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ANA\Desktop\"/>
    </mc:Choice>
  </mc:AlternateContent>
  <bookViews>
    <workbookView xWindow="0" yWindow="0" windowWidth="15360" windowHeight="7800" activeTab="1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67" i="3" l="1"/>
  <c r="AA591" i="3"/>
  <c r="AA590" i="3"/>
  <c r="AA489" i="3"/>
  <c r="AA488" i="3"/>
  <c r="AA480" i="3"/>
  <c r="AA409" i="3"/>
  <c r="AA338" i="3"/>
  <c r="AA300" i="3"/>
  <c r="AA247" i="3"/>
  <c r="AA195" i="3"/>
  <c r="AA181" i="3"/>
  <c r="AA172" i="3"/>
  <c r="AA171" i="3"/>
  <c r="AA170" i="3"/>
  <c r="AA169" i="3"/>
  <c r="AA168" i="3"/>
  <c r="AA167" i="3"/>
  <c r="AA166" i="3"/>
  <c r="AA164" i="3"/>
  <c r="AA163" i="3"/>
  <c r="AA133" i="3"/>
  <c r="AA132" i="3"/>
  <c r="AA126" i="3"/>
  <c r="AA122" i="3"/>
  <c r="AA121" i="3"/>
  <c r="AA120" i="3"/>
  <c r="AA101" i="3"/>
  <c r="AA83" i="3"/>
  <c r="AA80" i="3"/>
  <c r="AA69" i="3"/>
  <c r="AA68" i="3"/>
  <c r="AA64" i="3"/>
  <c r="AA57" i="3"/>
  <c r="AA35" i="3"/>
  <c r="U671" i="3"/>
  <c r="V671" i="3" s="1"/>
  <c r="W671" i="3" s="1"/>
  <c r="J671" i="3"/>
  <c r="Y671" i="3" s="1"/>
  <c r="H671" i="3"/>
  <c r="R670" i="3"/>
  <c r="U670" i="3" s="1"/>
  <c r="V670" i="3" s="1"/>
  <c r="W670" i="3" s="1"/>
  <c r="R669" i="3"/>
  <c r="U669" i="3" s="1"/>
  <c r="Y669" i="3" s="1"/>
  <c r="J669" i="3"/>
  <c r="H669" i="3"/>
  <c r="U667" i="3"/>
  <c r="J667" i="3"/>
  <c r="U666" i="3"/>
  <c r="J666" i="3"/>
  <c r="V666" i="3" s="1"/>
  <c r="W666" i="3" s="1"/>
  <c r="V665" i="3"/>
  <c r="W665" i="3" s="1"/>
  <c r="U665" i="3"/>
  <c r="Y665" i="3" s="1"/>
  <c r="R665" i="3"/>
  <c r="J665" i="3"/>
  <c r="U663" i="3"/>
  <c r="H663" i="3"/>
  <c r="J663" i="3" s="1"/>
  <c r="V663" i="3" s="1"/>
  <c r="W663" i="3" s="1"/>
  <c r="V662" i="3"/>
  <c r="W662" i="3" s="1"/>
  <c r="U662" i="3"/>
  <c r="J662" i="3"/>
  <c r="Y662" i="3" s="1"/>
  <c r="H662" i="3"/>
  <c r="U660" i="3"/>
  <c r="J660" i="3"/>
  <c r="H660" i="3"/>
  <c r="U659" i="3"/>
  <c r="V659" i="3" s="1"/>
  <c r="W659" i="3" s="1"/>
  <c r="J659" i="3"/>
  <c r="Y659" i="3" s="1"/>
  <c r="H659" i="3"/>
  <c r="R657" i="3"/>
  <c r="U657" i="3" s="1"/>
  <c r="J657" i="3"/>
  <c r="Y657" i="3" s="1"/>
  <c r="H657" i="3"/>
  <c r="V655" i="3"/>
  <c r="W655" i="3" s="1"/>
  <c r="U655" i="3"/>
  <c r="H655" i="3"/>
  <c r="J655" i="3" s="1"/>
  <c r="Y655" i="3" s="1"/>
  <c r="U653" i="3"/>
  <c r="R653" i="3"/>
  <c r="U652" i="3"/>
  <c r="R652" i="3"/>
  <c r="H652" i="3"/>
  <c r="J652" i="3" s="1"/>
  <c r="V652" i="3" s="1"/>
  <c r="W652" i="3" s="1"/>
  <c r="R650" i="3"/>
  <c r="U650" i="3" s="1"/>
  <c r="U649" i="3"/>
  <c r="R649" i="3"/>
  <c r="H649" i="3"/>
  <c r="J649" i="3" s="1"/>
  <c r="U647" i="3"/>
  <c r="J647" i="3"/>
  <c r="V647" i="3" s="1"/>
  <c r="W647" i="3" s="1"/>
  <c r="H647" i="3"/>
  <c r="W646" i="3"/>
  <c r="V646" i="3"/>
  <c r="U646" i="3"/>
  <c r="Y646" i="3" s="1"/>
  <c r="R646" i="3"/>
  <c r="R645" i="3"/>
  <c r="U645" i="3" s="1"/>
  <c r="J645" i="3"/>
  <c r="H645" i="3"/>
  <c r="V643" i="3"/>
  <c r="W643" i="3" s="1"/>
  <c r="U643" i="3"/>
  <c r="H643" i="3"/>
  <c r="J643" i="3" s="1"/>
  <c r="Y643" i="3" s="1"/>
  <c r="U641" i="3"/>
  <c r="J641" i="3"/>
  <c r="H641" i="3"/>
  <c r="V640" i="3"/>
  <c r="W640" i="3" s="1"/>
  <c r="U640" i="3"/>
  <c r="Y640" i="3" s="1"/>
  <c r="R640" i="3"/>
  <c r="R639" i="3"/>
  <c r="U639" i="3" s="1"/>
  <c r="J639" i="3"/>
  <c r="H639" i="3"/>
  <c r="V637" i="3"/>
  <c r="W637" i="3" s="1"/>
  <c r="U637" i="3"/>
  <c r="H637" i="3"/>
  <c r="J637" i="3" s="1"/>
  <c r="Y637" i="3" s="1"/>
  <c r="U636" i="3"/>
  <c r="Y636" i="3" s="1"/>
  <c r="J636" i="3"/>
  <c r="H636" i="3"/>
  <c r="V635" i="3"/>
  <c r="W635" i="3" s="1"/>
  <c r="U635" i="3"/>
  <c r="H635" i="3"/>
  <c r="J635" i="3" s="1"/>
  <c r="Y635" i="3" s="1"/>
  <c r="U634" i="3"/>
  <c r="R634" i="3"/>
  <c r="U633" i="3"/>
  <c r="Y633" i="3" s="1"/>
  <c r="R633" i="3"/>
  <c r="U632" i="3"/>
  <c r="R632" i="3"/>
  <c r="J632" i="3"/>
  <c r="Y632" i="3" s="1"/>
  <c r="H632" i="3"/>
  <c r="U630" i="3"/>
  <c r="V630" i="3" s="1"/>
  <c r="W630" i="3" s="1"/>
  <c r="R630" i="3"/>
  <c r="H630" i="3"/>
  <c r="J630" i="3" s="1"/>
  <c r="U628" i="3"/>
  <c r="Y628" i="3" s="1"/>
  <c r="J628" i="3"/>
  <c r="H628" i="3"/>
  <c r="V627" i="3"/>
  <c r="W627" i="3" s="1"/>
  <c r="U627" i="3"/>
  <c r="Y627" i="3" s="1"/>
  <c r="R627" i="3"/>
  <c r="Y626" i="3"/>
  <c r="W626" i="3"/>
  <c r="R626" i="3"/>
  <c r="U626" i="3" s="1"/>
  <c r="V626" i="3" s="1"/>
  <c r="R625" i="3"/>
  <c r="U625" i="3" s="1"/>
  <c r="Y625" i="3" s="1"/>
  <c r="J625" i="3"/>
  <c r="H625" i="3"/>
  <c r="U623" i="3"/>
  <c r="H623" i="3"/>
  <c r="J623" i="3" s="1"/>
  <c r="Y622" i="3"/>
  <c r="U622" i="3"/>
  <c r="J622" i="3"/>
  <c r="V622" i="3" s="1"/>
  <c r="W622" i="3" s="1"/>
  <c r="H622" i="3"/>
  <c r="V621" i="3"/>
  <c r="W621" i="3" s="1"/>
  <c r="U621" i="3"/>
  <c r="J621" i="3"/>
  <c r="Y621" i="3" s="1"/>
  <c r="H621" i="3"/>
  <c r="Y620" i="3"/>
  <c r="V620" i="3"/>
  <c r="W620" i="3" s="1"/>
  <c r="U620" i="3"/>
  <c r="J620" i="3"/>
  <c r="H620" i="3"/>
  <c r="Y618" i="3"/>
  <c r="U618" i="3"/>
  <c r="J618" i="3"/>
  <c r="V618" i="3" s="1"/>
  <c r="W618" i="3" s="1"/>
  <c r="H618" i="3"/>
  <c r="U617" i="3"/>
  <c r="V617" i="3" s="1"/>
  <c r="W617" i="3" s="1"/>
  <c r="J617" i="3"/>
  <c r="Y617" i="3" s="1"/>
  <c r="H617" i="3"/>
  <c r="U616" i="3"/>
  <c r="H616" i="3"/>
  <c r="J616" i="3" s="1"/>
  <c r="U615" i="3"/>
  <c r="J615" i="3"/>
  <c r="H615" i="3"/>
  <c r="V614" i="3"/>
  <c r="W614" i="3" s="1"/>
  <c r="U614" i="3"/>
  <c r="H614" i="3"/>
  <c r="J614" i="3" s="1"/>
  <c r="Y614" i="3" s="1"/>
  <c r="Y613" i="3"/>
  <c r="U613" i="3"/>
  <c r="J613" i="3"/>
  <c r="V613" i="3" s="1"/>
  <c r="W613" i="3" s="1"/>
  <c r="H613" i="3"/>
  <c r="R612" i="3"/>
  <c r="U612" i="3" s="1"/>
  <c r="V612" i="3" s="1"/>
  <c r="W612" i="3" s="1"/>
  <c r="J612" i="3"/>
  <c r="Y612" i="3" s="1"/>
  <c r="H612" i="3"/>
  <c r="V610" i="3"/>
  <c r="W610" i="3" s="1"/>
  <c r="U610" i="3"/>
  <c r="H610" i="3"/>
  <c r="J610" i="3" s="1"/>
  <c r="W608" i="3"/>
  <c r="U608" i="3"/>
  <c r="R608" i="3"/>
  <c r="J608" i="3"/>
  <c r="V608" i="3" s="1"/>
  <c r="H608" i="3"/>
  <c r="V606" i="3"/>
  <c r="W606" i="3" s="1"/>
  <c r="U606" i="3"/>
  <c r="J606" i="3"/>
  <c r="Y606" i="3" s="1"/>
  <c r="H606" i="3"/>
  <c r="Y605" i="3"/>
  <c r="V605" i="3"/>
  <c r="W605" i="3" s="1"/>
  <c r="U605" i="3"/>
  <c r="J605" i="3"/>
  <c r="H605" i="3"/>
  <c r="Y604" i="3"/>
  <c r="R604" i="3"/>
  <c r="U604" i="3" s="1"/>
  <c r="V604" i="3" s="1"/>
  <c r="W604" i="3" s="1"/>
  <c r="R603" i="3"/>
  <c r="U603" i="3" s="1"/>
  <c r="V603" i="3" s="1"/>
  <c r="W603" i="3" s="1"/>
  <c r="R602" i="3"/>
  <c r="U602" i="3" s="1"/>
  <c r="Y602" i="3" s="1"/>
  <c r="H602" i="3"/>
  <c r="J602" i="3" s="1"/>
  <c r="R600" i="3"/>
  <c r="U600" i="3" s="1"/>
  <c r="R599" i="3"/>
  <c r="U599" i="3" s="1"/>
  <c r="U598" i="3"/>
  <c r="R598" i="3"/>
  <c r="J598" i="3"/>
  <c r="V598" i="3" s="1"/>
  <c r="W598" i="3" s="1"/>
  <c r="U596" i="3"/>
  <c r="J596" i="3"/>
  <c r="Y596" i="3" s="1"/>
  <c r="U595" i="3"/>
  <c r="V595" i="3" s="1"/>
  <c r="W595" i="3" s="1"/>
  <c r="J595" i="3"/>
  <c r="Y595" i="3" s="1"/>
  <c r="U593" i="3"/>
  <c r="V593" i="3" s="1"/>
  <c r="W593" i="3" s="1"/>
  <c r="H593" i="3"/>
  <c r="J593" i="3" s="1"/>
  <c r="U591" i="3"/>
  <c r="J591" i="3"/>
  <c r="Y591" i="3" s="1"/>
  <c r="H591" i="3"/>
  <c r="V590" i="3"/>
  <c r="W590" i="3" s="1"/>
  <c r="U590" i="3"/>
  <c r="H590" i="3"/>
  <c r="J590" i="3" s="1"/>
  <c r="U589" i="3"/>
  <c r="H589" i="3"/>
  <c r="J589" i="3" s="1"/>
  <c r="W588" i="3"/>
  <c r="V588" i="3"/>
  <c r="U588" i="3"/>
  <c r="Y588" i="3" s="1"/>
  <c r="R588" i="3"/>
  <c r="Y587" i="3"/>
  <c r="R587" i="3"/>
  <c r="U587" i="3" s="1"/>
  <c r="V587" i="3" s="1"/>
  <c r="W587" i="3" s="1"/>
  <c r="Y586" i="3"/>
  <c r="R586" i="3"/>
  <c r="U586" i="3" s="1"/>
  <c r="J586" i="3"/>
  <c r="V586" i="3" s="1"/>
  <c r="W586" i="3" s="1"/>
  <c r="H586" i="3"/>
  <c r="V584" i="3"/>
  <c r="W584" i="3" s="1"/>
  <c r="U584" i="3"/>
  <c r="H584" i="3"/>
  <c r="J584" i="3" s="1"/>
  <c r="Y584" i="3" s="1"/>
  <c r="R583" i="3"/>
  <c r="U583" i="3" s="1"/>
  <c r="U582" i="3"/>
  <c r="R582" i="3"/>
  <c r="J582" i="3"/>
  <c r="H582" i="3"/>
  <c r="U580" i="3"/>
  <c r="V580" i="3" s="1"/>
  <c r="W580" i="3" s="1"/>
  <c r="J580" i="3"/>
  <c r="Y580" i="3" s="1"/>
  <c r="H580" i="3"/>
  <c r="U579" i="3"/>
  <c r="H579" i="3"/>
  <c r="J579" i="3" s="1"/>
  <c r="U578" i="3"/>
  <c r="J578" i="3"/>
  <c r="H578" i="3"/>
  <c r="V577" i="3"/>
  <c r="W577" i="3" s="1"/>
  <c r="U577" i="3"/>
  <c r="H577" i="3"/>
  <c r="J577" i="3" s="1"/>
  <c r="Y577" i="3" s="1"/>
  <c r="R576" i="3"/>
  <c r="U576" i="3" s="1"/>
  <c r="V576" i="3" s="1"/>
  <c r="W576" i="3" s="1"/>
  <c r="U575" i="3"/>
  <c r="R575" i="3"/>
  <c r="J575" i="3"/>
  <c r="H575" i="3"/>
  <c r="U573" i="3"/>
  <c r="V573" i="3" s="1"/>
  <c r="W573" i="3" s="1"/>
  <c r="J573" i="3"/>
  <c r="Y573" i="3" s="1"/>
  <c r="H573" i="3"/>
  <c r="Y572" i="3"/>
  <c r="W572" i="3"/>
  <c r="V572" i="3"/>
  <c r="R572" i="3"/>
  <c r="U572" i="3" s="1"/>
  <c r="W571" i="3"/>
  <c r="U571" i="3"/>
  <c r="R571" i="3"/>
  <c r="J571" i="3"/>
  <c r="V571" i="3" s="1"/>
  <c r="H571" i="3"/>
  <c r="R569" i="3"/>
  <c r="U569" i="3" s="1"/>
  <c r="R568" i="3"/>
  <c r="U568" i="3" s="1"/>
  <c r="R567" i="3"/>
  <c r="U567" i="3" s="1"/>
  <c r="H567" i="3"/>
  <c r="J567" i="3" s="1"/>
  <c r="Y567" i="3" s="1"/>
  <c r="U565" i="3"/>
  <c r="J565" i="3"/>
  <c r="Y565" i="3" s="1"/>
  <c r="H565" i="3"/>
  <c r="V564" i="3"/>
  <c r="W564" i="3" s="1"/>
  <c r="U564" i="3"/>
  <c r="Y564" i="3" s="1"/>
  <c r="R564" i="3"/>
  <c r="Y563" i="3"/>
  <c r="W563" i="3"/>
  <c r="V563" i="3"/>
  <c r="R563" i="3"/>
  <c r="U563" i="3" s="1"/>
  <c r="W562" i="3"/>
  <c r="U562" i="3"/>
  <c r="R562" i="3"/>
  <c r="J562" i="3"/>
  <c r="V562" i="3" s="1"/>
  <c r="H562" i="3"/>
  <c r="V560" i="3"/>
  <c r="W560" i="3" s="1"/>
  <c r="U560" i="3"/>
  <c r="J560" i="3"/>
  <c r="Y560" i="3" s="1"/>
  <c r="H560" i="3"/>
  <c r="Y559" i="3"/>
  <c r="V559" i="3"/>
  <c r="W559" i="3" s="1"/>
  <c r="U559" i="3"/>
  <c r="J559" i="3"/>
  <c r="H559" i="3"/>
  <c r="U558" i="3"/>
  <c r="J558" i="3"/>
  <c r="V558" i="3" s="1"/>
  <c r="W558" i="3" s="1"/>
  <c r="H558" i="3"/>
  <c r="U557" i="3"/>
  <c r="V557" i="3" s="1"/>
  <c r="W557" i="3" s="1"/>
  <c r="J557" i="3"/>
  <c r="Y557" i="3" s="1"/>
  <c r="H557" i="3"/>
  <c r="U556" i="3"/>
  <c r="H556" i="3"/>
  <c r="J556" i="3" s="1"/>
  <c r="U555" i="3"/>
  <c r="R555" i="3"/>
  <c r="U554" i="3"/>
  <c r="R554" i="3"/>
  <c r="H554" i="3"/>
  <c r="J554" i="3" s="1"/>
  <c r="U552" i="3"/>
  <c r="V552" i="3" s="1"/>
  <c r="W552" i="3" s="1"/>
  <c r="J552" i="3"/>
  <c r="Y552" i="3" s="1"/>
  <c r="V550" i="3"/>
  <c r="W550" i="3" s="1"/>
  <c r="U550" i="3"/>
  <c r="H550" i="3"/>
  <c r="J550" i="3" s="1"/>
  <c r="Y550" i="3" s="1"/>
  <c r="U549" i="3"/>
  <c r="J549" i="3"/>
  <c r="H549" i="3"/>
  <c r="V548" i="3"/>
  <c r="W548" i="3" s="1"/>
  <c r="U548" i="3"/>
  <c r="Y548" i="3" s="1"/>
  <c r="R548" i="3"/>
  <c r="R547" i="3"/>
  <c r="U547" i="3" s="1"/>
  <c r="R546" i="3"/>
  <c r="U546" i="3" s="1"/>
  <c r="Y546" i="3" s="1"/>
  <c r="J546" i="3"/>
  <c r="H546" i="3"/>
  <c r="R544" i="3"/>
  <c r="U544" i="3" s="1"/>
  <c r="J544" i="3"/>
  <c r="H544" i="3"/>
  <c r="V542" i="3"/>
  <c r="W542" i="3" s="1"/>
  <c r="U542" i="3"/>
  <c r="H542" i="3"/>
  <c r="J542" i="3" s="1"/>
  <c r="Y542" i="3" s="1"/>
  <c r="R541" i="3"/>
  <c r="U541" i="3" s="1"/>
  <c r="V541" i="3" s="1"/>
  <c r="W541" i="3" s="1"/>
  <c r="U540" i="3"/>
  <c r="R540" i="3"/>
  <c r="V539" i="3"/>
  <c r="W539" i="3" s="1"/>
  <c r="U539" i="3"/>
  <c r="R539" i="3"/>
  <c r="H539" i="3"/>
  <c r="J539" i="3" s="1"/>
  <c r="Y539" i="3" s="1"/>
  <c r="U537" i="3"/>
  <c r="V537" i="3" s="1"/>
  <c r="W537" i="3" s="1"/>
  <c r="J537" i="3"/>
  <c r="Y537" i="3" s="1"/>
  <c r="H537" i="3"/>
  <c r="R536" i="3"/>
  <c r="U536" i="3" s="1"/>
  <c r="J536" i="3"/>
  <c r="H536" i="3"/>
  <c r="U535" i="3"/>
  <c r="R535" i="3"/>
  <c r="H535" i="3"/>
  <c r="J535" i="3" s="1"/>
  <c r="U533" i="3"/>
  <c r="V533" i="3" s="1"/>
  <c r="W533" i="3" s="1"/>
  <c r="J533" i="3"/>
  <c r="Y533" i="3" s="1"/>
  <c r="H533" i="3"/>
  <c r="R532" i="3"/>
  <c r="U532" i="3" s="1"/>
  <c r="R531" i="3"/>
  <c r="U531" i="3" s="1"/>
  <c r="V531" i="3" s="1"/>
  <c r="W531" i="3" s="1"/>
  <c r="U530" i="3"/>
  <c r="R530" i="3"/>
  <c r="V529" i="3"/>
  <c r="W529" i="3" s="1"/>
  <c r="U529" i="3"/>
  <c r="R529" i="3"/>
  <c r="H529" i="3"/>
  <c r="J529" i="3" s="1"/>
  <c r="Y529" i="3" s="1"/>
  <c r="U527" i="3"/>
  <c r="V527" i="3" s="1"/>
  <c r="W527" i="3" s="1"/>
  <c r="J527" i="3"/>
  <c r="Y527" i="3" s="1"/>
  <c r="H527" i="3"/>
  <c r="U526" i="3"/>
  <c r="H526" i="3"/>
  <c r="J526" i="3" s="1"/>
  <c r="U525" i="3"/>
  <c r="V525" i="3" s="1"/>
  <c r="W525" i="3" s="1"/>
  <c r="J525" i="3"/>
  <c r="H525" i="3"/>
  <c r="U524" i="3"/>
  <c r="H524" i="3"/>
  <c r="J524" i="3" s="1"/>
  <c r="U523" i="3"/>
  <c r="V523" i="3" s="1"/>
  <c r="W523" i="3" s="1"/>
  <c r="J523" i="3"/>
  <c r="Y523" i="3" s="1"/>
  <c r="H523" i="3"/>
  <c r="U522" i="3"/>
  <c r="H522" i="3"/>
  <c r="J522" i="3" s="1"/>
  <c r="U521" i="3"/>
  <c r="V521" i="3" s="1"/>
  <c r="W521" i="3" s="1"/>
  <c r="J521" i="3"/>
  <c r="Y521" i="3" s="1"/>
  <c r="H521" i="3"/>
  <c r="U520" i="3"/>
  <c r="J520" i="3"/>
  <c r="H520" i="3"/>
  <c r="U519" i="3"/>
  <c r="Y519" i="3" s="1"/>
  <c r="R519" i="3"/>
  <c r="V518" i="3"/>
  <c r="W518" i="3" s="1"/>
  <c r="U518" i="3"/>
  <c r="Y518" i="3" s="1"/>
  <c r="R518" i="3"/>
  <c r="R517" i="3"/>
  <c r="U517" i="3" s="1"/>
  <c r="J517" i="3"/>
  <c r="H517" i="3"/>
  <c r="V515" i="3"/>
  <c r="W515" i="3" s="1"/>
  <c r="U515" i="3"/>
  <c r="H515" i="3"/>
  <c r="J515" i="3" s="1"/>
  <c r="Y515" i="3" s="1"/>
  <c r="R514" i="3"/>
  <c r="U514" i="3" s="1"/>
  <c r="U513" i="3"/>
  <c r="Y513" i="3" s="1"/>
  <c r="R513" i="3"/>
  <c r="U512" i="3"/>
  <c r="R512" i="3"/>
  <c r="J512" i="3"/>
  <c r="H512" i="3"/>
  <c r="U510" i="3"/>
  <c r="V510" i="3" s="1"/>
  <c r="W510" i="3" s="1"/>
  <c r="J510" i="3"/>
  <c r="Y510" i="3" s="1"/>
  <c r="H510" i="3"/>
  <c r="U508" i="3"/>
  <c r="H508" i="3"/>
  <c r="J508" i="3" s="1"/>
  <c r="U507" i="3"/>
  <c r="V507" i="3" s="1"/>
  <c r="W507" i="3" s="1"/>
  <c r="J507" i="3"/>
  <c r="H507" i="3"/>
  <c r="U506" i="3"/>
  <c r="H506" i="3"/>
  <c r="J506" i="3" s="1"/>
  <c r="V505" i="3"/>
  <c r="W505" i="3" s="1"/>
  <c r="U505" i="3"/>
  <c r="Y505" i="3" s="1"/>
  <c r="R505" i="3"/>
  <c r="U504" i="3"/>
  <c r="R504" i="3"/>
  <c r="H504" i="3"/>
  <c r="J504" i="3" s="1"/>
  <c r="Y504" i="3" s="1"/>
  <c r="U502" i="3"/>
  <c r="V502" i="3" s="1"/>
  <c r="W502" i="3" s="1"/>
  <c r="J502" i="3"/>
  <c r="Y502" i="3" s="1"/>
  <c r="H502" i="3"/>
  <c r="U501" i="3"/>
  <c r="J501" i="3"/>
  <c r="H501" i="3"/>
  <c r="U500" i="3"/>
  <c r="V500" i="3" s="1"/>
  <c r="W500" i="3" s="1"/>
  <c r="R500" i="3"/>
  <c r="H500" i="3"/>
  <c r="J500" i="3" s="1"/>
  <c r="R499" i="3"/>
  <c r="U499" i="3" s="1"/>
  <c r="R498" i="3"/>
  <c r="U498" i="3" s="1"/>
  <c r="V498" i="3" s="1"/>
  <c r="W498" i="3" s="1"/>
  <c r="H498" i="3"/>
  <c r="J498" i="3" s="1"/>
  <c r="Y498" i="3" s="1"/>
  <c r="U496" i="3"/>
  <c r="R496" i="3"/>
  <c r="J496" i="3"/>
  <c r="H496" i="3"/>
  <c r="Y495" i="3"/>
  <c r="R495" i="3"/>
  <c r="U495" i="3" s="1"/>
  <c r="V495" i="3" s="1"/>
  <c r="W495" i="3" s="1"/>
  <c r="R494" i="3"/>
  <c r="U494" i="3" s="1"/>
  <c r="J494" i="3"/>
  <c r="V494" i="3" s="1"/>
  <c r="W494" i="3" s="1"/>
  <c r="H494" i="3"/>
  <c r="U492" i="3"/>
  <c r="H492" i="3"/>
  <c r="J492" i="3" s="1"/>
  <c r="Y492" i="3" s="1"/>
  <c r="Y491" i="3"/>
  <c r="U491" i="3"/>
  <c r="J491" i="3"/>
  <c r="V491" i="3" s="1"/>
  <c r="W491" i="3" s="1"/>
  <c r="H491" i="3"/>
  <c r="U489" i="3"/>
  <c r="H489" i="3"/>
  <c r="J489" i="3" s="1"/>
  <c r="Y488" i="3"/>
  <c r="V488" i="3"/>
  <c r="W488" i="3" s="1"/>
  <c r="U488" i="3"/>
  <c r="J488" i="3"/>
  <c r="H488" i="3"/>
  <c r="Y486" i="3"/>
  <c r="U486" i="3"/>
  <c r="J486" i="3"/>
  <c r="V486" i="3" s="1"/>
  <c r="W486" i="3" s="1"/>
  <c r="H486" i="3"/>
  <c r="U485" i="3"/>
  <c r="J485" i="3"/>
  <c r="H485" i="3"/>
  <c r="U484" i="3"/>
  <c r="H484" i="3"/>
  <c r="J484" i="3" s="1"/>
  <c r="U482" i="3"/>
  <c r="J482" i="3"/>
  <c r="H482" i="3"/>
  <c r="Y481" i="3"/>
  <c r="V481" i="3"/>
  <c r="W481" i="3" s="1"/>
  <c r="R481" i="3"/>
  <c r="U481" i="3" s="1"/>
  <c r="U480" i="3"/>
  <c r="R480" i="3"/>
  <c r="U479" i="3"/>
  <c r="V479" i="3" s="1"/>
  <c r="W479" i="3" s="1"/>
  <c r="R479" i="3"/>
  <c r="H479" i="3"/>
  <c r="J479" i="3" s="1"/>
  <c r="Y479" i="3" s="1"/>
  <c r="U477" i="3"/>
  <c r="H477" i="3"/>
  <c r="J477" i="3" s="1"/>
  <c r="U476" i="3"/>
  <c r="Y476" i="3" s="1"/>
  <c r="R476" i="3"/>
  <c r="Y475" i="3"/>
  <c r="R475" i="3"/>
  <c r="U475" i="3" s="1"/>
  <c r="V475" i="3" s="1"/>
  <c r="W475" i="3" s="1"/>
  <c r="Y474" i="3"/>
  <c r="R474" i="3"/>
  <c r="U474" i="3" s="1"/>
  <c r="J474" i="3"/>
  <c r="H474" i="3"/>
  <c r="V472" i="3"/>
  <c r="W472" i="3" s="1"/>
  <c r="U472" i="3"/>
  <c r="H472" i="3"/>
  <c r="J472" i="3" s="1"/>
  <c r="Y472" i="3" s="1"/>
  <c r="R471" i="3"/>
  <c r="U471" i="3" s="1"/>
  <c r="Y471" i="3" s="1"/>
  <c r="H471" i="3"/>
  <c r="J471" i="3" s="1"/>
  <c r="R470" i="3"/>
  <c r="U470" i="3" s="1"/>
  <c r="J470" i="3"/>
  <c r="H470" i="3"/>
  <c r="U468" i="3"/>
  <c r="H468" i="3"/>
  <c r="J468" i="3" s="1"/>
  <c r="U466" i="3"/>
  <c r="J466" i="3"/>
  <c r="V466" i="3" s="1"/>
  <c r="W466" i="3" s="1"/>
  <c r="H466" i="3"/>
  <c r="U465" i="3"/>
  <c r="H465" i="3"/>
  <c r="J465" i="3" s="1"/>
  <c r="Y465" i="3" s="1"/>
  <c r="Y464" i="3"/>
  <c r="U464" i="3"/>
  <c r="J464" i="3"/>
  <c r="V464" i="3" s="1"/>
  <c r="W464" i="3" s="1"/>
  <c r="H464" i="3"/>
  <c r="V463" i="3"/>
  <c r="W463" i="3" s="1"/>
  <c r="U463" i="3"/>
  <c r="H463" i="3"/>
  <c r="J463" i="3" s="1"/>
  <c r="Y463" i="3" s="1"/>
  <c r="Y462" i="3"/>
  <c r="U462" i="3"/>
  <c r="J462" i="3"/>
  <c r="V462" i="3" s="1"/>
  <c r="W462" i="3" s="1"/>
  <c r="H462" i="3"/>
  <c r="R460" i="3"/>
  <c r="U460" i="3" s="1"/>
  <c r="V460" i="3" s="1"/>
  <c r="W460" i="3" s="1"/>
  <c r="H460" i="3"/>
  <c r="J460" i="3" s="1"/>
  <c r="U458" i="3"/>
  <c r="H458" i="3"/>
  <c r="J458" i="3" s="1"/>
  <c r="U457" i="3"/>
  <c r="H457" i="3"/>
  <c r="J457" i="3" s="1"/>
  <c r="U455" i="3"/>
  <c r="H455" i="3"/>
  <c r="J455" i="3" s="1"/>
  <c r="U454" i="3"/>
  <c r="H454" i="3"/>
  <c r="J454" i="3" s="1"/>
  <c r="U453" i="3"/>
  <c r="H453" i="3"/>
  <c r="J453" i="3" s="1"/>
  <c r="R452" i="3"/>
  <c r="U452" i="3" s="1"/>
  <c r="Y451" i="3"/>
  <c r="R451" i="3"/>
  <c r="U451" i="3" s="1"/>
  <c r="H451" i="3"/>
  <c r="J451" i="3" s="1"/>
  <c r="U449" i="3"/>
  <c r="H449" i="3"/>
  <c r="J449" i="3" s="1"/>
  <c r="U447" i="3"/>
  <c r="H447" i="3"/>
  <c r="J447" i="3" s="1"/>
  <c r="U446" i="3"/>
  <c r="H446" i="3"/>
  <c r="J446" i="3" s="1"/>
  <c r="U445" i="3"/>
  <c r="H445" i="3"/>
  <c r="J445" i="3" s="1"/>
  <c r="U444" i="3"/>
  <c r="H444" i="3"/>
  <c r="J444" i="3" s="1"/>
  <c r="U443" i="3"/>
  <c r="H443" i="3"/>
  <c r="J443" i="3" s="1"/>
  <c r="U441" i="3"/>
  <c r="H441" i="3"/>
  <c r="J441" i="3" s="1"/>
  <c r="U439" i="3"/>
  <c r="H439" i="3"/>
  <c r="J439" i="3" s="1"/>
  <c r="U438" i="3"/>
  <c r="V438" i="3" s="1"/>
  <c r="W438" i="3" s="1"/>
  <c r="R438" i="3"/>
  <c r="R437" i="3"/>
  <c r="U437" i="3" s="1"/>
  <c r="H437" i="3"/>
  <c r="J437" i="3" s="1"/>
  <c r="U435" i="3"/>
  <c r="H435" i="3"/>
  <c r="J435" i="3" s="1"/>
  <c r="U434" i="3"/>
  <c r="H434" i="3"/>
  <c r="J434" i="3" s="1"/>
  <c r="U433" i="3"/>
  <c r="H433" i="3"/>
  <c r="J433" i="3" s="1"/>
  <c r="U432" i="3"/>
  <c r="R432" i="3"/>
  <c r="R431" i="3"/>
  <c r="U431" i="3" s="1"/>
  <c r="U430" i="3"/>
  <c r="R430" i="3"/>
  <c r="J430" i="3"/>
  <c r="H430" i="3"/>
  <c r="V428" i="3"/>
  <c r="W428" i="3" s="1"/>
  <c r="U428" i="3"/>
  <c r="J428" i="3"/>
  <c r="Y428" i="3" s="1"/>
  <c r="U426" i="3"/>
  <c r="H426" i="3"/>
  <c r="J426" i="3" s="1"/>
  <c r="U424" i="3"/>
  <c r="H424" i="3"/>
  <c r="J424" i="3" s="1"/>
  <c r="U422" i="3"/>
  <c r="H422" i="3"/>
  <c r="J422" i="3" s="1"/>
  <c r="U420" i="3"/>
  <c r="H420" i="3"/>
  <c r="J420" i="3" s="1"/>
  <c r="U418" i="3"/>
  <c r="H418" i="3"/>
  <c r="J418" i="3" s="1"/>
  <c r="U417" i="3"/>
  <c r="H417" i="3"/>
  <c r="J417" i="3" s="1"/>
  <c r="U416" i="3"/>
  <c r="H416" i="3"/>
  <c r="J416" i="3" s="1"/>
  <c r="U415" i="3"/>
  <c r="H415" i="3"/>
  <c r="J415" i="3" s="1"/>
  <c r="U413" i="3"/>
  <c r="H413" i="3"/>
  <c r="J413" i="3" s="1"/>
  <c r="U412" i="3"/>
  <c r="R412" i="3"/>
  <c r="Y411" i="3"/>
  <c r="R411" i="3"/>
  <c r="U411" i="3" s="1"/>
  <c r="H411" i="3"/>
  <c r="J411" i="3" s="1"/>
  <c r="V411" i="3" s="1"/>
  <c r="W411" i="3" s="1"/>
  <c r="W409" i="3"/>
  <c r="V409" i="3"/>
  <c r="U409" i="3"/>
  <c r="J409" i="3"/>
  <c r="Y409" i="3" s="1"/>
  <c r="U407" i="3"/>
  <c r="J407" i="3"/>
  <c r="H407" i="3"/>
  <c r="U406" i="3"/>
  <c r="V406" i="3" s="1"/>
  <c r="W406" i="3" s="1"/>
  <c r="J406" i="3"/>
  <c r="Y406" i="3" s="1"/>
  <c r="H406" i="3"/>
  <c r="Y405" i="3"/>
  <c r="W405" i="3"/>
  <c r="V405" i="3"/>
  <c r="R405" i="3"/>
  <c r="U405" i="3" s="1"/>
  <c r="Y404" i="3"/>
  <c r="W404" i="3"/>
  <c r="U404" i="3"/>
  <c r="V404" i="3" s="1"/>
  <c r="R404" i="3"/>
  <c r="V403" i="3"/>
  <c r="W403" i="3" s="1"/>
  <c r="U403" i="3"/>
  <c r="R403" i="3"/>
  <c r="H403" i="3"/>
  <c r="J403" i="3" s="1"/>
  <c r="Y403" i="3" s="1"/>
  <c r="R401" i="3"/>
  <c r="U401" i="3" s="1"/>
  <c r="J401" i="3"/>
  <c r="V401" i="3" s="1"/>
  <c r="W401" i="3" s="1"/>
  <c r="H401" i="3"/>
  <c r="U399" i="3"/>
  <c r="H399" i="3"/>
  <c r="J399" i="3" s="1"/>
  <c r="Y399" i="3" s="1"/>
  <c r="Y397" i="3"/>
  <c r="U397" i="3"/>
  <c r="J397" i="3"/>
  <c r="V397" i="3" s="1"/>
  <c r="W397" i="3" s="1"/>
  <c r="H397" i="3"/>
  <c r="V396" i="3"/>
  <c r="W396" i="3" s="1"/>
  <c r="U396" i="3"/>
  <c r="J396" i="3"/>
  <c r="Y396" i="3" s="1"/>
  <c r="H396" i="3"/>
  <c r="U395" i="3"/>
  <c r="H395" i="3"/>
  <c r="J395" i="3" s="1"/>
  <c r="U394" i="3"/>
  <c r="V394" i="3" s="1"/>
  <c r="W394" i="3" s="1"/>
  <c r="J394" i="3"/>
  <c r="Y394" i="3" s="1"/>
  <c r="H394" i="3"/>
  <c r="U393" i="3"/>
  <c r="H393" i="3"/>
  <c r="J393" i="3" s="1"/>
  <c r="U392" i="3"/>
  <c r="R392" i="3"/>
  <c r="V391" i="3"/>
  <c r="W391" i="3" s="1"/>
  <c r="U391" i="3"/>
  <c r="Y391" i="3" s="1"/>
  <c r="R391" i="3"/>
  <c r="R390" i="3"/>
  <c r="U390" i="3" s="1"/>
  <c r="J390" i="3"/>
  <c r="H390" i="3"/>
  <c r="V388" i="3"/>
  <c r="W388" i="3" s="1"/>
  <c r="U388" i="3"/>
  <c r="R388" i="3"/>
  <c r="H388" i="3"/>
  <c r="J388" i="3" s="1"/>
  <c r="Y388" i="3" s="1"/>
  <c r="U386" i="3"/>
  <c r="V386" i="3" s="1"/>
  <c r="W386" i="3" s="1"/>
  <c r="J386" i="3"/>
  <c r="Y386" i="3" s="1"/>
  <c r="H386" i="3"/>
  <c r="U385" i="3"/>
  <c r="H385" i="3"/>
  <c r="J385" i="3" s="1"/>
  <c r="U384" i="3"/>
  <c r="V384" i="3" s="1"/>
  <c r="W384" i="3" s="1"/>
  <c r="J384" i="3"/>
  <c r="H384" i="3"/>
  <c r="U383" i="3"/>
  <c r="H383" i="3"/>
  <c r="J383" i="3" s="1"/>
  <c r="U382" i="3"/>
  <c r="V382" i="3" s="1"/>
  <c r="W382" i="3" s="1"/>
  <c r="J382" i="3"/>
  <c r="Y382" i="3" s="1"/>
  <c r="H382" i="3"/>
  <c r="U381" i="3"/>
  <c r="H381" i="3"/>
  <c r="J381" i="3" s="1"/>
  <c r="U380" i="3"/>
  <c r="V380" i="3" s="1"/>
  <c r="W380" i="3" s="1"/>
  <c r="J380" i="3"/>
  <c r="H380" i="3"/>
  <c r="U379" i="3"/>
  <c r="H379" i="3"/>
  <c r="J379" i="3" s="1"/>
  <c r="U378" i="3"/>
  <c r="V378" i="3" s="1"/>
  <c r="W378" i="3" s="1"/>
  <c r="J378" i="3"/>
  <c r="Y378" i="3" s="1"/>
  <c r="H378" i="3"/>
  <c r="U377" i="3"/>
  <c r="H377" i="3"/>
  <c r="J377" i="3" s="1"/>
  <c r="U375" i="3"/>
  <c r="H375" i="3"/>
  <c r="J375" i="3" s="1"/>
  <c r="U374" i="3"/>
  <c r="H374" i="3"/>
  <c r="J374" i="3" s="1"/>
  <c r="U373" i="3"/>
  <c r="H373" i="3"/>
  <c r="J373" i="3" s="1"/>
  <c r="R372" i="3"/>
  <c r="U372" i="3" s="1"/>
  <c r="R371" i="3"/>
  <c r="U371" i="3" s="1"/>
  <c r="H371" i="3"/>
  <c r="J371" i="3" s="1"/>
  <c r="V371" i="3" s="1"/>
  <c r="W371" i="3" s="1"/>
  <c r="U369" i="3"/>
  <c r="H369" i="3"/>
  <c r="J369" i="3" s="1"/>
  <c r="U368" i="3"/>
  <c r="H368" i="3"/>
  <c r="J368" i="3" s="1"/>
  <c r="U367" i="3"/>
  <c r="H367" i="3"/>
  <c r="J367" i="3" s="1"/>
  <c r="U365" i="3"/>
  <c r="H365" i="3"/>
  <c r="J365" i="3" s="1"/>
  <c r="U363" i="3"/>
  <c r="H363" i="3"/>
  <c r="J363" i="3" s="1"/>
  <c r="U362" i="3"/>
  <c r="H362" i="3"/>
  <c r="J362" i="3" s="1"/>
  <c r="W360" i="3"/>
  <c r="U360" i="3"/>
  <c r="J360" i="3"/>
  <c r="V360" i="3" s="1"/>
  <c r="G360" i="3"/>
  <c r="U358" i="3"/>
  <c r="H358" i="3"/>
  <c r="J358" i="3" s="1"/>
  <c r="U356" i="3"/>
  <c r="J356" i="3"/>
  <c r="V356" i="3" s="1"/>
  <c r="W356" i="3" s="1"/>
  <c r="Y354" i="3"/>
  <c r="U354" i="3"/>
  <c r="J354" i="3"/>
  <c r="V354" i="3" s="1"/>
  <c r="W354" i="3" s="1"/>
  <c r="H354" i="3"/>
  <c r="V353" i="3"/>
  <c r="W353" i="3" s="1"/>
  <c r="R353" i="3"/>
  <c r="U353" i="3" s="1"/>
  <c r="H353" i="3"/>
  <c r="J353" i="3" s="1"/>
  <c r="Y353" i="3" s="1"/>
  <c r="U351" i="3"/>
  <c r="R351" i="3"/>
  <c r="V350" i="3"/>
  <c r="W350" i="3" s="1"/>
  <c r="U350" i="3"/>
  <c r="Y350" i="3" s="1"/>
  <c r="R350" i="3"/>
  <c r="R349" i="3"/>
  <c r="U349" i="3" s="1"/>
  <c r="J349" i="3"/>
  <c r="H349" i="3"/>
  <c r="V347" i="3"/>
  <c r="W347" i="3" s="1"/>
  <c r="U347" i="3"/>
  <c r="R347" i="3"/>
  <c r="H347" i="3"/>
  <c r="J347" i="3" s="1"/>
  <c r="Y347" i="3" s="1"/>
  <c r="U345" i="3"/>
  <c r="V345" i="3" s="1"/>
  <c r="W345" i="3" s="1"/>
  <c r="J345" i="3"/>
  <c r="H345" i="3"/>
  <c r="U343" i="3"/>
  <c r="H343" i="3"/>
  <c r="J343" i="3" s="1"/>
  <c r="U342" i="3"/>
  <c r="V342" i="3" s="1"/>
  <c r="W342" i="3" s="1"/>
  <c r="J342" i="3"/>
  <c r="Y342" i="3" s="1"/>
  <c r="H342" i="3"/>
  <c r="U340" i="3"/>
  <c r="H340" i="3"/>
  <c r="J340" i="3" s="1"/>
  <c r="U338" i="3"/>
  <c r="V338" i="3" s="1"/>
  <c r="W338" i="3" s="1"/>
  <c r="J338" i="3"/>
  <c r="G338" i="3"/>
  <c r="W337" i="3"/>
  <c r="U337" i="3"/>
  <c r="J337" i="3"/>
  <c r="V337" i="3" s="1"/>
  <c r="G337" i="3"/>
  <c r="U336" i="3"/>
  <c r="V336" i="3" s="1"/>
  <c r="W336" i="3" s="1"/>
  <c r="J336" i="3"/>
  <c r="Y336" i="3" s="1"/>
  <c r="G336" i="3"/>
  <c r="U335" i="3"/>
  <c r="J335" i="3"/>
  <c r="V335" i="3" s="1"/>
  <c r="W335" i="3" s="1"/>
  <c r="G335" i="3"/>
  <c r="U334" i="3"/>
  <c r="V334" i="3" s="1"/>
  <c r="W334" i="3" s="1"/>
  <c r="J334" i="3"/>
  <c r="Y334" i="3" s="1"/>
  <c r="G334" i="3"/>
  <c r="U332" i="3"/>
  <c r="H332" i="3"/>
  <c r="J332" i="3" s="1"/>
  <c r="U330" i="3"/>
  <c r="R330" i="3"/>
  <c r="V329" i="3"/>
  <c r="W329" i="3" s="1"/>
  <c r="U329" i="3"/>
  <c r="Y329" i="3" s="1"/>
  <c r="R329" i="3"/>
  <c r="R328" i="3"/>
  <c r="U328" i="3" s="1"/>
  <c r="R327" i="3"/>
  <c r="U327" i="3" s="1"/>
  <c r="U326" i="3"/>
  <c r="R326" i="3"/>
  <c r="V325" i="3"/>
  <c r="W325" i="3" s="1"/>
  <c r="U325" i="3"/>
  <c r="Y325" i="3" s="1"/>
  <c r="R325" i="3"/>
  <c r="R324" i="3"/>
  <c r="U324" i="3" s="1"/>
  <c r="Y323" i="3"/>
  <c r="R323" i="3"/>
  <c r="U323" i="3" s="1"/>
  <c r="V323" i="3" s="1"/>
  <c r="W323" i="3" s="1"/>
  <c r="U322" i="3"/>
  <c r="R322" i="3"/>
  <c r="V321" i="3"/>
  <c r="W321" i="3" s="1"/>
  <c r="U321" i="3"/>
  <c r="R321" i="3"/>
  <c r="H321" i="3"/>
  <c r="J321" i="3" s="1"/>
  <c r="Y321" i="3" s="1"/>
  <c r="U319" i="3"/>
  <c r="V319" i="3" s="1"/>
  <c r="W319" i="3" s="1"/>
  <c r="J319" i="3"/>
  <c r="H319" i="3"/>
  <c r="U318" i="3"/>
  <c r="H318" i="3"/>
  <c r="J318" i="3" s="1"/>
  <c r="U317" i="3"/>
  <c r="H317" i="3"/>
  <c r="J317" i="3" s="1"/>
  <c r="R316" i="3"/>
  <c r="U316" i="3" s="1"/>
  <c r="R315" i="3"/>
  <c r="U315" i="3" s="1"/>
  <c r="V315" i="3" s="1"/>
  <c r="W315" i="3" s="1"/>
  <c r="U314" i="3"/>
  <c r="R314" i="3"/>
  <c r="V313" i="3"/>
  <c r="W313" i="3" s="1"/>
  <c r="U313" i="3"/>
  <c r="Y313" i="3" s="1"/>
  <c r="R313" i="3"/>
  <c r="R312" i="3"/>
  <c r="U312" i="3" s="1"/>
  <c r="J312" i="3"/>
  <c r="H312" i="3"/>
  <c r="U310" i="3"/>
  <c r="H310" i="3"/>
  <c r="J310" i="3" s="1"/>
  <c r="Y310" i="3" s="1"/>
  <c r="Y309" i="3"/>
  <c r="U309" i="3"/>
  <c r="J309" i="3"/>
  <c r="V309" i="3" s="1"/>
  <c r="W309" i="3" s="1"/>
  <c r="H309" i="3"/>
  <c r="V307" i="3"/>
  <c r="W307" i="3" s="1"/>
  <c r="U307" i="3"/>
  <c r="H307" i="3"/>
  <c r="J307" i="3" s="1"/>
  <c r="Y307" i="3" s="1"/>
  <c r="Y306" i="3"/>
  <c r="U306" i="3"/>
  <c r="J306" i="3"/>
  <c r="V306" i="3" s="1"/>
  <c r="W306" i="3" s="1"/>
  <c r="H306" i="3"/>
  <c r="V305" i="3"/>
  <c r="W305" i="3" s="1"/>
  <c r="U305" i="3"/>
  <c r="H305" i="3"/>
  <c r="J305" i="3" s="1"/>
  <c r="Y305" i="3" s="1"/>
  <c r="R304" i="3"/>
  <c r="U304" i="3" s="1"/>
  <c r="V304" i="3" s="1"/>
  <c r="W304" i="3" s="1"/>
  <c r="U303" i="3"/>
  <c r="R303" i="3"/>
  <c r="V302" i="3"/>
  <c r="W302" i="3" s="1"/>
  <c r="U302" i="3"/>
  <c r="R302" i="3"/>
  <c r="H302" i="3"/>
  <c r="J302" i="3" s="1"/>
  <c r="Y302" i="3" s="1"/>
  <c r="U300" i="3"/>
  <c r="V300" i="3" s="1"/>
  <c r="W300" i="3" s="1"/>
  <c r="J300" i="3"/>
  <c r="Y300" i="3" s="1"/>
  <c r="H300" i="3"/>
  <c r="U299" i="3"/>
  <c r="H299" i="3"/>
  <c r="J299" i="3" s="1"/>
  <c r="U297" i="3"/>
  <c r="V297" i="3" s="1"/>
  <c r="W297" i="3" s="1"/>
  <c r="J297" i="3"/>
  <c r="H297" i="3"/>
  <c r="U295" i="3"/>
  <c r="H295" i="3"/>
  <c r="J295" i="3" s="1"/>
  <c r="U294" i="3"/>
  <c r="V294" i="3" s="1"/>
  <c r="W294" i="3" s="1"/>
  <c r="J294" i="3"/>
  <c r="Y294" i="3" s="1"/>
  <c r="H294" i="3"/>
  <c r="U292" i="3"/>
  <c r="H292" i="3"/>
  <c r="J292" i="3" s="1"/>
  <c r="U291" i="3"/>
  <c r="V291" i="3" s="1"/>
  <c r="W291" i="3" s="1"/>
  <c r="J291" i="3"/>
  <c r="H291" i="3"/>
  <c r="U290" i="3"/>
  <c r="H290" i="3"/>
  <c r="J290" i="3" s="1"/>
  <c r="U289" i="3"/>
  <c r="R289" i="3"/>
  <c r="V288" i="3"/>
  <c r="W288" i="3" s="1"/>
  <c r="U288" i="3"/>
  <c r="Y288" i="3" s="1"/>
  <c r="R288" i="3"/>
  <c r="R287" i="3"/>
  <c r="U287" i="3" s="1"/>
  <c r="R286" i="3"/>
  <c r="U286" i="3" s="1"/>
  <c r="V286" i="3" s="1"/>
  <c r="W286" i="3" s="1"/>
  <c r="U285" i="3"/>
  <c r="R285" i="3"/>
  <c r="H285" i="3"/>
  <c r="J285" i="3" s="1"/>
  <c r="U283" i="3"/>
  <c r="J283" i="3"/>
  <c r="H283" i="3"/>
  <c r="U282" i="3"/>
  <c r="H282" i="3"/>
  <c r="J282" i="3" s="1"/>
  <c r="U281" i="3"/>
  <c r="J281" i="3"/>
  <c r="V281" i="3" s="1"/>
  <c r="W281" i="3" s="1"/>
  <c r="H281" i="3"/>
  <c r="U280" i="3"/>
  <c r="H280" i="3"/>
  <c r="J280" i="3" s="1"/>
  <c r="Y280" i="3" s="1"/>
  <c r="Y279" i="3"/>
  <c r="U279" i="3"/>
  <c r="J279" i="3"/>
  <c r="V279" i="3" s="1"/>
  <c r="W279" i="3" s="1"/>
  <c r="H279" i="3"/>
  <c r="V278" i="3"/>
  <c r="W278" i="3" s="1"/>
  <c r="U278" i="3"/>
  <c r="H278" i="3"/>
  <c r="J278" i="3" s="1"/>
  <c r="Y278" i="3" s="1"/>
  <c r="R277" i="3"/>
  <c r="U277" i="3" s="1"/>
  <c r="U276" i="3"/>
  <c r="R276" i="3"/>
  <c r="V275" i="3"/>
  <c r="W275" i="3" s="1"/>
  <c r="U275" i="3"/>
  <c r="R275" i="3"/>
  <c r="H275" i="3"/>
  <c r="J275" i="3" s="1"/>
  <c r="Y275" i="3" s="1"/>
  <c r="U274" i="3"/>
  <c r="R274" i="3"/>
  <c r="H274" i="3"/>
  <c r="J274" i="3" s="1"/>
  <c r="R272" i="3"/>
  <c r="U272" i="3" s="1"/>
  <c r="V272" i="3" s="1"/>
  <c r="W272" i="3" s="1"/>
  <c r="U271" i="3"/>
  <c r="R271" i="3"/>
  <c r="H271" i="3"/>
  <c r="J271" i="3" s="1"/>
  <c r="R269" i="3"/>
  <c r="U269" i="3" s="1"/>
  <c r="U268" i="3"/>
  <c r="R268" i="3"/>
  <c r="H268" i="3"/>
  <c r="J268" i="3" s="1"/>
  <c r="Y266" i="3"/>
  <c r="U266" i="3"/>
  <c r="J266" i="3"/>
  <c r="V266" i="3" s="1"/>
  <c r="W266" i="3" s="1"/>
  <c r="H266" i="3"/>
  <c r="V265" i="3"/>
  <c r="W265" i="3" s="1"/>
  <c r="U265" i="3"/>
  <c r="H265" i="3"/>
  <c r="J265" i="3" s="1"/>
  <c r="Y265" i="3" s="1"/>
  <c r="Y263" i="3"/>
  <c r="U263" i="3"/>
  <c r="J263" i="3"/>
  <c r="V263" i="3" s="1"/>
  <c r="W263" i="3" s="1"/>
  <c r="H263" i="3"/>
  <c r="V261" i="3"/>
  <c r="W261" i="3" s="1"/>
  <c r="U261" i="3"/>
  <c r="H261" i="3"/>
  <c r="J261" i="3" s="1"/>
  <c r="Y261" i="3" s="1"/>
  <c r="R260" i="3"/>
  <c r="U260" i="3" s="1"/>
  <c r="V260" i="3" s="1"/>
  <c r="W260" i="3" s="1"/>
  <c r="U259" i="3"/>
  <c r="R259" i="3"/>
  <c r="H259" i="3"/>
  <c r="J259" i="3" s="1"/>
  <c r="Y257" i="3"/>
  <c r="U257" i="3"/>
  <c r="J257" i="3"/>
  <c r="V257" i="3" s="1"/>
  <c r="W257" i="3" s="1"/>
  <c r="H257" i="3"/>
  <c r="V256" i="3"/>
  <c r="W256" i="3" s="1"/>
  <c r="U256" i="3"/>
  <c r="Y256" i="3" s="1"/>
  <c r="R256" i="3"/>
  <c r="R255" i="3"/>
  <c r="U255" i="3" s="1"/>
  <c r="Y254" i="3"/>
  <c r="R254" i="3"/>
  <c r="U254" i="3" s="1"/>
  <c r="J254" i="3"/>
  <c r="V254" i="3" s="1"/>
  <c r="W254" i="3" s="1"/>
  <c r="H254" i="3"/>
  <c r="U252" i="3"/>
  <c r="H252" i="3"/>
  <c r="J252" i="3" s="1"/>
  <c r="U251" i="3"/>
  <c r="V251" i="3" s="1"/>
  <c r="W251" i="3" s="1"/>
  <c r="J251" i="3"/>
  <c r="Y251" i="3" s="1"/>
  <c r="H251" i="3"/>
  <c r="R250" i="3"/>
  <c r="U250" i="3" s="1"/>
  <c r="Y249" i="3"/>
  <c r="R249" i="3"/>
  <c r="U249" i="3" s="1"/>
  <c r="J249" i="3"/>
  <c r="V249" i="3" s="1"/>
  <c r="W249" i="3" s="1"/>
  <c r="H249" i="3"/>
  <c r="U247" i="3"/>
  <c r="H247" i="3"/>
  <c r="J247" i="3" s="1"/>
  <c r="U245" i="3"/>
  <c r="V245" i="3" s="1"/>
  <c r="W245" i="3" s="1"/>
  <c r="J245" i="3"/>
  <c r="Y245" i="3" s="1"/>
  <c r="H245" i="3"/>
  <c r="U244" i="3"/>
  <c r="H244" i="3"/>
  <c r="J244" i="3" s="1"/>
  <c r="U243" i="3"/>
  <c r="V243" i="3" s="1"/>
  <c r="W243" i="3" s="1"/>
  <c r="J243" i="3"/>
  <c r="Y243" i="3" s="1"/>
  <c r="H243" i="3"/>
  <c r="U242" i="3"/>
  <c r="H242" i="3"/>
  <c r="J242" i="3" s="1"/>
  <c r="U241" i="3"/>
  <c r="V241" i="3" s="1"/>
  <c r="W241" i="3" s="1"/>
  <c r="J241" i="3"/>
  <c r="Y241" i="3" s="1"/>
  <c r="H241" i="3"/>
  <c r="U240" i="3"/>
  <c r="H240" i="3"/>
  <c r="J240" i="3" s="1"/>
  <c r="U239" i="3"/>
  <c r="V239" i="3" s="1"/>
  <c r="W239" i="3" s="1"/>
  <c r="J239" i="3"/>
  <c r="Y239" i="3" s="1"/>
  <c r="H239" i="3"/>
  <c r="U238" i="3"/>
  <c r="H238" i="3"/>
  <c r="J238" i="3" s="1"/>
  <c r="U237" i="3"/>
  <c r="V237" i="3" s="1"/>
  <c r="W237" i="3" s="1"/>
  <c r="R237" i="3"/>
  <c r="H237" i="3"/>
  <c r="J237" i="3" s="1"/>
  <c r="U235" i="3"/>
  <c r="Y235" i="3" s="1"/>
  <c r="J235" i="3"/>
  <c r="H235" i="3"/>
  <c r="V234" i="3"/>
  <c r="W234" i="3" s="1"/>
  <c r="U234" i="3"/>
  <c r="Y234" i="3" s="1"/>
  <c r="R234" i="3"/>
  <c r="Y233" i="3"/>
  <c r="W233" i="3"/>
  <c r="R233" i="3"/>
  <c r="U233" i="3" s="1"/>
  <c r="J233" i="3"/>
  <c r="V233" i="3" s="1"/>
  <c r="H233" i="3"/>
  <c r="U231" i="3"/>
  <c r="H231" i="3"/>
  <c r="J231" i="3" s="1"/>
  <c r="Y231" i="3" s="1"/>
  <c r="Y230" i="3"/>
  <c r="U230" i="3"/>
  <c r="J230" i="3"/>
  <c r="V230" i="3" s="1"/>
  <c r="W230" i="3" s="1"/>
  <c r="H230" i="3"/>
  <c r="U229" i="3"/>
  <c r="H229" i="3"/>
  <c r="J229" i="3" s="1"/>
  <c r="Y229" i="3" s="1"/>
  <c r="Y228" i="3"/>
  <c r="U228" i="3"/>
  <c r="J228" i="3"/>
  <c r="V228" i="3" s="1"/>
  <c r="W228" i="3" s="1"/>
  <c r="H228" i="3"/>
  <c r="W227" i="3"/>
  <c r="V227" i="3"/>
  <c r="U227" i="3"/>
  <c r="Y227" i="3" s="1"/>
  <c r="R227" i="3"/>
  <c r="Y226" i="3"/>
  <c r="R226" i="3"/>
  <c r="U226" i="3" s="1"/>
  <c r="J226" i="3"/>
  <c r="V226" i="3" s="1"/>
  <c r="W226" i="3" s="1"/>
  <c r="H226" i="3"/>
  <c r="U224" i="3"/>
  <c r="H224" i="3"/>
  <c r="J224" i="3" s="1"/>
  <c r="U222" i="3"/>
  <c r="J222" i="3"/>
  <c r="V222" i="3" s="1"/>
  <c r="W222" i="3" s="1"/>
  <c r="H222" i="3"/>
  <c r="U220" i="3"/>
  <c r="H220" i="3"/>
  <c r="J220" i="3" s="1"/>
  <c r="U218" i="3"/>
  <c r="J218" i="3"/>
  <c r="V218" i="3" s="1"/>
  <c r="W218" i="3" s="1"/>
  <c r="V216" i="3"/>
  <c r="W216" i="3" s="1"/>
  <c r="U216" i="3"/>
  <c r="J216" i="3"/>
  <c r="Y216" i="3" s="1"/>
  <c r="H216" i="3"/>
  <c r="Y214" i="3"/>
  <c r="R214" i="3"/>
  <c r="U214" i="3" s="1"/>
  <c r="V214" i="3" s="1"/>
  <c r="W214" i="3" s="1"/>
  <c r="U213" i="3"/>
  <c r="R213" i="3"/>
  <c r="U212" i="3"/>
  <c r="Y212" i="3" s="1"/>
  <c r="R212" i="3"/>
  <c r="J212" i="3"/>
  <c r="R210" i="3"/>
  <c r="U210" i="3" s="1"/>
  <c r="H210" i="3"/>
  <c r="J210" i="3" s="1"/>
  <c r="V209" i="3"/>
  <c r="W209" i="3" s="1"/>
  <c r="U209" i="3"/>
  <c r="R209" i="3"/>
  <c r="H209" i="3"/>
  <c r="J209" i="3" s="1"/>
  <c r="Y209" i="3" s="1"/>
  <c r="R207" i="3"/>
  <c r="U207" i="3" s="1"/>
  <c r="U206" i="3"/>
  <c r="R206" i="3"/>
  <c r="H206" i="3"/>
  <c r="J206" i="3" s="1"/>
  <c r="Y204" i="3"/>
  <c r="V204" i="3"/>
  <c r="W204" i="3" s="1"/>
  <c r="U204" i="3"/>
  <c r="J204" i="3"/>
  <c r="V202" i="3"/>
  <c r="W202" i="3" s="1"/>
  <c r="U202" i="3"/>
  <c r="H202" i="3"/>
  <c r="J202" i="3" s="1"/>
  <c r="Y202" i="3" s="1"/>
  <c r="U201" i="3"/>
  <c r="H201" i="3"/>
  <c r="J201" i="3" s="1"/>
  <c r="U200" i="3"/>
  <c r="H200" i="3"/>
  <c r="J200" i="3" s="1"/>
  <c r="Y200" i="3" s="1"/>
  <c r="Y199" i="3"/>
  <c r="R199" i="3"/>
  <c r="U199" i="3" s="1"/>
  <c r="V199" i="3" s="1"/>
  <c r="W199" i="3" s="1"/>
  <c r="R198" i="3"/>
  <c r="U198" i="3" s="1"/>
  <c r="Y198" i="3" s="1"/>
  <c r="H198" i="3"/>
  <c r="J198" i="3" s="1"/>
  <c r="U196" i="3"/>
  <c r="J196" i="3"/>
  <c r="H196" i="3"/>
  <c r="U195" i="3"/>
  <c r="V195" i="3" s="1"/>
  <c r="W195" i="3" s="1"/>
  <c r="R195" i="3"/>
  <c r="J195" i="3"/>
  <c r="R193" i="3"/>
  <c r="U193" i="3" s="1"/>
  <c r="R192" i="3"/>
  <c r="U192" i="3" s="1"/>
  <c r="H192" i="3"/>
  <c r="J192" i="3" s="1"/>
  <c r="Y192" i="3" s="1"/>
  <c r="U190" i="3"/>
  <c r="H190" i="3"/>
  <c r="J190" i="3" s="1"/>
  <c r="U189" i="3"/>
  <c r="V189" i="3" s="1"/>
  <c r="W189" i="3" s="1"/>
  <c r="R189" i="3"/>
  <c r="R188" i="3"/>
  <c r="U188" i="3" s="1"/>
  <c r="V188" i="3" s="1"/>
  <c r="W188" i="3" s="1"/>
  <c r="U187" i="3"/>
  <c r="R187" i="3"/>
  <c r="J187" i="3"/>
  <c r="H187" i="3"/>
  <c r="Y185" i="3"/>
  <c r="R185" i="3"/>
  <c r="U185" i="3" s="1"/>
  <c r="V185" i="3" s="1"/>
  <c r="W185" i="3" s="1"/>
  <c r="U184" i="3"/>
  <c r="R184" i="3"/>
  <c r="V183" i="3"/>
  <c r="W183" i="3" s="1"/>
  <c r="R183" i="3"/>
  <c r="U183" i="3" s="1"/>
  <c r="H183" i="3"/>
  <c r="J183" i="3" s="1"/>
  <c r="U181" i="3"/>
  <c r="H181" i="3"/>
  <c r="J181" i="3" s="1"/>
  <c r="W180" i="3"/>
  <c r="U180" i="3"/>
  <c r="V180" i="3" s="1"/>
  <c r="R180" i="3"/>
  <c r="Y179" i="3"/>
  <c r="R179" i="3"/>
  <c r="U179" i="3" s="1"/>
  <c r="V179" i="3" s="1"/>
  <c r="W179" i="3" s="1"/>
  <c r="U178" i="3"/>
  <c r="R178" i="3"/>
  <c r="J178" i="3"/>
  <c r="Y178" i="3" s="1"/>
  <c r="H178" i="3"/>
  <c r="R176" i="3"/>
  <c r="U176" i="3" s="1"/>
  <c r="H176" i="3"/>
  <c r="J176" i="3" s="1"/>
  <c r="V176" i="3" s="1"/>
  <c r="W176" i="3" s="1"/>
  <c r="U174" i="3"/>
  <c r="R174" i="3"/>
  <c r="J174" i="3"/>
  <c r="H174" i="3"/>
  <c r="R172" i="3"/>
  <c r="U172" i="3" s="1"/>
  <c r="Y172" i="3" s="1"/>
  <c r="W171" i="3"/>
  <c r="U171" i="3"/>
  <c r="V171" i="3" s="1"/>
  <c r="R171" i="3"/>
  <c r="R170" i="3"/>
  <c r="U170" i="3" s="1"/>
  <c r="V170" i="3" s="1"/>
  <c r="W170" i="3" s="1"/>
  <c r="U169" i="3"/>
  <c r="R169" i="3"/>
  <c r="R168" i="3"/>
  <c r="U168" i="3" s="1"/>
  <c r="Y168" i="3" s="1"/>
  <c r="W167" i="3"/>
  <c r="U167" i="3"/>
  <c r="V167" i="3" s="1"/>
  <c r="R167" i="3"/>
  <c r="Y166" i="3"/>
  <c r="R166" i="3"/>
  <c r="U166" i="3" s="1"/>
  <c r="H166" i="3"/>
  <c r="J166" i="3" s="1"/>
  <c r="U164" i="3"/>
  <c r="H164" i="3"/>
  <c r="J164" i="3" s="1"/>
  <c r="U163" i="3"/>
  <c r="H163" i="3"/>
  <c r="J163" i="3" s="1"/>
  <c r="W162" i="3"/>
  <c r="U162" i="3"/>
  <c r="V162" i="3" s="1"/>
  <c r="R162" i="3"/>
  <c r="R161" i="3"/>
  <c r="U161" i="3" s="1"/>
  <c r="H161" i="3"/>
  <c r="J161" i="3" s="1"/>
  <c r="Y161" i="3" s="1"/>
  <c r="U159" i="3"/>
  <c r="H159" i="3"/>
  <c r="J159" i="3" s="1"/>
  <c r="U158" i="3"/>
  <c r="H158" i="3"/>
  <c r="J158" i="3" s="1"/>
  <c r="U157" i="3"/>
  <c r="H157" i="3"/>
  <c r="J157" i="3" s="1"/>
  <c r="U156" i="3"/>
  <c r="H156" i="3"/>
  <c r="J156" i="3" s="1"/>
  <c r="U155" i="3"/>
  <c r="R155" i="3"/>
  <c r="J155" i="3"/>
  <c r="H155" i="3"/>
  <c r="V153" i="3"/>
  <c r="W153" i="3" s="1"/>
  <c r="U153" i="3"/>
  <c r="J153" i="3"/>
  <c r="Y153" i="3" s="1"/>
  <c r="H153" i="3"/>
  <c r="Y151" i="3"/>
  <c r="U151" i="3"/>
  <c r="J151" i="3"/>
  <c r="V151" i="3" s="1"/>
  <c r="W151" i="3" s="1"/>
  <c r="H151" i="3"/>
  <c r="V149" i="3"/>
  <c r="W149" i="3" s="1"/>
  <c r="U149" i="3"/>
  <c r="J149" i="3"/>
  <c r="Y149" i="3" s="1"/>
  <c r="W148" i="3"/>
  <c r="U148" i="3"/>
  <c r="J148" i="3"/>
  <c r="V148" i="3" s="1"/>
  <c r="R147" i="3"/>
  <c r="U147" i="3" s="1"/>
  <c r="V147" i="3" s="1"/>
  <c r="W147" i="3" s="1"/>
  <c r="U146" i="3"/>
  <c r="R146" i="3"/>
  <c r="V145" i="3"/>
  <c r="W145" i="3" s="1"/>
  <c r="R145" i="3"/>
  <c r="U145" i="3" s="1"/>
  <c r="Y145" i="3" s="1"/>
  <c r="U144" i="3"/>
  <c r="R144" i="3"/>
  <c r="R143" i="3"/>
  <c r="U143" i="3" s="1"/>
  <c r="H143" i="3"/>
  <c r="J143" i="3" s="1"/>
  <c r="Y143" i="3" s="1"/>
  <c r="U141" i="3"/>
  <c r="H141" i="3"/>
  <c r="J141" i="3" s="1"/>
  <c r="U139" i="3"/>
  <c r="H139" i="3"/>
  <c r="J139" i="3" s="1"/>
  <c r="U137" i="3"/>
  <c r="J137" i="3"/>
  <c r="U135" i="3"/>
  <c r="J135" i="3"/>
  <c r="Y135" i="3" s="1"/>
  <c r="H135" i="3"/>
  <c r="Y134" i="3"/>
  <c r="V134" i="3"/>
  <c r="W134" i="3" s="1"/>
  <c r="U134" i="3"/>
  <c r="J134" i="3"/>
  <c r="H134" i="3"/>
  <c r="Y133" i="3"/>
  <c r="V133" i="3"/>
  <c r="W133" i="3" s="1"/>
  <c r="R133" i="3"/>
  <c r="U133" i="3" s="1"/>
  <c r="U132" i="3"/>
  <c r="R132" i="3"/>
  <c r="J132" i="3"/>
  <c r="H132" i="3"/>
  <c r="Y130" i="3"/>
  <c r="V130" i="3"/>
  <c r="W130" i="3" s="1"/>
  <c r="R130" i="3"/>
  <c r="U130" i="3" s="1"/>
  <c r="H130" i="3"/>
  <c r="J130" i="3" s="1"/>
  <c r="U128" i="3"/>
  <c r="J128" i="3"/>
  <c r="Y126" i="3"/>
  <c r="V126" i="3"/>
  <c r="W126" i="3" s="1"/>
  <c r="U126" i="3"/>
  <c r="J126" i="3"/>
  <c r="H126" i="3"/>
  <c r="Y125" i="3"/>
  <c r="V125" i="3"/>
  <c r="W125" i="3" s="1"/>
  <c r="U125" i="3"/>
  <c r="J125" i="3"/>
  <c r="H125" i="3"/>
  <c r="U124" i="3"/>
  <c r="J124" i="3"/>
  <c r="Y124" i="3" s="1"/>
  <c r="H124" i="3"/>
  <c r="R122" i="3"/>
  <c r="U122" i="3" s="1"/>
  <c r="Y122" i="3" s="1"/>
  <c r="U121" i="3"/>
  <c r="R121" i="3"/>
  <c r="Y120" i="3"/>
  <c r="V120" i="3"/>
  <c r="W120" i="3" s="1"/>
  <c r="R120" i="3"/>
  <c r="U120" i="3" s="1"/>
  <c r="H120" i="3"/>
  <c r="J120" i="3" s="1"/>
  <c r="U118" i="3"/>
  <c r="R118" i="3"/>
  <c r="J118" i="3"/>
  <c r="H118" i="3"/>
  <c r="U116" i="3"/>
  <c r="J116" i="3"/>
  <c r="Y116" i="3" s="1"/>
  <c r="H116" i="3"/>
  <c r="U115" i="3"/>
  <c r="J115" i="3"/>
  <c r="Y115" i="3" s="1"/>
  <c r="H115" i="3"/>
  <c r="U113" i="3"/>
  <c r="H113" i="3"/>
  <c r="J113" i="3" s="1"/>
  <c r="R112" i="3"/>
  <c r="U112" i="3" s="1"/>
  <c r="H112" i="3"/>
  <c r="J112" i="3" s="1"/>
  <c r="V112" i="3" s="1"/>
  <c r="W112" i="3" s="1"/>
  <c r="U110" i="3"/>
  <c r="J110" i="3"/>
  <c r="V110" i="3" s="1"/>
  <c r="W110" i="3" s="1"/>
  <c r="H110" i="3"/>
  <c r="U109" i="3"/>
  <c r="H109" i="3"/>
  <c r="J109" i="3" s="1"/>
  <c r="V109" i="3" s="1"/>
  <c r="W109" i="3" s="1"/>
  <c r="U108" i="3"/>
  <c r="J108" i="3"/>
  <c r="Y108" i="3" s="1"/>
  <c r="H108" i="3"/>
  <c r="V107" i="3"/>
  <c r="W107" i="3" s="1"/>
  <c r="U107" i="3"/>
  <c r="H107" i="3"/>
  <c r="J107" i="3" s="1"/>
  <c r="U106" i="3"/>
  <c r="H106" i="3"/>
  <c r="J106" i="3" s="1"/>
  <c r="W105" i="3"/>
  <c r="V105" i="3"/>
  <c r="U105" i="3"/>
  <c r="H105" i="3"/>
  <c r="J105" i="3" s="1"/>
  <c r="Y105" i="3" s="1"/>
  <c r="U104" i="3"/>
  <c r="H104" i="3"/>
  <c r="J104" i="3" s="1"/>
  <c r="U103" i="3"/>
  <c r="H103" i="3"/>
  <c r="J103" i="3" s="1"/>
  <c r="Y103" i="3" s="1"/>
  <c r="R102" i="3"/>
  <c r="U102" i="3" s="1"/>
  <c r="J102" i="3"/>
  <c r="H102" i="3"/>
  <c r="R101" i="3"/>
  <c r="U101" i="3" s="1"/>
  <c r="H101" i="3"/>
  <c r="J101" i="3" s="1"/>
  <c r="U100" i="3"/>
  <c r="Y100" i="3" s="1"/>
  <c r="R100" i="3"/>
  <c r="R99" i="3"/>
  <c r="U99" i="3" s="1"/>
  <c r="J99" i="3"/>
  <c r="Y99" i="3" s="1"/>
  <c r="H99" i="3"/>
  <c r="V97" i="3"/>
  <c r="W97" i="3" s="1"/>
  <c r="U97" i="3"/>
  <c r="H97" i="3"/>
  <c r="J97" i="3" s="1"/>
  <c r="U96" i="3"/>
  <c r="H96" i="3"/>
  <c r="J96" i="3" s="1"/>
  <c r="W95" i="3"/>
  <c r="V95" i="3"/>
  <c r="U95" i="3"/>
  <c r="H95" i="3"/>
  <c r="J95" i="3" s="1"/>
  <c r="Y95" i="3" s="1"/>
  <c r="U94" i="3"/>
  <c r="H94" i="3"/>
  <c r="J94" i="3" s="1"/>
  <c r="U93" i="3"/>
  <c r="H93" i="3"/>
  <c r="J93" i="3" s="1"/>
  <c r="Y93" i="3" s="1"/>
  <c r="R92" i="3"/>
  <c r="U92" i="3" s="1"/>
  <c r="R91" i="3"/>
  <c r="U91" i="3" s="1"/>
  <c r="U90" i="3"/>
  <c r="Y90" i="3" s="1"/>
  <c r="R90" i="3"/>
  <c r="R89" i="3"/>
  <c r="U89" i="3" s="1"/>
  <c r="Y89" i="3" s="1"/>
  <c r="R88" i="3"/>
  <c r="U88" i="3" s="1"/>
  <c r="J88" i="3"/>
  <c r="H88" i="3"/>
  <c r="Y86" i="3"/>
  <c r="W86" i="3"/>
  <c r="V86" i="3"/>
  <c r="R86" i="3"/>
  <c r="U86" i="3" s="1"/>
  <c r="W85" i="3"/>
  <c r="U85" i="3"/>
  <c r="R85" i="3"/>
  <c r="J85" i="3"/>
  <c r="V85" i="3" s="1"/>
  <c r="H85" i="3"/>
  <c r="U83" i="3"/>
  <c r="J83" i="3"/>
  <c r="Y83" i="3" s="1"/>
  <c r="H83" i="3"/>
  <c r="V82" i="3"/>
  <c r="W82" i="3" s="1"/>
  <c r="U82" i="3"/>
  <c r="Y82" i="3" s="1"/>
  <c r="J82" i="3"/>
  <c r="H82" i="3"/>
  <c r="U81" i="3"/>
  <c r="J81" i="3"/>
  <c r="V81" i="3" s="1"/>
  <c r="W81" i="3" s="1"/>
  <c r="H81" i="3"/>
  <c r="U80" i="3"/>
  <c r="V80" i="3" s="1"/>
  <c r="W80" i="3" s="1"/>
  <c r="R80" i="3"/>
  <c r="H80" i="3"/>
  <c r="J80" i="3" s="1"/>
  <c r="Y80" i="3" s="1"/>
  <c r="W79" i="3"/>
  <c r="U79" i="3"/>
  <c r="V79" i="3" s="1"/>
  <c r="R79" i="3"/>
  <c r="V78" i="3"/>
  <c r="W78" i="3" s="1"/>
  <c r="U78" i="3"/>
  <c r="Y78" i="3" s="1"/>
  <c r="R78" i="3"/>
  <c r="U77" i="3"/>
  <c r="R77" i="3"/>
  <c r="H77" i="3"/>
  <c r="J77" i="3" s="1"/>
  <c r="U75" i="3"/>
  <c r="J75" i="3"/>
  <c r="Y75" i="3" s="1"/>
  <c r="H75" i="3"/>
  <c r="V74" i="3"/>
  <c r="W74" i="3" s="1"/>
  <c r="R74" i="3"/>
  <c r="U74" i="3" s="1"/>
  <c r="Y74" i="3" s="1"/>
  <c r="U73" i="3"/>
  <c r="V73" i="3" s="1"/>
  <c r="W73" i="3" s="1"/>
  <c r="R73" i="3"/>
  <c r="U72" i="3"/>
  <c r="V72" i="3" s="1"/>
  <c r="W72" i="3" s="1"/>
  <c r="R72" i="3"/>
  <c r="H72" i="3"/>
  <c r="J72" i="3" s="1"/>
  <c r="Y72" i="3" s="1"/>
  <c r="U70" i="3"/>
  <c r="H70" i="3"/>
  <c r="J70" i="3" s="1"/>
  <c r="U69" i="3"/>
  <c r="H69" i="3"/>
  <c r="J69" i="3" s="1"/>
  <c r="Y69" i="3" s="1"/>
  <c r="U68" i="3"/>
  <c r="H68" i="3"/>
  <c r="J68" i="3" s="1"/>
  <c r="U67" i="3"/>
  <c r="Y67" i="3" s="1"/>
  <c r="R67" i="3"/>
  <c r="R66" i="3"/>
  <c r="U66" i="3" s="1"/>
  <c r="V66" i="3" s="1"/>
  <c r="W66" i="3" s="1"/>
  <c r="J66" i="3"/>
  <c r="Y66" i="3" s="1"/>
  <c r="H66" i="3"/>
  <c r="V64" i="3"/>
  <c r="W64" i="3" s="1"/>
  <c r="U64" i="3"/>
  <c r="Y64" i="3" s="1"/>
  <c r="R64" i="3"/>
  <c r="R63" i="3"/>
  <c r="U63" i="3" s="1"/>
  <c r="H63" i="3"/>
  <c r="J63" i="3" s="1"/>
  <c r="U61" i="3"/>
  <c r="H61" i="3"/>
  <c r="J61" i="3" s="1"/>
  <c r="Y61" i="3" s="1"/>
  <c r="U60" i="3"/>
  <c r="J60" i="3"/>
  <c r="V60" i="3" s="1"/>
  <c r="W60" i="3" s="1"/>
  <c r="H60" i="3"/>
  <c r="U59" i="3"/>
  <c r="V59" i="3" s="1"/>
  <c r="W59" i="3" s="1"/>
  <c r="H59" i="3"/>
  <c r="J59" i="3" s="1"/>
  <c r="U57" i="3"/>
  <c r="R57" i="3"/>
  <c r="H57" i="3"/>
  <c r="J57" i="3" s="1"/>
  <c r="U55" i="3"/>
  <c r="R55" i="3"/>
  <c r="H55" i="3"/>
  <c r="J55" i="3" s="1"/>
  <c r="U53" i="3"/>
  <c r="J53" i="3"/>
  <c r="V53" i="3" s="1"/>
  <c r="W53" i="3" s="1"/>
  <c r="H53" i="3"/>
  <c r="U51" i="3"/>
  <c r="R51" i="3"/>
  <c r="H51" i="3"/>
  <c r="J51" i="3" s="1"/>
  <c r="U49" i="3"/>
  <c r="V49" i="3" s="1"/>
  <c r="W49" i="3" s="1"/>
  <c r="J49" i="3"/>
  <c r="Y49" i="3" s="1"/>
  <c r="H49" i="3"/>
  <c r="U48" i="3"/>
  <c r="H48" i="3"/>
  <c r="J48" i="3" s="1"/>
  <c r="U47" i="3"/>
  <c r="V47" i="3" s="1"/>
  <c r="W47" i="3" s="1"/>
  <c r="J47" i="3"/>
  <c r="Y47" i="3" s="1"/>
  <c r="H47" i="3"/>
  <c r="R46" i="3"/>
  <c r="U46" i="3" s="1"/>
  <c r="R45" i="3"/>
  <c r="U45" i="3" s="1"/>
  <c r="U44" i="3"/>
  <c r="Y44" i="3" s="1"/>
  <c r="R44" i="3"/>
  <c r="U43" i="3"/>
  <c r="R43" i="3"/>
  <c r="H43" i="3"/>
  <c r="J43" i="3" s="1"/>
  <c r="U41" i="3"/>
  <c r="V41" i="3" s="1"/>
  <c r="W41" i="3" s="1"/>
  <c r="J41" i="3"/>
  <c r="Y41" i="3" s="1"/>
  <c r="H41" i="3"/>
  <c r="U39" i="3"/>
  <c r="H39" i="3"/>
  <c r="J39" i="3" s="1"/>
  <c r="U38" i="3"/>
  <c r="V38" i="3" s="1"/>
  <c r="W38" i="3" s="1"/>
  <c r="J38" i="3"/>
  <c r="Y38" i="3" s="1"/>
  <c r="H38" i="3"/>
  <c r="R37" i="3"/>
  <c r="U37" i="3" s="1"/>
  <c r="R36" i="3"/>
  <c r="U36" i="3" s="1"/>
  <c r="Y36" i="3" s="1"/>
  <c r="J36" i="3"/>
  <c r="V36" i="3" s="1"/>
  <c r="W36" i="3" s="1"/>
  <c r="H36" i="3"/>
  <c r="R35" i="3"/>
  <c r="U35" i="3" s="1"/>
  <c r="R34" i="3"/>
  <c r="U34" i="3" s="1"/>
  <c r="Y34" i="3" s="1"/>
  <c r="J34" i="3"/>
  <c r="V34" i="3" s="1"/>
  <c r="W34" i="3" s="1"/>
  <c r="H34" i="3"/>
  <c r="U32" i="3"/>
  <c r="H32" i="3"/>
  <c r="J32" i="3" s="1"/>
  <c r="U31" i="3"/>
  <c r="V31" i="3" s="1"/>
  <c r="W31" i="3" s="1"/>
  <c r="J31" i="3"/>
  <c r="Y31" i="3" s="1"/>
  <c r="H31" i="3"/>
  <c r="R29" i="3"/>
  <c r="U29" i="3" s="1"/>
  <c r="R28" i="3"/>
  <c r="U28" i="3" s="1"/>
  <c r="U27" i="3"/>
  <c r="R27" i="3"/>
  <c r="H27" i="3"/>
  <c r="J27" i="3" s="1"/>
  <c r="U25" i="3"/>
  <c r="J25" i="3"/>
  <c r="V25" i="3" s="1"/>
  <c r="W25" i="3" s="1"/>
  <c r="H25" i="3"/>
  <c r="U24" i="3"/>
  <c r="H24" i="3"/>
  <c r="J24" i="3" s="1"/>
  <c r="R23" i="3"/>
  <c r="U23" i="3" s="1"/>
  <c r="U22" i="3"/>
  <c r="Y22" i="3" s="1"/>
  <c r="R22" i="3"/>
  <c r="U21" i="3"/>
  <c r="R21" i="3"/>
  <c r="H21" i="3"/>
  <c r="J21" i="3" s="1"/>
  <c r="U19" i="3"/>
  <c r="V19" i="3" s="1"/>
  <c r="W19" i="3" s="1"/>
  <c r="J19" i="3"/>
  <c r="Y19" i="3" s="1"/>
  <c r="H19" i="3"/>
  <c r="U18" i="3"/>
  <c r="H18" i="3"/>
  <c r="J18" i="3" s="1"/>
  <c r="U16" i="3"/>
  <c r="V16" i="3" s="1"/>
  <c r="W16" i="3" s="1"/>
  <c r="J16" i="3"/>
  <c r="Y16" i="3" s="1"/>
  <c r="H16" i="3"/>
  <c r="U15" i="3"/>
  <c r="H15" i="3"/>
  <c r="J15" i="3" s="1"/>
  <c r="U14" i="3"/>
  <c r="V14" i="3" s="1"/>
  <c r="W14" i="3" s="1"/>
  <c r="J14" i="3"/>
  <c r="Y14" i="3" s="1"/>
  <c r="H14" i="3"/>
  <c r="U13" i="3"/>
  <c r="H13" i="3"/>
  <c r="J13" i="3" s="1"/>
  <c r="U12" i="3"/>
  <c r="V12" i="3" s="1"/>
  <c r="W12" i="3" s="1"/>
  <c r="J12" i="3"/>
  <c r="Y12" i="3" s="1"/>
  <c r="H12" i="3"/>
  <c r="U11" i="3"/>
  <c r="H11" i="3"/>
  <c r="J11" i="3" s="1"/>
  <c r="U12" i="2"/>
  <c r="V12" i="2" s="1"/>
  <c r="W12" i="2" s="1"/>
  <c r="Y12" i="2"/>
  <c r="U13" i="2"/>
  <c r="V13" i="2" s="1"/>
  <c r="W13" i="2" s="1"/>
  <c r="Y13" i="2"/>
  <c r="U14" i="2"/>
  <c r="V14" i="2" s="1"/>
  <c r="W14" i="2" s="1"/>
  <c r="Y14" i="2"/>
  <c r="U15" i="2"/>
  <c r="V15" i="2" s="1"/>
  <c r="W15" i="2" s="1"/>
  <c r="Y15" i="2"/>
  <c r="U16" i="2"/>
  <c r="V16" i="2" s="1"/>
  <c r="W16" i="2" s="1"/>
  <c r="Y16" i="2"/>
  <c r="U18" i="2"/>
  <c r="V18" i="2" s="1"/>
  <c r="W18" i="2" s="1"/>
  <c r="Y18" i="2"/>
  <c r="U19" i="2"/>
  <c r="V19" i="2" s="1"/>
  <c r="W19" i="2" s="1"/>
  <c r="Y19" i="2"/>
  <c r="U21" i="2"/>
  <c r="V21" i="2" s="1"/>
  <c r="W21" i="2" s="1"/>
  <c r="Y21" i="2"/>
  <c r="U22" i="2"/>
  <c r="V22" i="2" s="1"/>
  <c r="W22" i="2" s="1"/>
  <c r="Y22" i="2"/>
  <c r="U23" i="2"/>
  <c r="V23" i="2" s="1"/>
  <c r="W23" i="2" s="1"/>
  <c r="Y23" i="2"/>
  <c r="U24" i="2"/>
  <c r="V24" i="2" s="1"/>
  <c r="W24" i="2" s="1"/>
  <c r="Y24" i="2"/>
  <c r="U25" i="2"/>
  <c r="V25" i="2" s="1"/>
  <c r="W25" i="2" s="1"/>
  <c r="Y25" i="2"/>
  <c r="U27" i="2"/>
  <c r="V27" i="2" s="1"/>
  <c r="W27" i="2" s="1"/>
  <c r="Y27" i="2"/>
  <c r="U28" i="2"/>
  <c r="V28" i="2" s="1"/>
  <c r="W28" i="2" s="1"/>
  <c r="Y28" i="2"/>
  <c r="U29" i="2"/>
  <c r="V29" i="2" s="1"/>
  <c r="W29" i="2" s="1"/>
  <c r="Y29" i="2"/>
  <c r="U31" i="2"/>
  <c r="V31" i="2" s="1"/>
  <c r="W31" i="2" s="1"/>
  <c r="Y31" i="2"/>
  <c r="U32" i="2"/>
  <c r="V32" i="2" s="1"/>
  <c r="W32" i="2" s="1"/>
  <c r="Y32" i="2"/>
  <c r="U34" i="2"/>
  <c r="V34" i="2" s="1"/>
  <c r="W34" i="2" s="1"/>
  <c r="Y34" i="2"/>
  <c r="U35" i="2"/>
  <c r="V35" i="2" s="1"/>
  <c r="W35" i="2" s="1"/>
  <c r="Y35" i="2"/>
  <c r="U36" i="2"/>
  <c r="V36" i="2" s="1"/>
  <c r="W36" i="2" s="1"/>
  <c r="Y36" i="2"/>
  <c r="U37" i="2"/>
  <c r="V37" i="2" s="1"/>
  <c r="W37" i="2" s="1"/>
  <c r="Y37" i="2"/>
  <c r="U38" i="2"/>
  <c r="V38" i="2" s="1"/>
  <c r="W38" i="2" s="1"/>
  <c r="Y38" i="2"/>
  <c r="U39" i="2"/>
  <c r="V39" i="2" s="1"/>
  <c r="W39" i="2" s="1"/>
  <c r="Y39" i="2"/>
  <c r="U41" i="2"/>
  <c r="V41" i="2" s="1"/>
  <c r="W41" i="2" s="1"/>
  <c r="Y41" i="2"/>
  <c r="U43" i="2"/>
  <c r="V43" i="2" s="1"/>
  <c r="W43" i="2" s="1"/>
  <c r="Y43" i="2"/>
  <c r="U44" i="2"/>
  <c r="V44" i="2" s="1"/>
  <c r="W44" i="2" s="1"/>
  <c r="U45" i="2"/>
  <c r="V45" i="2" s="1"/>
  <c r="W45" i="2" s="1"/>
  <c r="Y45" i="2"/>
  <c r="U46" i="2"/>
  <c r="V46" i="2" s="1"/>
  <c r="W46" i="2" s="1"/>
  <c r="U47" i="2"/>
  <c r="V47" i="2" s="1"/>
  <c r="W47" i="2" s="1"/>
  <c r="Y47" i="2"/>
  <c r="U48" i="2"/>
  <c r="V48" i="2" s="1"/>
  <c r="W48" i="2" s="1"/>
  <c r="U49" i="2"/>
  <c r="V49" i="2" s="1"/>
  <c r="W49" i="2" s="1"/>
  <c r="Y49" i="2"/>
  <c r="U51" i="2"/>
  <c r="V51" i="2" s="1"/>
  <c r="W51" i="2" s="1"/>
  <c r="Y51" i="2"/>
  <c r="U53" i="2"/>
  <c r="V53" i="2" s="1"/>
  <c r="W53" i="2" s="1"/>
  <c r="Y53" i="2"/>
  <c r="U55" i="2"/>
  <c r="V55" i="2" s="1"/>
  <c r="W55" i="2" s="1"/>
  <c r="Y55" i="2"/>
  <c r="U57" i="2"/>
  <c r="V57" i="2" s="1"/>
  <c r="W57" i="2" s="1"/>
  <c r="Y57" i="2"/>
  <c r="U59" i="2"/>
  <c r="V59" i="2" s="1"/>
  <c r="W59" i="2" s="1"/>
  <c r="Y59" i="2"/>
  <c r="U60" i="2"/>
  <c r="V60" i="2" s="1"/>
  <c r="W60" i="2" s="1"/>
  <c r="U61" i="2"/>
  <c r="V61" i="2" s="1"/>
  <c r="W61" i="2" s="1"/>
  <c r="Y61" i="2"/>
  <c r="U63" i="2"/>
  <c r="V63" i="2" s="1"/>
  <c r="W63" i="2" s="1"/>
  <c r="Y63" i="2"/>
  <c r="U64" i="2"/>
  <c r="V64" i="2" s="1"/>
  <c r="W64" i="2" s="1"/>
  <c r="U66" i="2"/>
  <c r="V66" i="2" s="1"/>
  <c r="W66" i="2" s="1"/>
  <c r="U67" i="2"/>
  <c r="V67" i="2" s="1"/>
  <c r="W67" i="2" s="1"/>
  <c r="Y67" i="2"/>
  <c r="U68" i="2"/>
  <c r="V68" i="2" s="1"/>
  <c r="W68" i="2" s="1"/>
  <c r="U69" i="2"/>
  <c r="V69" i="2" s="1"/>
  <c r="W69" i="2" s="1"/>
  <c r="Y69" i="2"/>
  <c r="U70" i="2"/>
  <c r="V70" i="2" s="1"/>
  <c r="W70" i="2" s="1"/>
  <c r="U72" i="2"/>
  <c r="V72" i="2" s="1"/>
  <c r="W72" i="2" s="1"/>
  <c r="U73" i="2"/>
  <c r="V73" i="2" s="1"/>
  <c r="W73" i="2" s="1"/>
  <c r="Y73" i="2"/>
  <c r="U74" i="2"/>
  <c r="V74" i="2" s="1"/>
  <c r="W74" i="2" s="1"/>
  <c r="U75" i="2"/>
  <c r="V75" i="2" s="1"/>
  <c r="W75" i="2" s="1"/>
  <c r="Y75" i="2"/>
  <c r="U77" i="2"/>
  <c r="V77" i="2" s="1"/>
  <c r="W77" i="2" s="1"/>
  <c r="Y77" i="2"/>
  <c r="U78" i="2"/>
  <c r="V78" i="2" s="1"/>
  <c r="W78" i="2" s="1"/>
  <c r="U79" i="2"/>
  <c r="V79" i="2" s="1"/>
  <c r="W79" i="2" s="1"/>
  <c r="Y79" i="2"/>
  <c r="U80" i="2"/>
  <c r="V80" i="2" s="1"/>
  <c r="W80" i="2" s="1"/>
  <c r="U81" i="2"/>
  <c r="V81" i="2" s="1"/>
  <c r="W81" i="2" s="1"/>
  <c r="Y81" i="2"/>
  <c r="U82" i="2"/>
  <c r="V82" i="2" s="1"/>
  <c r="W82" i="2" s="1"/>
  <c r="U83" i="2"/>
  <c r="V83" i="2" s="1"/>
  <c r="W83" i="2" s="1"/>
  <c r="Y83" i="2"/>
  <c r="U85" i="2"/>
  <c r="V85" i="2" s="1"/>
  <c r="W85" i="2" s="1"/>
  <c r="Y85" i="2"/>
  <c r="U86" i="2"/>
  <c r="V86" i="2" s="1"/>
  <c r="W86" i="2" s="1"/>
  <c r="U88" i="2"/>
  <c r="V88" i="2" s="1"/>
  <c r="W88" i="2" s="1"/>
  <c r="U89" i="2"/>
  <c r="V89" i="2" s="1"/>
  <c r="W89" i="2" s="1"/>
  <c r="Y89" i="2"/>
  <c r="U90" i="2"/>
  <c r="V90" i="2" s="1"/>
  <c r="W90" i="2" s="1"/>
  <c r="U91" i="2"/>
  <c r="V91" i="2" s="1"/>
  <c r="W91" i="2" s="1"/>
  <c r="Y91" i="2"/>
  <c r="U92" i="2"/>
  <c r="V92" i="2" s="1"/>
  <c r="W92" i="2" s="1"/>
  <c r="U93" i="2"/>
  <c r="V93" i="2" s="1"/>
  <c r="W93" i="2" s="1"/>
  <c r="Y93" i="2"/>
  <c r="U94" i="2"/>
  <c r="V94" i="2" s="1"/>
  <c r="W94" i="2" s="1"/>
  <c r="U95" i="2"/>
  <c r="U96" i="2"/>
  <c r="V96" i="2" s="1"/>
  <c r="W96" i="2" s="1"/>
  <c r="U97" i="2"/>
  <c r="Y97" i="2" s="1"/>
  <c r="V97" i="2"/>
  <c r="W97" i="2" s="1"/>
  <c r="U99" i="2"/>
  <c r="Y99" i="2" s="1"/>
  <c r="V99" i="2"/>
  <c r="W99" i="2" s="1"/>
  <c r="U100" i="2"/>
  <c r="Y100" i="2" s="1"/>
  <c r="U101" i="2"/>
  <c r="Y101" i="2" s="1"/>
  <c r="V101" i="2"/>
  <c r="W101" i="2" s="1"/>
  <c r="U102" i="2"/>
  <c r="Y102" i="2" s="1"/>
  <c r="U103" i="2"/>
  <c r="Y103" i="2" s="1"/>
  <c r="V103" i="2"/>
  <c r="W103" i="2" s="1"/>
  <c r="U104" i="2"/>
  <c r="Y104" i="2" s="1"/>
  <c r="U105" i="2"/>
  <c r="Y105" i="2" s="1"/>
  <c r="V105" i="2"/>
  <c r="W105" i="2" s="1"/>
  <c r="U106" i="2"/>
  <c r="Y106" i="2" s="1"/>
  <c r="U107" i="2"/>
  <c r="Y107" i="2" s="1"/>
  <c r="V107" i="2"/>
  <c r="W107" i="2" s="1"/>
  <c r="U108" i="2"/>
  <c r="Y108" i="2" s="1"/>
  <c r="U109" i="2"/>
  <c r="Y109" i="2" s="1"/>
  <c r="V109" i="2"/>
  <c r="W109" i="2" s="1"/>
  <c r="U110" i="2"/>
  <c r="Y110" i="2" s="1"/>
  <c r="U112" i="2"/>
  <c r="Y112" i="2" s="1"/>
  <c r="U113" i="2"/>
  <c r="Y113" i="2" s="1"/>
  <c r="V113" i="2"/>
  <c r="W113" i="2" s="1"/>
  <c r="U115" i="2"/>
  <c r="Y115" i="2" s="1"/>
  <c r="V115" i="2"/>
  <c r="W115" i="2" s="1"/>
  <c r="U116" i="2"/>
  <c r="Y116" i="2" s="1"/>
  <c r="U118" i="2"/>
  <c r="Y118" i="2" s="1"/>
  <c r="U120" i="2"/>
  <c r="Y120" i="2" s="1"/>
  <c r="U121" i="2"/>
  <c r="Y121" i="2" s="1"/>
  <c r="V121" i="2"/>
  <c r="W121" i="2" s="1"/>
  <c r="U122" i="2"/>
  <c r="Y122" i="2" s="1"/>
  <c r="U124" i="2"/>
  <c r="Y124" i="2" s="1"/>
  <c r="U125" i="2"/>
  <c r="Y125" i="2" s="1"/>
  <c r="V125" i="2"/>
  <c r="W125" i="2" s="1"/>
  <c r="U126" i="2"/>
  <c r="Y126" i="2" s="1"/>
  <c r="U128" i="2"/>
  <c r="Y128" i="2" s="1"/>
  <c r="U130" i="2"/>
  <c r="Y130" i="2" s="1"/>
  <c r="U132" i="2"/>
  <c r="Y132" i="2" s="1"/>
  <c r="V132" i="2"/>
  <c r="W132" i="2" s="1"/>
  <c r="U133" i="2"/>
  <c r="Y133" i="2" s="1"/>
  <c r="V133" i="2"/>
  <c r="W133" i="2"/>
  <c r="U134" i="2"/>
  <c r="Y134" i="2" s="1"/>
  <c r="U135" i="2"/>
  <c r="U137" i="2"/>
  <c r="Y137" i="2" s="1"/>
  <c r="V137" i="2"/>
  <c r="W137" i="2"/>
  <c r="U139" i="2"/>
  <c r="U141" i="2"/>
  <c r="Y141" i="2" s="1"/>
  <c r="V141" i="2"/>
  <c r="W141" i="2"/>
  <c r="U143" i="2"/>
  <c r="U144" i="2"/>
  <c r="Y144" i="2" s="1"/>
  <c r="V144" i="2"/>
  <c r="W144" i="2" s="1"/>
  <c r="U145" i="2"/>
  <c r="Y145" i="2" s="1"/>
  <c r="V145" i="2"/>
  <c r="W145" i="2"/>
  <c r="U146" i="2"/>
  <c r="Y146" i="2" s="1"/>
  <c r="U147" i="2"/>
  <c r="U148" i="2"/>
  <c r="Y148" i="2" s="1"/>
  <c r="V148" i="2"/>
  <c r="W148" i="2" s="1"/>
  <c r="U149" i="2"/>
  <c r="Y149" i="2" s="1"/>
  <c r="V149" i="2"/>
  <c r="W149" i="2"/>
  <c r="U151" i="2"/>
  <c r="U153" i="2"/>
  <c r="Y153" i="2" s="1"/>
  <c r="V153" i="2"/>
  <c r="W153" i="2"/>
  <c r="U155" i="2"/>
  <c r="U156" i="2"/>
  <c r="Y156" i="2" s="1"/>
  <c r="V156" i="2"/>
  <c r="W156" i="2" s="1"/>
  <c r="U157" i="2"/>
  <c r="Y157" i="2" s="1"/>
  <c r="V157" i="2"/>
  <c r="W157" i="2"/>
  <c r="U158" i="2"/>
  <c r="Y158" i="2" s="1"/>
  <c r="U159" i="2"/>
  <c r="U161" i="2"/>
  <c r="Y161" i="2" s="1"/>
  <c r="V161" i="2"/>
  <c r="W161" i="2"/>
  <c r="U162" i="2"/>
  <c r="Y162" i="2" s="1"/>
  <c r="U163" i="2"/>
  <c r="U164" i="2"/>
  <c r="Y164" i="2" s="1"/>
  <c r="V164" i="2"/>
  <c r="W164" i="2" s="1"/>
  <c r="U166" i="2"/>
  <c r="Y166" i="2" s="1"/>
  <c r="U167" i="2"/>
  <c r="U168" i="2"/>
  <c r="Y168" i="2" s="1"/>
  <c r="V168" i="2"/>
  <c r="W168" i="2" s="1"/>
  <c r="U169" i="2"/>
  <c r="Y169" i="2" s="1"/>
  <c r="V169" i="2"/>
  <c r="W169" i="2"/>
  <c r="U170" i="2"/>
  <c r="Y170" i="2" s="1"/>
  <c r="U171" i="2"/>
  <c r="U172" i="2"/>
  <c r="Y172" i="2" s="1"/>
  <c r="V172" i="2"/>
  <c r="W172" i="2" s="1"/>
  <c r="U174" i="2"/>
  <c r="Y174" i="2" s="1"/>
  <c r="U176" i="2"/>
  <c r="Y176" i="2" s="1"/>
  <c r="V176" i="2"/>
  <c r="W176" i="2" s="1"/>
  <c r="U178" i="2"/>
  <c r="Y178" i="2" s="1"/>
  <c r="U179" i="2"/>
  <c r="U180" i="2"/>
  <c r="Y180" i="2" s="1"/>
  <c r="V180" i="2"/>
  <c r="W180" i="2" s="1"/>
  <c r="U181" i="2"/>
  <c r="Y181" i="2" s="1"/>
  <c r="V181" i="2"/>
  <c r="W181" i="2"/>
  <c r="U183" i="2"/>
  <c r="U184" i="2"/>
  <c r="Y184" i="2" s="1"/>
  <c r="V184" i="2"/>
  <c r="W184" i="2" s="1"/>
  <c r="U185" i="2"/>
  <c r="Y185" i="2" s="1"/>
  <c r="V185" i="2"/>
  <c r="W185" i="2"/>
  <c r="U187" i="2"/>
  <c r="U188" i="2"/>
  <c r="Y188" i="2" s="1"/>
  <c r="V188" i="2"/>
  <c r="W188" i="2" s="1"/>
  <c r="U189" i="2"/>
  <c r="Y189" i="2" s="1"/>
  <c r="V189" i="2"/>
  <c r="W189" i="2"/>
  <c r="U190" i="2"/>
  <c r="Y190" i="2" s="1"/>
  <c r="U192" i="2"/>
  <c r="Y192" i="2" s="1"/>
  <c r="V192" i="2"/>
  <c r="W192" i="2" s="1"/>
  <c r="U193" i="2"/>
  <c r="Y193" i="2" s="1"/>
  <c r="V193" i="2"/>
  <c r="W193" i="2"/>
  <c r="U195" i="2"/>
  <c r="U196" i="2"/>
  <c r="Y196" i="2" s="1"/>
  <c r="V196" i="2"/>
  <c r="W196" i="2" s="1"/>
  <c r="U198" i="2"/>
  <c r="Y198" i="2" s="1"/>
  <c r="U199" i="2"/>
  <c r="U200" i="2"/>
  <c r="Y200" i="2" s="1"/>
  <c r="V200" i="2"/>
  <c r="W200" i="2" s="1"/>
  <c r="U201" i="2"/>
  <c r="Y201" i="2" s="1"/>
  <c r="V201" i="2"/>
  <c r="W201" i="2"/>
  <c r="U202" i="2"/>
  <c r="Y202" i="2" s="1"/>
  <c r="U204" i="2"/>
  <c r="Y204" i="2" s="1"/>
  <c r="V204" i="2"/>
  <c r="W204" i="2" s="1"/>
  <c r="U206" i="2"/>
  <c r="Y206" i="2" s="1"/>
  <c r="U207" i="2"/>
  <c r="U209" i="2"/>
  <c r="Y209" i="2" s="1"/>
  <c r="V209" i="2"/>
  <c r="W209" i="2"/>
  <c r="U210" i="2"/>
  <c r="Y210" i="2" s="1"/>
  <c r="U212" i="2"/>
  <c r="Y212" i="2" s="1"/>
  <c r="V212" i="2"/>
  <c r="W212" i="2" s="1"/>
  <c r="U213" i="2"/>
  <c r="Y213" i="2" s="1"/>
  <c r="V213" i="2"/>
  <c r="W213" i="2"/>
  <c r="U214" i="2"/>
  <c r="Y214" i="2" s="1"/>
  <c r="U216" i="2"/>
  <c r="Y216" i="2" s="1"/>
  <c r="V216" i="2"/>
  <c r="W216" i="2" s="1"/>
  <c r="U218" i="2"/>
  <c r="Y218" i="2" s="1"/>
  <c r="U220" i="2"/>
  <c r="Y220" i="2" s="1"/>
  <c r="V220" i="2"/>
  <c r="W220" i="2" s="1"/>
  <c r="U222" i="2"/>
  <c r="Y222" i="2" s="1"/>
  <c r="U224" i="2"/>
  <c r="Y224" i="2" s="1"/>
  <c r="V224" i="2"/>
  <c r="W224" i="2" s="1"/>
  <c r="U226" i="2"/>
  <c r="Y226" i="2" s="1"/>
  <c r="U227" i="2"/>
  <c r="U228" i="2"/>
  <c r="Y228" i="2" s="1"/>
  <c r="V228" i="2"/>
  <c r="W228" i="2" s="1"/>
  <c r="U229" i="2"/>
  <c r="Y229" i="2" s="1"/>
  <c r="V229" i="2"/>
  <c r="W229" i="2"/>
  <c r="U230" i="2"/>
  <c r="Y230" i="2" s="1"/>
  <c r="U231" i="2"/>
  <c r="U233" i="2"/>
  <c r="Y233" i="2" s="1"/>
  <c r="V233" i="2"/>
  <c r="W233" i="2"/>
  <c r="U234" i="2"/>
  <c r="Y234" i="2" s="1"/>
  <c r="U235" i="2"/>
  <c r="U237" i="2"/>
  <c r="Y237" i="2" s="1"/>
  <c r="V237" i="2"/>
  <c r="W237" i="2"/>
  <c r="U238" i="2"/>
  <c r="Y238" i="2" s="1"/>
  <c r="U239" i="2"/>
  <c r="U240" i="2"/>
  <c r="U241" i="2"/>
  <c r="U242" i="2"/>
  <c r="U243" i="2"/>
  <c r="U244" i="2"/>
  <c r="U245" i="2"/>
  <c r="U247" i="2"/>
  <c r="U249" i="2"/>
  <c r="U250" i="2"/>
  <c r="U251" i="2"/>
  <c r="U252" i="2"/>
  <c r="U254" i="2"/>
  <c r="U255" i="2"/>
  <c r="U256" i="2"/>
  <c r="U257" i="2"/>
  <c r="U259" i="2"/>
  <c r="U260" i="2"/>
  <c r="U261" i="2"/>
  <c r="U263" i="2"/>
  <c r="U265" i="2"/>
  <c r="U266" i="2"/>
  <c r="U268" i="2"/>
  <c r="U269" i="2"/>
  <c r="U271" i="2"/>
  <c r="U272" i="2"/>
  <c r="Y272" i="2" s="1"/>
  <c r="V272" i="2"/>
  <c r="W272" i="2" s="1"/>
  <c r="U274" i="2"/>
  <c r="Y274" i="2" s="1"/>
  <c r="V274" i="2"/>
  <c r="W274" i="2" s="1"/>
  <c r="U275" i="2"/>
  <c r="U276" i="2"/>
  <c r="Y276" i="2" s="1"/>
  <c r="V276" i="2"/>
  <c r="W276" i="2" s="1"/>
  <c r="U277" i="2"/>
  <c r="U278" i="2"/>
  <c r="Y278" i="2" s="1"/>
  <c r="V278" i="2"/>
  <c r="W278" i="2" s="1"/>
  <c r="U279" i="2"/>
  <c r="U280" i="2"/>
  <c r="Y280" i="2" s="1"/>
  <c r="V280" i="2"/>
  <c r="W280" i="2" s="1"/>
  <c r="U281" i="2"/>
  <c r="U282" i="2"/>
  <c r="Y282" i="2" s="1"/>
  <c r="V282" i="2"/>
  <c r="W282" i="2" s="1"/>
  <c r="U283" i="2"/>
  <c r="U285" i="2"/>
  <c r="U286" i="2"/>
  <c r="Y286" i="2" s="1"/>
  <c r="V286" i="2"/>
  <c r="W286" i="2" s="1"/>
  <c r="U287" i="2"/>
  <c r="U288" i="2"/>
  <c r="Y288" i="2" s="1"/>
  <c r="V288" i="2"/>
  <c r="W288" i="2" s="1"/>
  <c r="U289" i="2"/>
  <c r="U290" i="2"/>
  <c r="Y290" i="2" s="1"/>
  <c r="V290" i="2"/>
  <c r="W290" i="2" s="1"/>
  <c r="U291" i="2"/>
  <c r="U292" i="2"/>
  <c r="Y292" i="2" s="1"/>
  <c r="V292" i="2"/>
  <c r="W292" i="2" s="1"/>
  <c r="U294" i="2"/>
  <c r="Y294" i="2" s="1"/>
  <c r="V294" i="2"/>
  <c r="W294" i="2" s="1"/>
  <c r="U295" i="2"/>
  <c r="U297" i="2"/>
  <c r="U299" i="2"/>
  <c r="U300" i="2"/>
  <c r="Y300" i="2" s="1"/>
  <c r="V300" i="2"/>
  <c r="W300" i="2" s="1"/>
  <c r="U302" i="2"/>
  <c r="Y302" i="2" s="1"/>
  <c r="V302" i="2"/>
  <c r="W302" i="2" s="1"/>
  <c r="U303" i="2"/>
  <c r="U304" i="2"/>
  <c r="Y304" i="2" s="1"/>
  <c r="V304" i="2"/>
  <c r="W304" i="2" s="1"/>
  <c r="U305" i="2"/>
  <c r="U306" i="2"/>
  <c r="Y306" i="2" s="1"/>
  <c r="V306" i="2"/>
  <c r="W306" i="2" s="1"/>
  <c r="U307" i="2"/>
  <c r="U309" i="2"/>
  <c r="U310" i="2"/>
  <c r="Y310" i="2" s="1"/>
  <c r="V310" i="2"/>
  <c r="W310" i="2" s="1"/>
  <c r="U312" i="2"/>
  <c r="Y312" i="2" s="1"/>
  <c r="V312" i="2"/>
  <c r="W312" i="2" s="1"/>
  <c r="U313" i="2"/>
  <c r="U314" i="2"/>
  <c r="Y314" i="2" s="1"/>
  <c r="V314" i="2"/>
  <c r="W314" i="2" s="1"/>
  <c r="U315" i="2"/>
  <c r="U316" i="2"/>
  <c r="Y316" i="2" s="1"/>
  <c r="V316" i="2"/>
  <c r="W316" i="2" s="1"/>
  <c r="U317" i="2"/>
  <c r="U318" i="2"/>
  <c r="Y318" i="2" s="1"/>
  <c r="V318" i="2"/>
  <c r="W318" i="2" s="1"/>
  <c r="U319" i="2"/>
  <c r="U321" i="2"/>
  <c r="U322" i="2"/>
  <c r="Y322" i="2" s="1"/>
  <c r="V322" i="2"/>
  <c r="W322" i="2" s="1"/>
  <c r="U323" i="2"/>
  <c r="U324" i="2"/>
  <c r="Y324" i="2" s="1"/>
  <c r="V324" i="2"/>
  <c r="W324" i="2" s="1"/>
  <c r="U325" i="2"/>
  <c r="U326" i="2"/>
  <c r="Y326" i="2" s="1"/>
  <c r="V326" i="2"/>
  <c r="W326" i="2" s="1"/>
  <c r="U327" i="2"/>
  <c r="U328" i="2"/>
  <c r="Y328" i="2" s="1"/>
  <c r="V328" i="2"/>
  <c r="W328" i="2" s="1"/>
  <c r="U329" i="2"/>
  <c r="U330" i="2"/>
  <c r="Y330" i="2" s="1"/>
  <c r="V330" i="2"/>
  <c r="W330" i="2" s="1"/>
  <c r="U332" i="2"/>
  <c r="Y332" i="2" s="1"/>
  <c r="V332" i="2"/>
  <c r="W332" i="2" s="1"/>
  <c r="U334" i="2"/>
  <c r="Y334" i="2" s="1"/>
  <c r="V334" i="2"/>
  <c r="W334" i="2" s="1"/>
  <c r="U335" i="2"/>
  <c r="U336" i="2"/>
  <c r="Y336" i="2" s="1"/>
  <c r="V336" i="2"/>
  <c r="W336" i="2" s="1"/>
  <c r="U337" i="2"/>
  <c r="U338" i="2"/>
  <c r="Y338" i="2" s="1"/>
  <c r="V338" i="2"/>
  <c r="W338" i="2" s="1"/>
  <c r="U340" i="2"/>
  <c r="Y340" i="2" s="1"/>
  <c r="V340" i="2"/>
  <c r="W340" i="2" s="1"/>
  <c r="U342" i="2"/>
  <c r="Y342" i="2" s="1"/>
  <c r="V342" i="2"/>
  <c r="W342" i="2" s="1"/>
  <c r="U343" i="2"/>
  <c r="U345" i="2"/>
  <c r="U347" i="2"/>
  <c r="U349" i="2"/>
  <c r="U350" i="2"/>
  <c r="Y350" i="2" s="1"/>
  <c r="V350" i="2"/>
  <c r="W350" i="2" s="1"/>
  <c r="U351" i="2"/>
  <c r="U353" i="2"/>
  <c r="U354" i="2"/>
  <c r="Y354" i="2" s="1"/>
  <c r="V354" i="2"/>
  <c r="W354" i="2" s="1"/>
  <c r="U356" i="2"/>
  <c r="Y356" i="2" s="1"/>
  <c r="V356" i="2"/>
  <c r="W356" i="2" s="1"/>
  <c r="U358" i="2"/>
  <c r="V358" i="2"/>
  <c r="W358" i="2" s="1"/>
  <c r="Y358" i="2"/>
  <c r="U360" i="2"/>
  <c r="Y360" i="2" s="1"/>
  <c r="V360" i="2"/>
  <c r="W360" i="2" s="1"/>
  <c r="U362" i="2"/>
  <c r="V362" i="2"/>
  <c r="W362" i="2" s="1"/>
  <c r="Y362" i="2"/>
  <c r="U363" i="2"/>
  <c r="U365" i="2"/>
  <c r="V365" i="2"/>
  <c r="W365" i="2" s="1"/>
  <c r="Y365" i="2"/>
  <c r="U367" i="2"/>
  <c r="U368" i="2"/>
  <c r="Y368" i="2" s="1"/>
  <c r="U369" i="2"/>
  <c r="V369" i="2"/>
  <c r="W369" i="2" s="1"/>
  <c r="Y369" i="2"/>
  <c r="U371" i="2"/>
  <c r="U372" i="2"/>
  <c r="Y372" i="2" s="1"/>
  <c r="V372" i="2"/>
  <c r="W372" i="2" s="1"/>
  <c r="U373" i="2"/>
  <c r="V373" i="2"/>
  <c r="W373" i="2" s="1"/>
  <c r="Y373" i="2"/>
  <c r="U374" i="2"/>
  <c r="V374" i="2"/>
  <c r="W374" i="2" s="1"/>
  <c r="Y374" i="2"/>
  <c r="U375" i="2"/>
  <c r="U377" i="2"/>
  <c r="V377" i="2"/>
  <c r="W377" i="2" s="1"/>
  <c r="Y377" i="2"/>
  <c r="U378" i="2"/>
  <c r="V378" i="2"/>
  <c r="W378" i="2" s="1"/>
  <c r="Y378" i="2"/>
  <c r="U379" i="2"/>
  <c r="U380" i="2"/>
  <c r="Y380" i="2" s="1"/>
  <c r="U381" i="2"/>
  <c r="V381" i="2"/>
  <c r="W381" i="2" s="1"/>
  <c r="Y381" i="2"/>
  <c r="U382" i="2"/>
  <c r="V382" i="2"/>
  <c r="W382" i="2" s="1"/>
  <c r="Y382" i="2"/>
  <c r="U383" i="2"/>
  <c r="U384" i="2"/>
  <c r="Y384" i="2" s="1"/>
  <c r="U385" i="2"/>
  <c r="V385" i="2"/>
  <c r="W385" i="2" s="1"/>
  <c r="Y385" i="2"/>
  <c r="U386" i="2"/>
  <c r="V386" i="2"/>
  <c r="W386" i="2" s="1"/>
  <c r="Y386" i="2"/>
  <c r="U388" i="2"/>
  <c r="Y388" i="2" s="1"/>
  <c r="V388" i="2"/>
  <c r="W388" i="2" s="1"/>
  <c r="U390" i="2"/>
  <c r="V390" i="2"/>
  <c r="W390" i="2" s="1"/>
  <c r="Y390" i="2"/>
  <c r="U391" i="2"/>
  <c r="U392" i="2"/>
  <c r="Y392" i="2" s="1"/>
  <c r="V392" i="2"/>
  <c r="W392" i="2" s="1"/>
  <c r="U393" i="2"/>
  <c r="V393" i="2"/>
  <c r="W393" i="2" s="1"/>
  <c r="Y393" i="2"/>
  <c r="U394" i="2"/>
  <c r="V394" i="2"/>
  <c r="W394" i="2" s="1"/>
  <c r="Y394" i="2"/>
  <c r="U395" i="2"/>
  <c r="U396" i="2"/>
  <c r="Y396" i="2" s="1"/>
  <c r="U397" i="2"/>
  <c r="V397" i="2"/>
  <c r="W397" i="2" s="1"/>
  <c r="Y397" i="2"/>
  <c r="U399" i="2"/>
  <c r="U401" i="2"/>
  <c r="V401" i="2"/>
  <c r="W401" i="2" s="1"/>
  <c r="Y401" i="2"/>
  <c r="U403" i="2"/>
  <c r="U404" i="2"/>
  <c r="Y404" i="2" s="1"/>
  <c r="V404" i="2"/>
  <c r="W404" i="2" s="1"/>
  <c r="U405" i="2"/>
  <c r="V405" i="2"/>
  <c r="W405" i="2" s="1"/>
  <c r="Y405" i="2"/>
  <c r="U406" i="2"/>
  <c r="V406" i="2"/>
  <c r="W406" i="2" s="1"/>
  <c r="Y406" i="2"/>
  <c r="U407" i="2"/>
  <c r="V407" i="2" s="1"/>
  <c r="W407" i="2" s="1"/>
  <c r="Y407" i="2"/>
  <c r="U409" i="2"/>
  <c r="V409" i="2"/>
  <c r="W409" i="2" s="1"/>
  <c r="Y409" i="2"/>
  <c r="U411" i="2"/>
  <c r="V411" i="2" s="1"/>
  <c r="W411" i="2" s="1"/>
  <c r="U412" i="2"/>
  <c r="Y412" i="2" s="1"/>
  <c r="V412" i="2"/>
  <c r="W412" i="2" s="1"/>
  <c r="U413" i="2"/>
  <c r="V413" i="2" s="1"/>
  <c r="W413" i="2" s="1"/>
  <c r="U415" i="2"/>
  <c r="V415" i="2" s="1"/>
  <c r="W415" i="2" s="1"/>
  <c r="Y415" i="2"/>
  <c r="U416" i="2"/>
  <c r="Y416" i="2" s="1"/>
  <c r="U417" i="2"/>
  <c r="V417" i="2"/>
  <c r="W417" i="2" s="1"/>
  <c r="Y417" i="2"/>
  <c r="U418" i="2"/>
  <c r="V418" i="2"/>
  <c r="W418" i="2" s="1"/>
  <c r="Y418" i="2"/>
  <c r="U420" i="2"/>
  <c r="Y420" i="2" s="1"/>
  <c r="V420" i="2"/>
  <c r="W420" i="2" s="1"/>
  <c r="U422" i="2"/>
  <c r="V422" i="2"/>
  <c r="W422" i="2" s="1"/>
  <c r="Y422" i="2"/>
  <c r="U424" i="2"/>
  <c r="Y424" i="2" s="1"/>
  <c r="U426" i="2"/>
  <c r="V426" i="2"/>
  <c r="W426" i="2" s="1"/>
  <c r="Y426" i="2"/>
  <c r="U428" i="2"/>
  <c r="V428" i="2"/>
  <c r="W428" i="2" s="1"/>
  <c r="Y428" i="2"/>
  <c r="U430" i="2"/>
  <c r="V430" i="2" s="1"/>
  <c r="W430" i="2" s="1"/>
  <c r="U431" i="2"/>
  <c r="V431" i="2"/>
  <c r="W431" i="2" s="1"/>
  <c r="Y431" i="2"/>
  <c r="U432" i="2"/>
  <c r="V432" i="2"/>
  <c r="W432" i="2" s="1"/>
  <c r="Y432" i="2"/>
  <c r="U433" i="2"/>
  <c r="V433" i="2" s="1"/>
  <c r="W433" i="2" s="1"/>
  <c r="U434" i="2"/>
  <c r="V434" i="2" s="1"/>
  <c r="W434" i="2" s="1"/>
  <c r="U435" i="2"/>
  <c r="V435" i="2"/>
  <c r="W435" i="2" s="1"/>
  <c r="Y435" i="2"/>
  <c r="U437" i="2"/>
  <c r="V437" i="2" s="1"/>
  <c r="W437" i="2" s="1"/>
  <c r="U438" i="2"/>
  <c r="V438" i="2" s="1"/>
  <c r="W438" i="2" s="1"/>
  <c r="U439" i="2"/>
  <c r="V439" i="2"/>
  <c r="W439" i="2" s="1"/>
  <c r="Y439" i="2"/>
  <c r="U441" i="2"/>
  <c r="V441" i="2" s="1"/>
  <c r="W441" i="2" s="1"/>
  <c r="U443" i="2"/>
  <c r="V443" i="2"/>
  <c r="W443" i="2" s="1"/>
  <c r="Y443" i="2"/>
  <c r="U444" i="2"/>
  <c r="V444" i="2"/>
  <c r="W444" i="2" s="1"/>
  <c r="Y444" i="2"/>
  <c r="U445" i="2"/>
  <c r="V445" i="2" s="1"/>
  <c r="W445" i="2" s="1"/>
  <c r="U446" i="2"/>
  <c r="V446" i="2" s="1"/>
  <c r="W446" i="2" s="1"/>
  <c r="U447" i="2"/>
  <c r="V447" i="2"/>
  <c r="W447" i="2" s="1"/>
  <c r="Y447" i="2"/>
  <c r="U449" i="2"/>
  <c r="V449" i="2" s="1"/>
  <c r="W449" i="2" s="1"/>
  <c r="U451" i="2"/>
  <c r="V451" i="2"/>
  <c r="W451" i="2" s="1"/>
  <c r="Y451" i="2"/>
  <c r="U452" i="2"/>
  <c r="V452" i="2"/>
  <c r="W452" i="2" s="1"/>
  <c r="Y452" i="2"/>
  <c r="U453" i="2"/>
  <c r="V453" i="2" s="1"/>
  <c r="W453" i="2" s="1"/>
  <c r="U454" i="2"/>
  <c r="V454" i="2" s="1"/>
  <c r="W454" i="2" s="1"/>
  <c r="U455" i="2"/>
  <c r="V455" i="2"/>
  <c r="W455" i="2" s="1"/>
  <c r="Y455" i="2"/>
  <c r="U457" i="2"/>
  <c r="V457" i="2" s="1"/>
  <c r="W457" i="2" s="1"/>
  <c r="U458" i="2"/>
  <c r="V458" i="2" s="1"/>
  <c r="W458" i="2" s="1"/>
  <c r="U460" i="2"/>
  <c r="V460" i="2"/>
  <c r="W460" i="2" s="1"/>
  <c r="Y460" i="2"/>
  <c r="U462" i="2"/>
  <c r="V462" i="2" s="1"/>
  <c r="W462" i="2" s="1"/>
  <c r="U463" i="2"/>
  <c r="V463" i="2"/>
  <c r="W463" i="2" s="1"/>
  <c r="Y463" i="2"/>
  <c r="U464" i="2"/>
  <c r="V464" i="2"/>
  <c r="W464" i="2" s="1"/>
  <c r="Y464" i="2"/>
  <c r="U465" i="2"/>
  <c r="V465" i="2" s="1"/>
  <c r="W465" i="2" s="1"/>
  <c r="U466" i="2"/>
  <c r="V466" i="2" s="1"/>
  <c r="W466" i="2" s="1"/>
  <c r="U468" i="2"/>
  <c r="V468" i="2"/>
  <c r="W468" i="2" s="1"/>
  <c r="Y468" i="2"/>
  <c r="U470" i="2"/>
  <c r="V470" i="2" s="1"/>
  <c r="W470" i="2" s="1"/>
  <c r="U471" i="2"/>
  <c r="V471" i="2"/>
  <c r="W471" i="2" s="1"/>
  <c r="Y471" i="2"/>
  <c r="U472" i="2"/>
  <c r="V472" i="2"/>
  <c r="W472" i="2" s="1"/>
  <c r="Y472" i="2"/>
  <c r="U474" i="2"/>
  <c r="V474" i="2" s="1"/>
  <c r="W474" i="2" s="1"/>
  <c r="U475" i="2"/>
  <c r="V475" i="2"/>
  <c r="W475" i="2" s="1"/>
  <c r="Y475" i="2"/>
  <c r="U476" i="2"/>
  <c r="V476" i="2"/>
  <c r="W476" i="2" s="1"/>
  <c r="Y476" i="2"/>
  <c r="U477" i="2"/>
  <c r="V477" i="2" s="1"/>
  <c r="W477" i="2" s="1"/>
  <c r="U479" i="2"/>
  <c r="V479" i="2"/>
  <c r="W479" i="2" s="1"/>
  <c r="Y479" i="2"/>
  <c r="U480" i="2"/>
  <c r="V480" i="2"/>
  <c r="W480" i="2" s="1"/>
  <c r="Y480" i="2"/>
  <c r="U481" i="2"/>
  <c r="V481" i="2" s="1"/>
  <c r="W481" i="2" s="1"/>
  <c r="U482" i="2"/>
  <c r="V482" i="2" s="1"/>
  <c r="W482" i="2" s="1"/>
  <c r="U484" i="2"/>
  <c r="V484" i="2"/>
  <c r="W484" i="2" s="1"/>
  <c r="Y484" i="2"/>
  <c r="U485" i="2"/>
  <c r="V485" i="2" s="1"/>
  <c r="W485" i="2" s="1"/>
  <c r="U486" i="2"/>
  <c r="V486" i="2" s="1"/>
  <c r="W486" i="2" s="1"/>
  <c r="U488" i="2"/>
  <c r="V488" i="2"/>
  <c r="W488" i="2" s="1"/>
  <c r="Y488" i="2"/>
  <c r="U489" i="2"/>
  <c r="V489" i="2" s="1"/>
  <c r="W489" i="2" s="1"/>
  <c r="U491" i="2"/>
  <c r="V491" i="2"/>
  <c r="W491" i="2" s="1"/>
  <c r="Y491" i="2"/>
  <c r="U492" i="2"/>
  <c r="V492" i="2"/>
  <c r="W492" i="2" s="1"/>
  <c r="Y492" i="2"/>
  <c r="U494" i="2"/>
  <c r="V494" i="2" s="1"/>
  <c r="W494" i="2" s="1"/>
  <c r="U495" i="2"/>
  <c r="V495" i="2"/>
  <c r="W495" i="2" s="1"/>
  <c r="Y495" i="2"/>
  <c r="U496" i="2"/>
  <c r="V496" i="2"/>
  <c r="W496" i="2" s="1"/>
  <c r="Y496" i="2"/>
  <c r="U498" i="2"/>
  <c r="V498" i="2" s="1"/>
  <c r="W498" i="2" s="1"/>
  <c r="U499" i="2"/>
  <c r="V499" i="2"/>
  <c r="W499" i="2" s="1"/>
  <c r="Y499" i="2"/>
  <c r="U500" i="2"/>
  <c r="V500" i="2"/>
  <c r="W500" i="2" s="1"/>
  <c r="Y500" i="2"/>
  <c r="U501" i="2"/>
  <c r="V501" i="2" s="1"/>
  <c r="W501" i="2" s="1"/>
  <c r="U502" i="2"/>
  <c r="V502" i="2" s="1"/>
  <c r="W502" i="2" s="1"/>
  <c r="U504" i="2"/>
  <c r="V504" i="2"/>
  <c r="W504" i="2" s="1"/>
  <c r="Y504" i="2"/>
  <c r="U505" i="2"/>
  <c r="V505" i="2" s="1"/>
  <c r="W505" i="2" s="1"/>
  <c r="U506" i="2"/>
  <c r="V506" i="2" s="1"/>
  <c r="W506" i="2" s="1"/>
  <c r="U507" i="2"/>
  <c r="V507" i="2"/>
  <c r="W507" i="2" s="1"/>
  <c r="Y507" i="2"/>
  <c r="U508" i="2"/>
  <c r="V508" i="2"/>
  <c r="W508" i="2" s="1"/>
  <c r="Y508" i="2"/>
  <c r="U510" i="2"/>
  <c r="V510" i="2" s="1"/>
  <c r="W510" i="2" s="1"/>
  <c r="Y510" i="2"/>
  <c r="U512" i="2"/>
  <c r="V512" i="2" s="1"/>
  <c r="W512" i="2" s="1"/>
  <c r="Y512" i="2"/>
  <c r="U513" i="2"/>
  <c r="V513" i="2" s="1"/>
  <c r="W513" i="2" s="1"/>
  <c r="Y513" i="2"/>
  <c r="U514" i="2"/>
  <c r="V514" i="2" s="1"/>
  <c r="W514" i="2" s="1"/>
  <c r="Y514" i="2"/>
  <c r="U515" i="2"/>
  <c r="V515" i="2" s="1"/>
  <c r="W515" i="2" s="1"/>
  <c r="Y515" i="2"/>
  <c r="U517" i="2"/>
  <c r="V517" i="2" s="1"/>
  <c r="W517" i="2" s="1"/>
  <c r="Y517" i="2"/>
  <c r="U518" i="2"/>
  <c r="V518" i="2" s="1"/>
  <c r="W518" i="2" s="1"/>
  <c r="Y518" i="2"/>
  <c r="U519" i="2"/>
  <c r="V519" i="2" s="1"/>
  <c r="W519" i="2" s="1"/>
  <c r="Y519" i="2"/>
  <c r="U520" i="2"/>
  <c r="V520" i="2" s="1"/>
  <c r="W520" i="2" s="1"/>
  <c r="Y520" i="2"/>
  <c r="U521" i="2"/>
  <c r="V521" i="2" s="1"/>
  <c r="W521" i="2" s="1"/>
  <c r="Y521" i="2"/>
  <c r="U522" i="2"/>
  <c r="V522" i="2" s="1"/>
  <c r="W522" i="2" s="1"/>
  <c r="Y522" i="2"/>
  <c r="U523" i="2"/>
  <c r="V523" i="2" s="1"/>
  <c r="W523" i="2" s="1"/>
  <c r="Y523" i="2"/>
  <c r="U524" i="2"/>
  <c r="V524" i="2" s="1"/>
  <c r="W524" i="2" s="1"/>
  <c r="Y524" i="2"/>
  <c r="U525" i="2"/>
  <c r="V525" i="2" s="1"/>
  <c r="W525" i="2" s="1"/>
  <c r="Y525" i="2"/>
  <c r="U526" i="2"/>
  <c r="V526" i="2" s="1"/>
  <c r="W526" i="2" s="1"/>
  <c r="Y526" i="2"/>
  <c r="U527" i="2"/>
  <c r="V527" i="2" s="1"/>
  <c r="W527" i="2" s="1"/>
  <c r="Y527" i="2"/>
  <c r="U529" i="2"/>
  <c r="V529" i="2" s="1"/>
  <c r="W529" i="2" s="1"/>
  <c r="Y529" i="2"/>
  <c r="U530" i="2"/>
  <c r="V530" i="2" s="1"/>
  <c r="W530" i="2" s="1"/>
  <c r="Y530" i="2"/>
  <c r="U531" i="2"/>
  <c r="V531" i="2" s="1"/>
  <c r="W531" i="2" s="1"/>
  <c r="Y531" i="2"/>
  <c r="U532" i="2"/>
  <c r="V532" i="2" s="1"/>
  <c r="W532" i="2" s="1"/>
  <c r="Y532" i="2"/>
  <c r="U533" i="2"/>
  <c r="V533" i="2" s="1"/>
  <c r="W533" i="2" s="1"/>
  <c r="Y533" i="2"/>
  <c r="U535" i="2"/>
  <c r="V535" i="2" s="1"/>
  <c r="W535" i="2" s="1"/>
  <c r="Y535" i="2"/>
  <c r="U536" i="2"/>
  <c r="V536" i="2" s="1"/>
  <c r="W536" i="2" s="1"/>
  <c r="Y536" i="2"/>
  <c r="U537" i="2"/>
  <c r="V537" i="2" s="1"/>
  <c r="W537" i="2" s="1"/>
  <c r="Y537" i="2"/>
  <c r="U539" i="2"/>
  <c r="V539" i="2" s="1"/>
  <c r="W539" i="2" s="1"/>
  <c r="Y539" i="2"/>
  <c r="U540" i="2"/>
  <c r="V540" i="2" s="1"/>
  <c r="W540" i="2" s="1"/>
  <c r="Y540" i="2"/>
  <c r="U541" i="2"/>
  <c r="V541" i="2" s="1"/>
  <c r="W541" i="2" s="1"/>
  <c r="Y541" i="2"/>
  <c r="U542" i="2"/>
  <c r="V542" i="2" s="1"/>
  <c r="W542" i="2" s="1"/>
  <c r="Y542" i="2"/>
  <c r="U544" i="2"/>
  <c r="V544" i="2" s="1"/>
  <c r="W544" i="2" s="1"/>
  <c r="Y544" i="2"/>
  <c r="U546" i="2"/>
  <c r="V546" i="2" s="1"/>
  <c r="W546" i="2" s="1"/>
  <c r="Y546" i="2"/>
  <c r="U547" i="2"/>
  <c r="V547" i="2" s="1"/>
  <c r="W547" i="2" s="1"/>
  <c r="Y547" i="2"/>
  <c r="U548" i="2"/>
  <c r="V548" i="2" s="1"/>
  <c r="W548" i="2" s="1"/>
  <c r="Y548" i="2"/>
  <c r="U549" i="2"/>
  <c r="V549" i="2" s="1"/>
  <c r="W549" i="2" s="1"/>
  <c r="Y549" i="2"/>
  <c r="U550" i="2"/>
  <c r="V550" i="2" s="1"/>
  <c r="W550" i="2" s="1"/>
  <c r="Y550" i="2"/>
  <c r="U552" i="2"/>
  <c r="V552" i="2" s="1"/>
  <c r="W552" i="2" s="1"/>
  <c r="Y552" i="2"/>
  <c r="U554" i="2"/>
  <c r="V554" i="2" s="1"/>
  <c r="W554" i="2" s="1"/>
  <c r="Y554" i="2"/>
  <c r="U555" i="2"/>
  <c r="V555" i="2" s="1"/>
  <c r="W555" i="2" s="1"/>
  <c r="Y555" i="2"/>
  <c r="U556" i="2"/>
  <c r="V556" i="2" s="1"/>
  <c r="W556" i="2" s="1"/>
  <c r="Y556" i="2"/>
  <c r="U557" i="2"/>
  <c r="V557" i="2" s="1"/>
  <c r="W557" i="2" s="1"/>
  <c r="Y557" i="2"/>
  <c r="U558" i="2"/>
  <c r="V558" i="2" s="1"/>
  <c r="W558" i="2" s="1"/>
  <c r="Y558" i="2"/>
  <c r="U559" i="2"/>
  <c r="V559" i="2" s="1"/>
  <c r="W559" i="2" s="1"/>
  <c r="Y559" i="2"/>
  <c r="U560" i="2"/>
  <c r="V560" i="2" s="1"/>
  <c r="W560" i="2" s="1"/>
  <c r="Y560" i="2"/>
  <c r="U562" i="2"/>
  <c r="V562" i="2" s="1"/>
  <c r="W562" i="2" s="1"/>
  <c r="Y562" i="2"/>
  <c r="U563" i="2"/>
  <c r="V563" i="2" s="1"/>
  <c r="W563" i="2" s="1"/>
  <c r="Y563" i="2"/>
  <c r="U564" i="2"/>
  <c r="V564" i="2" s="1"/>
  <c r="W564" i="2" s="1"/>
  <c r="Y564" i="2"/>
  <c r="U565" i="2"/>
  <c r="V565" i="2" s="1"/>
  <c r="W565" i="2" s="1"/>
  <c r="Y565" i="2"/>
  <c r="U567" i="2"/>
  <c r="V567" i="2" s="1"/>
  <c r="W567" i="2" s="1"/>
  <c r="Y567" i="2"/>
  <c r="U568" i="2"/>
  <c r="V568" i="2" s="1"/>
  <c r="W568" i="2" s="1"/>
  <c r="Y568" i="2"/>
  <c r="U569" i="2"/>
  <c r="V569" i="2" s="1"/>
  <c r="W569" i="2" s="1"/>
  <c r="Y569" i="2"/>
  <c r="U571" i="2"/>
  <c r="V571" i="2" s="1"/>
  <c r="W571" i="2" s="1"/>
  <c r="Y571" i="2"/>
  <c r="U572" i="2"/>
  <c r="V572" i="2" s="1"/>
  <c r="W572" i="2" s="1"/>
  <c r="Y572" i="2"/>
  <c r="U573" i="2"/>
  <c r="V573" i="2" s="1"/>
  <c r="W573" i="2" s="1"/>
  <c r="Y573" i="2"/>
  <c r="U575" i="2"/>
  <c r="V575" i="2" s="1"/>
  <c r="W575" i="2" s="1"/>
  <c r="Y575" i="2"/>
  <c r="U576" i="2"/>
  <c r="V576" i="2" s="1"/>
  <c r="W576" i="2" s="1"/>
  <c r="Y576" i="2"/>
  <c r="U577" i="2"/>
  <c r="V577" i="2" s="1"/>
  <c r="W577" i="2" s="1"/>
  <c r="Y577" i="2"/>
  <c r="U578" i="2"/>
  <c r="V578" i="2" s="1"/>
  <c r="W578" i="2" s="1"/>
  <c r="Y578" i="2"/>
  <c r="U579" i="2"/>
  <c r="V579" i="2" s="1"/>
  <c r="W579" i="2" s="1"/>
  <c r="Y579" i="2"/>
  <c r="U580" i="2"/>
  <c r="V580" i="2" s="1"/>
  <c r="W580" i="2" s="1"/>
  <c r="Y580" i="2"/>
  <c r="U582" i="2"/>
  <c r="V582" i="2" s="1"/>
  <c r="W582" i="2" s="1"/>
  <c r="Y582" i="2"/>
  <c r="U583" i="2"/>
  <c r="V583" i="2" s="1"/>
  <c r="W583" i="2" s="1"/>
  <c r="Y583" i="2"/>
  <c r="U584" i="2"/>
  <c r="V584" i="2" s="1"/>
  <c r="W584" i="2" s="1"/>
  <c r="Y584" i="2"/>
  <c r="U586" i="2"/>
  <c r="V586" i="2" s="1"/>
  <c r="W586" i="2" s="1"/>
  <c r="Y586" i="2"/>
  <c r="U587" i="2"/>
  <c r="V587" i="2" s="1"/>
  <c r="W587" i="2" s="1"/>
  <c r="Y587" i="2"/>
  <c r="U588" i="2"/>
  <c r="V588" i="2" s="1"/>
  <c r="W588" i="2" s="1"/>
  <c r="Y588" i="2"/>
  <c r="U589" i="2"/>
  <c r="V589" i="2" s="1"/>
  <c r="W589" i="2" s="1"/>
  <c r="Y589" i="2"/>
  <c r="U590" i="2"/>
  <c r="V590" i="2" s="1"/>
  <c r="W590" i="2" s="1"/>
  <c r="Y590" i="2"/>
  <c r="U591" i="2"/>
  <c r="V591" i="2" s="1"/>
  <c r="W591" i="2" s="1"/>
  <c r="Y591" i="2"/>
  <c r="U593" i="2"/>
  <c r="V593" i="2" s="1"/>
  <c r="W593" i="2" s="1"/>
  <c r="Y593" i="2"/>
  <c r="U595" i="2"/>
  <c r="V595" i="2" s="1"/>
  <c r="W595" i="2" s="1"/>
  <c r="Y595" i="2"/>
  <c r="U596" i="2"/>
  <c r="V596" i="2" s="1"/>
  <c r="W596" i="2" s="1"/>
  <c r="Y596" i="2"/>
  <c r="U598" i="2"/>
  <c r="V598" i="2" s="1"/>
  <c r="W598" i="2" s="1"/>
  <c r="Y598" i="2"/>
  <c r="U599" i="2"/>
  <c r="V599" i="2" s="1"/>
  <c r="W599" i="2" s="1"/>
  <c r="Y599" i="2"/>
  <c r="U600" i="2"/>
  <c r="V600" i="2" s="1"/>
  <c r="W600" i="2" s="1"/>
  <c r="Y600" i="2"/>
  <c r="U602" i="2"/>
  <c r="V602" i="2" s="1"/>
  <c r="W602" i="2" s="1"/>
  <c r="Y602" i="2"/>
  <c r="U603" i="2"/>
  <c r="V603" i="2" s="1"/>
  <c r="W603" i="2" s="1"/>
  <c r="Y603" i="2"/>
  <c r="U604" i="2"/>
  <c r="V604" i="2" s="1"/>
  <c r="W604" i="2" s="1"/>
  <c r="Y604" i="2"/>
  <c r="U605" i="2"/>
  <c r="V605" i="2" s="1"/>
  <c r="W605" i="2" s="1"/>
  <c r="Y605" i="2"/>
  <c r="U606" i="2"/>
  <c r="V606" i="2" s="1"/>
  <c r="W606" i="2" s="1"/>
  <c r="Y606" i="2"/>
  <c r="U608" i="2"/>
  <c r="V608" i="2" s="1"/>
  <c r="W608" i="2" s="1"/>
  <c r="Y608" i="2"/>
  <c r="U610" i="2"/>
  <c r="V610" i="2" s="1"/>
  <c r="W610" i="2" s="1"/>
  <c r="Y610" i="2"/>
  <c r="U612" i="2"/>
  <c r="V612" i="2" s="1"/>
  <c r="W612" i="2" s="1"/>
  <c r="Y612" i="2"/>
  <c r="U613" i="2"/>
  <c r="V613" i="2" s="1"/>
  <c r="W613" i="2" s="1"/>
  <c r="Y613" i="2"/>
  <c r="U614" i="2"/>
  <c r="V614" i="2" s="1"/>
  <c r="W614" i="2" s="1"/>
  <c r="Y614" i="2"/>
  <c r="U615" i="2"/>
  <c r="V615" i="2" s="1"/>
  <c r="W615" i="2" s="1"/>
  <c r="Y615" i="2"/>
  <c r="U616" i="2"/>
  <c r="V616" i="2" s="1"/>
  <c r="W616" i="2" s="1"/>
  <c r="Y616" i="2"/>
  <c r="U617" i="2"/>
  <c r="V617" i="2" s="1"/>
  <c r="W617" i="2" s="1"/>
  <c r="Y617" i="2"/>
  <c r="U618" i="2"/>
  <c r="V618" i="2" s="1"/>
  <c r="W618" i="2" s="1"/>
  <c r="Y618" i="2"/>
  <c r="U620" i="2"/>
  <c r="V620" i="2" s="1"/>
  <c r="W620" i="2" s="1"/>
  <c r="Y620" i="2"/>
  <c r="U621" i="2"/>
  <c r="V621" i="2" s="1"/>
  <c r="W621" i="2" s="1"/>
  <c r="Y621" i="2"/>
  <c r="U622" i="2"/>
  <c r="V622" i="2" s="1"/>
  <c r="W622" i="2" s="1"/>
  <c r="Y622" i="2"/>
  <c r="U623" i="2"/>
  <c r="V623" i="2" s="1"/>
  <c r="W623" i="2" s="1"/>
  <c r="Y623" i="2"/>
  <c r="U625" i="2"/>
  <c r="V625" i="2" s="1"/>
  <c r="W625" i="2" s="1"/>
  <c r="Y625" i="2"/>
  <c r="U626" i="2"/>
  <c r="V626" i="2" s="1"/>
  <c r="W626" i="2" s="1"/>
  <c r="Y626" i="2"/>
  <c r="U627" i="2"/>
  <c r="V627" i="2" s="1"/>
  <c r="W627" i="2" s="1"/>
  <c r="Y627" i="2"/>
  <c r="U628" i="2"/>
  <c r="V628" i="2" s="1"/>
  <c r="W628" i="2" s="1"/>
  <c r="Y628" i="2"/>
  <c r="U630" i="2"/>
  <c r="V630" i="2" s="1"/>
  <c r="W630" i="2" s="1"/>
  <c r="Y630" i="2"/>
  <c r="U632" i="2"/>
  <c r="V632" i="2" s="1"/>
  <c r="W632" i="2" s="1"/>
  <c r="Y632" i="2"/>
  <c r="U633" i="2"/>
  <c r="V633" i="2" s="1"/>
  <c r="W633" i="2" s="1"/>
  <c r="Y633" i="2"/>
  <c r="U634" i="2"/>
  <c r="V634" i="2" s="1"/>
  <c r="W634" i="2" s="1"/>
  <c r="Y634" i="2"/>
  <c r="U635" i="2"/>
  <c r="V635" i="2" s="1"/>
  <c r="W635" i="2" s="1"/>
  <c r="Y635" i="2"/>
  <c r="U636" i="2"/>
  <c r="V636" i="2" s="1"/>
  <c r="W636" i="2" s="1"/>
  <c r="Y636" i="2"/>
  <c r="U637" i="2"/>
  <c r="V637" i="2" s="1"/>
  <c r="W637" i="2" s="1"/>
  <c r="Y637" i="2"/>
  <c r="U639" i="2"/>
  <c r="V639" i="2" s="1"/>
  <c r="W639" i="2" s="1"/>
  <c r="Y639" i="2"/>
  <c r="U640" i="2"/>
  <c r="V640" i="2" s="1"/>
  <c r="W640" i="2" s="1"/>
  <c r="Y640" i="2"/>
  <c r="U641" i="2"/>
  <c r="V641" i="2" s="1"/>
  <c r="W641" i="2" s="1"/>
  <c r="Y641" i="2"/>
  <c r="U643" i="2"/>
  <c r="V643" i="2" s="1"/>
  <c r="W643" i="2" s="1"/>
  <c r="Y643" i="2"/>
  <c r="U645" i="2"/>
  <c r="V645" i="2" s="1"/>
  <c r="W645" i="2" s="1"/>
  <c r="Y645" i="2"/>
  <c r="U646" i="2"/>
  <c r="V646" i="2" s="1"/>
  <c r="W646" i="2" s="1"/>
  <c r="Y646" i="2"/>
  <c r="U647" i="2"/>
  <c r="V647" i="2" s="1"/>
  <c r="W647" i="2" s="1"/>
  <c r="Y647" i="2"/>
  <c r="U649" i="2"/>
  <c r="V649" i="2" s="1"/>
  <c r="W649" i="2" s="1"/>
  <c r="Y649" i="2"/>
  <c r="U650" i="2"/>
  <c r="V650" i="2" s="1"/>
  <c r="W650" i="2" s="1"/>
  <c r="Y650" i="2"/>
  <c r="U652" i="2"/>
  <c r="V652" i="2" s="1"/>
  <c r="W652" i="2" s="1"/>
  <c r="Y652" i="2"/>
  <c r="U653" i="2"/>
  <c r="V653" i="2" s="1"/>
  <c r="W653" i="2" s="1"/>
  <c r="Y653" i="2"/>
  <c r="U655" i="2"/>
  <c r="V655" i="2" s="1"/>
  <c r="W655" i="2" s="1"/>
  <c r="Y655" i="2"/>
  <c r="U657" i="2"/>
  <c r="V657" i="2" s="1"/>
  <c r="W657" i="2" s="1"/>
  <c r="Y657" i="2"/>
  <c r="U659" i="2"/>
  <c r="V659" i="2" s="1"/>
  <c r="W659" i="2" s="1"/>
  <c r="Y659" i="2"/>
  <c r="U660" i="2"/>
  <c r="V660" i="2" s="1"/>
  <c r="W660" i="2" s="1"/>
  <c r="Y660" i="2"/>
  <c r="U662" i="2"/>
  <c r="V662" i="2" s="1"/>
  <c r="W662" i="2" s="1"/>
  <c r="Y662" i="2"/>
  <c r="U663" i="2"/>
  <c r="V663" i="2" s="1"/>
  <c r="W663" i="2" s="1"/>
  <c r="Y663" i="2"/>
  <c r="U665" i="2"/>
  <c r="V665" i="2" s="1"/>
  <c r="W665" i="2" s="1"/>
  <c r="Y665" i="2"/>
  <c r="U666" i="2"/>
  <c r="V666" i="2" s="1"/>
  <c r="W666" i="2" s="1"/>
  <c r="Y666" i="2"/>
  <c r="U667" i="2"/>
  <c r="V667" i="2" s="1"/>
  <c r="W667" i="2" s="1"/>
  <c r="Y667" i="2"/>
  <c r="U669" i="2"/>
  <c r="V669" i="2" s="1"/>
  <c r="W669" i="2" s="1"/>
  <c r="Y669" i="2"/>
  <c r="U670" i="2"/>
  <c r="V670" i="2" s="1"/>
  <c r="W670" i="2" s="1"/>
  <c r="Y670" i="2"/>
  <c r="U671" i="2"/>
  <c r="V671" i="2" s="1"/>
  <c r="W671" i="2" s="1"/>
  <c r="Y671" i="2"/>
  <c r="Y11" i="2"/>
  <c r="W11" i="2"/>
  <c r="V11" i="2"/>
  <c r="U11" i="2"/>
  <c r="R670" i="2"/>
  <c r="R669" i="2"/>
  <c r="R665" i="2"/>
  <c r="R657" i="2"/>
  <c r="R653" i="2"/>
  <c r="R652" i="2"/>
  <c r="R650" i="2"/>
  <c r="R649" i="2"/>
  <c r="R646" i="2"/>
  <c r="R645" i="2"/>
  <c r="R640" i="2"/>
  <c r="R639" i="2"/>
  <c r="R634" i="2"/>
  <c r="R633" i="2"/>
  <c r="R632" i="2"/>
  <c r="R630" i="2"/>
  <c r="R627" i="2"/>
  <c r="R626" i="2"/>
  <c r="R625" i="2"/>
  <c r="R612" i="2"/>
  <c r="R608" i="2"/>
  <c r="M130" i="1"/>
  <c r="M61" i="1"/>
  <c r="V35" i="3" l="1"/>
  <c r="W35" i="3" s="1"/>
  <c r="Y35" i="3"/>
  <c r="V96" i="3"/>
  <c r="W96" i="3" s="1"/>
  <c r="Y96" i="3"/>
  <c r="V13" i="3"/>
  <c r="W13" i="3" s="1"/>
  <c r="Y13" i="3"/>
  <c r="V23" i="3"/>
  <c r="W23" i="3" s="1"/>
  <c r="Y23" i="3"/>
  <c r="V43" i="3"/>
  <c r="W43" i="3" s="1"/>
  <c r="Y43" i="3"/>
  <c r="Y57" i="3"/>
  <c r="V57" i="3"/>
  <c r="W57" i="3" s="1"/>
  <c r="V68" i="3"/>
  <c r="W68" i="3" s="1"/>
  <c r="Y68" i="3"/>
  <c r="V70" i="3"/>
  <c r="W70" i="3" s="1"/>
  <c r="Y70" i="3"/>
  <c r="Y77" i="3"/>
  <c r="V77" i="3"/>
  <c r="W77" i="3" s="1"/>
  <c r="V104" i="3"/>
  <c r="W104" i="3" s="1"/>
  <c r="Y104" i="3"/>
  <c r="V21" i="3"/>
  <c r="W21" i="3" s="1"/>
  <c r="Y21" i="3"/>
  <c r="V15" i="3"/>
  <c r="W15" i="3" s="1"/>
  <c r="Y15" i="3"/>
  <c r="V28" i="3"/>
  <c r="W28" i="3" s="1"/>
  <c r="Y28" i="3"/>
  <c r="V45" i="3"/>
  <c r="W45" i="3" s="1"/>
  <c r="Y45" i="3"/>
  <c r="Y55" i="3"/>
  <c r="V55" i="3"/>
  <c r="W55" i="3" s="1"/>
  <c r="Y91" i="3"/>
  <c r="V91" i="3"/>
  <c r="W91" i="3" s="1"/>
  <c r="V94" i="3"/>
  <c r="W94" i="3" s="1"/>
  <c r="Y94" i="3"/>
  <c r="V101" i="3"/>
  <c r="W101" i="3" s="1"/>
  <c r="Y101" i="3"/>
  <c r="V113" i="3"/>
  <c r="W113" i="3" s="1"/>
  <c r="Y113" i="3"/>
  <c r="V11" i="3"/>
  <c r="W11" i="3" s="1"/>
  <c r="Y11" i="3"/>
  <c r="V37" i="3"/>
  <c r="W37" i="3" s="1"/>
  <c r="Y37" i="3"/>
  <c r="V39" i="3"/>
  <c r="W39" i="3" s="1"/>
  <c r="Y39" i="3"/>
  <c r="Y51" i="3"/>
  <c r="V51" i="3"/>
  <c r="W51" i="3" s="1"/>
  <c r="Y24" i="3"/>
  <c r="V24" i="3"/>
  <c r="W24" i="3" s="1"/>
  <c r="V18" i="3"/>
  <c r="W18" i="3" s="1"/>
  <c r="Y18" i="3"/>
  <c r="Y27" i="3"/>
  <c r="V27" i="3"/>
  <c r="W27" i="3" s="1"/>
  <c r="V29" i="3"/>
  <c r="W29" i="3" s="1"/>
  <c r="Y29" i="3"/>
  <c r="V32" i="3"/>
  <c r="W32" i="3" s="1"/>
  <c r="Y32" i="3"/>
  <c r="V46" i="3"/>
  <c r="W46" i="3" s="1"/>
  <c r="Y46" i="3"/>
  <c r="V48" i="3"/>
  <c r="W48" i="3" s="1"/>
  <c r="Y48" i="3"/>
  <c r="V63" i="3"/>
  <c r="W63" i="3" s="1"/>
  <c r="Y63" i="3"/>
  <c r="V92" i="3"/>
  <c r="W92" i="3" s="1"/>
  <c r="Y92" i="3"/>
  <c r="V106" i="3"/>
  <c r="W106" i="3" s="1"/>
  <c r="Y106" i="3"/>
  <c r="Y25" i="3"/>
  <c r="Y112" i="3"/>
  <c r="Y207" i="3"/>
  <c r="V207" i="3"/>
  <c r="W207" i="3" s="1"/>
  <c r="V22" i="3"/>
  <c r="W22" i="3" s="1"/>
  <c r="V44" i="3"/>
  <c r="W44" i="3" s="1"/>
  <c r="Y79" i="3"/>
  <c r="V83" i="3"/>
  <c r="W83" i="3" s="1"/>
  <c r="Y85" i="3"/>
  <c r="V89" i="3"/>
  <c r="W89" i="3" s="1"/>
  <c r="V99" i="3"/>
  <c r="W99" i="3" s="1"/>
  <c r="V115" i="3"/>
  <c r="W115" i="3" s="1"/>
  <c r="V118" i="3"/>
  <c r="W118" i="3" s="1"/>
  <c r="Y118" i="3"/>
  <c r="V122" i="3"/>
  <c r="W122" i="3" s="1"/>
  <c r="V135" i="3"/>
  <c r="W135" i="3" s="1"/>
  <c r="V141" i="3"/>
  <c r="W141" i="3" s="1"/>
  <c r="Y141" i="3"/>
  <c r="V144" i="3"/>
  <c r="W144" i="3" s="1"/>
  <c r="Y144" i="3"/>
  <c r="Y147" i="3"/>
  <c r="V155" i="3"/>
  <c r="W155" i="3" s="1"/>
  <c r="Y155" i="3"/>
  <c r="Y156" i="3"/>
  <c r="V156" i="3"/>
  <c r="W156" i="3" s="1"/>
  <c r="Y163" i="3"/>
  <c r="V163" i="3"/>
  <c r="W163" i="3" s="1"/>
  <c r="V168" i="3"/>
  <c r="W168" i="3" s="1"/>
  <c r="Y170" i="3"/>
  <c r="V196" i="3"/>
  <c r="W196" i="3" s="1"/>
  <c r="Y196" i="3"/>
  <c r="Y206" i="3"/>
  <c r="V206" i="3"/>
  <c r="W206" i="3" s="1"/>
  <c r="V210" i="3"/>
  <c r="W210" i="3" s="1"/>
  <c r="Y210" i="3"/>
  <c r="Y224" i="3"/>
  <c r="V224" i="3"/>
  <c r="W224" i="3" s="1"/>
  <c r="V240" i="3"/>
  <c r="W240" i="3" s="1"/>
  <c r="Y240" i="3"/>
  <c r="V327" i="3"/>
  <c r="W327" i="3" s="1"/>
  <c r="Y327" i="3"/>
  <c r="V430" i="3"/>
  <c r="W430" i="3" s="1"/>
  <c r="Y430" i="3"/>
  <c r="V437" i="3"/>
  <c r="W437" i="3" s="1"/>
  <c r="Y437" i="3"/>
  <c r="Y445" i="3"/>
  <c r="V445" i="3"/>
  <c r="W445" i="3" s="1"/>
  <c r="Y53" i="3"/>
  <c r="Y81" i="3"/>
  <c r="V159" i="3"/>
  <c r="W159" i="3" s="1"/>
  <c r="Y159" i="3"/>
  <c r="V174" i="3"/>
  <c r="W174" i="3" s="1"/>
  <c r="Y174" i="3"/>
  <c r="Y181" i="3"/>
  <c r="V181" i="3"/>
  <c r="W181" i="3" s="1"/>
  <c r="Y220" i="3"/>
  <c r="V220" i="3"/>
  <c r="W220" i="3" s="1"/>
  <c r="V407" i="3"/>
  <c r="W407" i="3" s="1"/>
  <c r="Y407" i="3"/>
  <c r="V583" i="3"/>
  <c r="W583" i="3" s="1"/>
  <c r="Y583" i="3"/>
  <c r="V61" i="3"/>
  <c r="W61" i="3" s="1"/>
  <c r="V67" i="3"/>
  <c r="W67" i="3" s="1"/>
  <c r="Y73" i="3"/>
  <c r="V75" i="3"/>
  <c r="W75" i="3" s="1"/>
  <c r="V90" i="3"/>
  <c r="W90" i="3" s="1"/>
  <c r="V93" i="3"/>
  <c r="W93" i="3" s="1"/>
  <c r="Y97" i="3"/>
  <c r="V100" i="3"/>
  <c r="W100" i="3" s="1"/>
  <c r="V103" i="3"/>
  <c r="W103" i="3" s="1"/>
  <c r="Y107" i="3"/>
  <c r="V116" i="3"/>
  <c r="W116" i="3" s="1"/>
  <c r="V121" i="3"/>
  <c r="W121" i="3" s="1"/>
  <c r="Y121" i="3"/>
  <c r="V124" i="3"/>
  <c r="W124" i="3" s="1"/>
  <c r="V128" i="3"/>
  <c r="W128" i="3" s="1"/>
  <c r="Y132" i="3"/>
  <c r="V132" i="3"/>
  <c r="W132" i="3" s="1"/>
  <c r="Y139" i="3"/>
  <c r="V139" i="3"/>
  <c r="W139" i="3" s="1"/>
  <c r="V143" i="3"/>
  <c r="W143" i="3" s="1"/>
  <c r="Y158" i="3"/>
  <c r="V158" i="3"/>
  <c r="W158" i="3" s="1"/>
  <c r="V166" i="3"/>
  <c r="W166" i="3" s="1"/>
  <c r="V172" i="3"/>
  <c r="W172" i="3" s="1"/>
  <c r="Y176" i="3"/>
  <c r="Y183" i="3"/>
  <c r="Y184" i="3"/>
  <c r="V184" i="3"/>
  <c r="W184" i="3" s="1"/>
  <c r="Y187" i="3"/>
  <c r="Y188" i="3"/>
  <c r="Y190" i="3"/>
  <c r="V190" i="3"/>
  <c r="W190" i="3" s="1"/>
  <c r="V192" i="3"/>
  <c r="W192" i="3" s="1"/>
  <c r="V277" i="3"/>
  <c r="W277" i="3" s="1"/>
  <c r="Y277" i="3"/>
  <c r="V283" i="3"/>
  <c r="W283" i="3" s="1"/>
  <c r="Y283" i="3"/>
  <c r="Y358" i="3"/>
  <c r="V358" i="3"/>
  <c r="W358" i="3" s="1"/>
  <c r="V363" i="3"/>
  <c r="W363" i="3" s="1"/>
  <c r="Y363" i="3"/>
  <c r="V374" i="3"/>
  <c r="W374" i="3" s="1"/>
  <c r="Y374" i="3"/>
  <c r="V244" i="3"/>
  <c r="W244" i="3" s="1"/>
  <c r="Y244" i="3"/>
  <c r="V269" i="3"/>
  <c r="W269" i="3" s="1"/>
  <c r="Y269" i="3"/>
  <c r="V287" i="3"/>
  <c r="W287" i="3" s="1"/>
  <c r="Y287" i="3"/>
  <c r="Y314" i="3"/>
  <c r="V314" i="3"/>
  <c r="W314" i="3" s="1"/>
  <c r="Y368" i="3"/>
  <c r="V368" i="3"/>
  <c r="W368" i="3" s="1"/>
  <c r="V390" i="3"/>
  <c r="W390" i="3" s="1"/>
  <c r="Y390" i="3"/>
  <c r="V616" i="3"/>
  <c r="W616" i="3" s="1"/>
  <c r="Y616" i="3"/>
  <c r="Y59" i="3"/>
  <c r="Y60" i="3"/>
  <c r="V69" i="3"/>
  <c r="W69" i="3" s="1"/>
  <c r="V88" i="3"/>
  <c r="W88" i="3" s="1"/>
  <c r="Y88" i="3"/>
  <c r="V102" i="3"/>
  <c r="W102" i="3" s="1"/>
  <c r="Y102" i="3"/>
  <c r="V108" i="3"/>
  <c r="W108" i="3" s="1"/>
  <c r="Y109" i="3"/>
  <c r="Y110" i="3"/>
  <c r="V137" i="3"/>
  <c r="W137" i="3" s="1"/>
  <c r="Y146" i="3"/>
  <c r="V146" i="3"/>
  <c r="W146" i="3" s="1"/>
  <c r="V157" i="3"/>
  <c r="W157" i="3" s="1"/>
  <c r="Y157" i="3"/>
  <c r="V161" i="3"/>
  <c r="W161" i="3" s="1"/>
  <c r="V164" i="3"/>
  <c r="W164" i="3" s="1"/>
  <c r="Y164" i="3"/>
  <c r="Y169" i="3"/>
  <c r="V169" i="3"/>
  <c r="W169" i="3" s="1"/>
  <c r="V193" i="3"/>
  <c r="W193" i="3" s="1"/>
  <c r="Y193" i="3"/>
  <c r="V198" i="3"/>
  <c r="W198" i="3" s="1"/>
  <c r="V201" i="3"/>
  <c r="W201" i="3" s="1"/>
  <c r="Y201" i="3"/>
  <c r="V213" i="3"/>
  <c r="W213" i="3" s="1"/>
  <c r="Y213" i="3"/>
  <c r="Y282" i="3"/>
  <c r="V282" i="3"/>
  <c r="W282" i="3" s="1"/>
  <c r="Y303" i="3"/>
  <c r="V303" i="3"/>
  <c r="W303" i="3" s="1"/>
  <c r="Y330" i="3"/>
  <c r="V330" i="3"/>
  <c r="W330" i="3" s="1"/>
  <c r="V372" i="3"/>
  <c r="W372" i="3" s="1"/>
  <c r="Y372" i="3"/>
  <c r="V393" i="3"/>
  <c r="W393" i="3" s="1"/>
  <c r="Y393" i="3"/>
  <c r="V413" i="3"/>
  <c r="W413" i="3" s="1"/>
  <c r="Y413" i="3"/>
  <c r="Y128" i="3"/>
  <c r="Y137" i="3"/>
  <c r="Y148" i="3"/>
  <c r="Y162" i="3"/>
  <c r="Y167" i="3"/>
  <c r="Y171" i="3"/>
  <c r="V178" i="3"/>
  <c r="W178" i="3" s="1"/>
  <c r="Y180" i="3"/>
  <c r="V187" i="3"/>
  <c r="W187" i="3" s="1"/>
  <c r="Y189" i="3"/>
  <c r="V250" i="3"/>
  <c r="W250" i="3" s="1"/>
  <c r="Y250" i="3"/>
  <c r="V255" i="3"/>
  <c r="W255" i="3" s="1"/>
  <c r="Y255" i="3"/>
  <c r="Y268" i="3"/>
  <c r="V268" i="3"/>
  <c r="W268" i="3" s="1"/>
  <c r="V292" i="3"/>
  <c r="W292" i="3" s="1"/>
  <c r="Y292" i="3"/>
  <c r="V299" i="3"/>
  <c r="W299" i="3" s="1"/>
  <c r="Y299" i="3"/>
  <c r="V312" i="3"/>
  <c r="W312" i="3" s="1"/>
  <c r="Y312" i="3"/>
  <c r="Y317" i="3"/>
  <c r="V317" i="3"/>
  <c r="W317" i="3" s="1"/>
  <c r="V324" i="3"/>
  <c r="W324" i="3" s="1"/>
  <c r="Y324" i="3"/>
  <c r="V332" i="3"/>
  <c r="W332" i="3" s="1"/>
  <c r="Y332" i="3"/>
  <c r="V340" i="3"/>
  <c r="W340" i="3" s="1"/>
  <c r="Y340" i="3"/>
  <c r="Y351" i="3"/>
  <c r="V351" i="3"/>
  <c r="W351" i="3" s="1"/>
  <c r="V367" i="3"/>
  <c r="W367" i="3" s="1"/>
  <c r="Y367" i="3"/>
  <c r="V377" i="3"/>
  <c r="W377" i="3" s="1"/>
  <c r="Y377" i="3"/>
  <c r="V381" i="3"/>
  <c r="W381" i="3" s="1"/>
  <c r="Y381" i="3"/>
  <c r="V385" i="3"/>
  <c r="W385" i="3" s="1"/>
  <c r="Y385" i="3"/>
  <c r="V418" i="3"/>
  <c r="W418" i="3" s="1"/>
  <c r="Y418" i="3"/>
  <c r="Y455" i="3"/>
  <c r="V455" i="3"/>
  <c r="W455" i="3" s="1"/>
  <c r="V470" i="3"/>
  <c r="W470" i="3" s="1"/>
  <c r="Y470" i="3"/>
  <c r="V517" i="3"/>
  <c r="W517" i="3" s="1"/>
  <c r="Y517" i="3"/>
  <c r="V520" i="3"/>
  <c r="W520" i="3" s="1"/>
  <c r="Y520" i="3"/>
  <c r="Y535" i="3"/>
  <c r="V535" i="3"/>
  <c r="W535" i="3" s="1"/>
  <c r="Y195" i="3"/>
  <c r="V212" i="3"/>
  <c r="W212" i="3" s="1"/>
  <c r="Y237" i="3"/>
  <c r="V238" i="3"/>
  <c r="W238" i="3" s="1"/>
  <c r="Y238" i="3"/>
  <c r="V242" i="3"/>
  <c r="W242" i="3" s="1"/>
  <c r="Y242" i="3"/>
  <c r="V247" i="3"/>
  <c r="W247" i="3" s="1"/>
  <c r="Y247" i="3"/>
  <c r="V252" i="3"/>
  <c r="W252" i="3" s="1"/>
  <c r="Y252" i="3"/>
  <c r="Y259" i="3"/>
  <c r="V259" i="3"/>
  <c r="W259" i="3" s="1"/>
  <c r="Y260" i="3"/>
  <c r="Y271" i="3"/>
  <c r="V271" i="3"/>
  <c r="W271" i="3" s="1"/>
  <c r="Y272" i="3"/>
  <c r="Y289" i="3"/>
  <c r="V289" i="3"/>
  <c r="W289" i="3" s="1"/>
  <c r="Y304" i="3"/>
  <c r="Y315" i="3"/>
  <c r="Y322" i="3"/>
  <c r="V322" i="3"/>
  <c r="W322" i="3" s="1"/>
  <c r="V328" i="3"/>
  <c r="W328" i="3" s="1"/>
  <c r="Y328" i="3"/>
  <c r="V349" i="3"/>
  <c r="W349" i="3" s="1"/>
  <c r="Y349" i="3"/>
  <c r="Y362" i="3"/>
  <c r="V362" i="3"/>
  <c r="W362" i="3" s="1"/>
  <c r="V369" i="3"/>
  <c r="W369" i="3" s="1"/>
  <c r="Y369" i="3"/>
  <c r="Y373" i="3"/>
  <c r="V373" i="3"/>
  <c r="W373" i="3" s="1"/>
  <c r="V395" i="3"/>
  <c r="W395" i="3" s="1"/>
  <c r="Y395" i="3"/>
  <c r="V426" i="3"/>
  <c r="W426" i="3" s="1"/>
  <c r="Y426" i="3"/>
  <c r="V433" i="3"/>
  <c r="W433" i="3" s="1"/>
  <c r="Y433" i="3"/>
  <c r="V441" i="3"/>
  <c r="W441" i="3" s="1"/>
  <c r="Y441" i="3"/>
  <c r="Y468" i="3"/>
  <c r="V468" i="3"/>
  <c r="W468" i="3" s="1"/>
  <c r="V484" i="3"/>
  <c r="W484" i="3" s="1"/>
  <c r="Y484" i="3"/>
  <c r="V200" i="3"/>
  <c r="W200" i="3" s="1"/>
  <c r="Y218" i="3"/>
  <c r="Y222" i="3"/>
  <c r="V229" i="3"/>
  <c r="W229" i="3" s="1"/>
  <c r="V231" i="3"/>
  <c r="W231" i="3" s="1"/>
  <c r="V235" i="3"/>
  <c r="W235" i="3" s="1"/>
  <c r="Y274" i="3"/>
  <c r="V274" i="3"/>
  <c r="W274" i="3" s="1"/>
  <c r="Y276" i="3"/>
  <c r="V276" i="3"/>
  <c r="W276" i="3" s="1"/>
  <c r="V280" i="3"/>
  <c r="W280" i="3" s="1"/>
  <c r="Y281" i="3"/>
  <c r="Y285" i="3"/>
  <c r="V285" i="3"/>
  <c r="W285" i="3" s="1"/>
  <c r="Y286" i="3"/>
  <c r="V290" i="3"/>
  <c r="W290" i="3" s="1"/>
  <c r="Y290" i="3"/>
  <c r="Y291" i="3"/>
  <c r="V295" i="3"/>
  <c r="W295" i="3" s="1"/>
  <c r="Y295" i="3"/>
  <c r="Y297" i="3"/>
  <c r="V310" i="3"/>
  <c r="W310" i="3" s="1"/>
  <c r="V316" i="3"/>
  <c r="W316" i="3" s="1"/>
  <c r="Y316" i="3"/>
  <c r="V318" i="3"/>
  <c r="W318" i="3" s="1"/>
  <c r="Y318" i="3"/>
  <c r="Y319" i="3"/>
  <c r="Y326" i="3"/>
  <c r="V326" i="3"/>
  <c r="W326" i="3" s="1"/>
  <c r="Y338" i="3"/>
  <c r="V343" i="3"/>
  <c r="W343" i="3" s="1"/>
  <c r="Y343" i="3"/>
  <c r="Y345" i="3"/>
  <c r="Y365" i="3"/>
  <c r="V365" i="3"/>
  <c r="W365" i="3" s="1"/>
  <c r="Y371" i="3"/>
  <c r="Y375" i="3"/>
  <c r="V375" i="3"/>
  <c r="W375" i="3" s="1"/>
  <c r="V379" i="3"/>
  <c r="W379" i="3" s="1"/>
  <c r="Y379" i="3"/>
  <c r="Y380" i="3"/>
  <c r="V383" i="3"/>
  <c r="W383" i="3" s="1"/>
  <c r="Y383" i="3"/>
  <c r="Y384" i="3"/>
  <c r="Y392" i="3"/>
  <c r="V392" i="3"/>
  <c r="W392" i="3" s="1"/>
  <c r="V399" i="3"/>
  <c r="W399" i="3" s="1"/>
  <c r="Y401" i="3"/>
  <c r="Y431" i="3"/>
  <c r="V431" i="3"/>
  <c r="W431" i="3" s="1"/>
  <c r="V499" i="3"/>
  <c r="W499" i="3" s="1"/>
  <c r="Y499" i="3"/>
  <c r="Y335" i="3"/>
  <c r="Y337" i="3"/>
  <c r="Y356" i="3"/>
  <c r="Y360" i="3"/>
  <c r="Y417" i="3"/>
  <c r="V417" i="3"/>
  <c r="W417" i="3" s="1"/>
  <c r="Y424" i="3"/>
  <c r="V424" i="3"/>
  <c r="W424" i="3" s="1"/>
  <c r="V435" i="3"/>
  <c r="W435" i="3" s="1"/>
  <c r="Y435" i="3"/>
  <c r="V444" i="3"/>
  <c r="W444" i="3" s="1"/>
  <c r="Y444" i="3"/>
  <c r="Y447" i="3"/>
  <c r="V447" i="3"/>
  <c r="W447" i="3" s="1"/>
  <c r="V452" i="3"/>
  <c r="W452" i="3" s="1"/>
  <c r="Y452" i="3"/>
  <c r="V454" i="3"/>
  <c r="W454" i="3" s="1"/>
  <c r="Y454" i="3"/>
  <c r="Y458" i="3"/>
  <c r="V458" i="3"/>
  <c r="W458" i="3" s="1"/>
  <c r="V480" i="3"/>
  <c r="W480" i="3" s="1"/>
  <c r="Y480" i="3"/>
  <c r="Y485" i="3"/>
  <c r="V485" i="3"/>
  <c r="W485" i="3" s="1"/>
  <c r="V501" i="3"/>
  <c r="W501" i="3" s="1"/>
  <c r="Y501" i="3"/>
  <c r="V504" i="3"/>
  <c r="W504" i="3" s="1"/>
  <c r="V506" i="3"/>
  <c r="W506" i="3" s="1"/>
  <c r="Y506" i="3"/>
  <c r="Y512" i="3"/>
  <c r="V512" i="3"/>
  <c r="W512" i="3" s="1"/>
  <c r="V522" i="3"/>
  <c r="W522" i="3" s="1"/>
  <c r="Y522" i="3"/>
  <c r="Y530" i="3"/>
  <c r="V530" i="3"/>
  <c r="W530" i="3" s="1"/>
  <c r="Y554" i="3"/>
  <c r="V554" i="3"/>
  <c r="W554" i="3" s="1"/>
  <c r="Y582" i="3"/>
  <c r="V582" i="3"/>
  <c r="W582" i="3" s="1"/>
  <c r="Y412" i="3"/>
  <c r="V412" i="3"/>
  <c r="W412" i="3" s="1"/>
  <c r="V416" i="3"/>
  <c r="W416" i="3" s="1"/>
  <c r="Y416" i="3"/>
  <c r="V422" i="3"/>
  <c r="W422" i="3" s="1"/>
  <c r="Y422" i="3"/>
  <c r="Y439" i="3"/>
  <c r="V439" i="3"/>
  <c r="W439" i="3" s="1"/>
  <c r="V446" i="3"/>
  <c r="W446" i="3" s="1"/>
  <c r="Y446" i="3"/>
  <c r="V451" i="3"/>
  <c r="W451" i="3" s="1"/>
  <c r="V457" i="3"/>
  <c r="W457" i="3" s="1"/>
  <c r="Y457" i="3"/>
  <c r="V474" i="3"/>
  <c r="W474" i="3" s="1"/>
  <c r="V477" i="3"/>
  <c r="W477" i="3" s="1"/>
  <c r="Y477" i="3"/>
  <c r="Y482" i="3"/>
  <c r="V482" i="3"/>
  <c r="W482" i="3" s="1"/>
  <c r="Y540" i="3"/>
  <c r="V540" i="3"/>
  <c r="W540" i="3" s="1"/>
  <c r="V549" i="3"/>
  <c r="W549" i="3" s="1"/>
  <c r="Y549" i="3"/>
  <c r="V634" i="3"/>
  <c r="W634" i="3" s="1"/>
  <c r="Y634" i="3"/>
  <c r="Y649" i="3"/>
  <c r="V649" i="3"/>
  <c r="W649" i="3" s="1"/>
  <c r="V653" i="3"/>
  <c r="W653" i="3" s="1"/>
  <c r="Y653" i="3"/>
  <c r="Y415" i="3"/>
  <c r="V415" i="3"/>
  <c r="W415" i="3" s="1"/>
  <c r="Y420" i="3"/>
  <c r="V420" i="3"/>
  <c r="W420" i="3" s="1"/>
  <c r="Y432" i="3"/>
  <c r="V432" i="3"/>
  <c r="W432" i="3" s="1"/>
  <c r="Y434" i="3"/>
  <c r="V434" i="3"/>
  <c r="W434" i="3" s="1"/>
  <c r="Y443" i="3"/>
  <c r="V443" i="3"/>
  <c r="W443" i="3" s="1"/>
  <c r="V449" i="3"/>
  <c r="W449" i="3" s="1"/>
  <c r="Y449" i="3"/>
  <c r="Y453" i="3"/>
  <c r="V453" i="3"/>
  <c r="W453" i="3" s="1"/>
  <c r="Y460" i="3"/>
  <c r="V465" i="3"/>
  <c r="W465" i="3" s="1"/>
  <c r="Y466" i="3"/>
  <c r="V471" i="3"/>
  <c r="W471" i="3" s="1"/>
  <c r="Y489" i="3"/>
  <c r="V489" i="3"/>
  <c r="W489" i="3" s="1"/>
  <c r="V492" i="3"/>
  <c r="W492" i="3" s="1"/>
  <c r="Y494" i="3"/>
  <c r="V508" i="3"/>
  <c r="W508" i="3" s="1"/>
  <c r="Y508" i="3"/>
  <c r="V514" i="3"/>
  <c r="W514" i="3" s="1"/>
  <c r="Y514" i="3"/>
  <c r="Y438" i="3"/>
  <c r="V526" i="3"/>
  <c r="W526" i="3" s="1"/>
  <c r="Y526" i="3"/>
  <c r="V536" i="3"/>
  <c r="W536" i="3" s="1"/>
  <c r="Y536" i="3"/>
  <c r="Y555" i="3"/>
  <c r="V555" i="3"/>
  <c r="W555" i="3" s="1"/>
  <c r="Y575" i="3"/>
  <c r="V575" i="3"/>
  <c r="W575" i="3" s="1"/>
  <c r="V579" i="3"/>
  <c r="W579" i="3" s="1"/>
  <c r="Y579" i="3"/>
  <c r="Y599" i="3"/>
  <c r="V599" i="3"/>
  <c r="W599" i="3" s="1"/>
  <c r="V641" i="3"/>
  <c r="W641" i="3" s="1"/>
  <c r="Y641" i="3"/>
  <c r="V496" i="3"/>
  <c r="W496" i="3" s="1"/>
  <c r="Y496" i="3"/>
  <c r="V519" i="3"/>
  <c r="W519" i="3" s="1"/>
  <c r="Y531" i="3"/>
  <c r="Y541" i="3"/>
  <c r="V547" i="3"/>
  <c r="W547" i="3" s="1"/>
  <c r="Y547" i="3"/>
  <c r="V556" i="3"/>
  <c r="W556" i="3" s="1"/>
  <c r="Y556" i="3"/>
  <c r="V568" i="3"/>
  <c r="W568" i="3" s="1"/>
  <c r="Y568" i="3"/>
  <c r="Y576" i="3"/>
  <c r="V600" i="3"/>
  <c r="W600" i="3" s="1"/>
  <c r="Y600" i="3"/>
  <c r="Y615" i="3"/>
  <c r="V615" i="3"/>
  <c r="W615" i="3" s="1"/>
  <c r="V667" i="3"/>
  <c r="W667" i="3" s="1"/>
  <c r="Y667" i="3"/>
  <c r="V476" i="3"/>
  <c r="W476" i="3" s="1"/>
  <c r="Y500" i="3"/>
  <c r="Y507" i="3"/>
  <c r="V513" i="3"/>
  <c r="W513" i="3" s="1"/>
  <c r="V524" i="3"/>
  <c r="W524" i="3" s="1"/>
  <c r="Y524" i="3"/>
  <c r="Y525" i="3"/>
  <c r="V532" i="3"/>
  <c r="W532" i="3" s="1"/>
  <c r="Y532" i="3"/>
  <c r="V544" i="3"/>
  <c r="W544" i="3" s="1"/>
  <c r="Y544" i="3"/>
  <c r="V546" i="3"/>
  <c r="W546" i="3" s="1"/>
  <c r="Y558" i="3"/>
  <c r="Y569" i="3"/>
  <c r="V569" i="3"/>
  <c r="W569" i="3" s="1"/>
  <c r="Y578" i="3"/>
  <c r="V578" i="3"/>
  <c r="W578" i="3" s="1"/>
  <c r="V589" i="3"/>
  <c r="W589" i="3" s="1"/>
  <c r="Y589" i="3"/>
  <c r="V602" i="3"/>
  <c r="W602" i="3" s="1"/>
  <c r="Y603" i="3"/>
  <c r="V623" i="3"/>
  <c r="W623" i="3" s="1"/>
  <c r="Y623" i="3"/>
  <c r="Y639" i="3"/>
  <c r="V645" i="3"/>
  <c r="W645" i="3" s="1"/>
  <c r="Y645" i="3"/>
  <c r="V650" i="3"/>
  <c r="W650" i="3" s="1"/>
  <c r="Y650" i="3"/>
  <c r="V660" i="3"/>
  <c r="W660" i="3" s="1"/>
  <c r="Y660" i="3"/>
  <c r="Y663" i="3"/>
  <c r="Y562" i="3"/>
  <c r="Y571" i="3"/>
  <c r="Y608" i="3"/>
  <c r="V669" i="3"/>
  <c r="W669" i="3" s="1"/>
  <c r="V567" i="3"/>
  <c r="W567" i="3" s="1"/>
  <c r="Y590" i="3"/>
  <c r="Y610" i="3"/>
  <c r="Y630" i="3"/>
  <c r="V632" i="3"/>
  <c r="W632" i="3" s="1"/>
  <c r="V633" i="3"/>
  <c r="W633" i="3" s="1"/>
  <c r="V565" i="3"/>
  <c r="W565" i="3" s="1"/>
  <c r="V591" i="3"/>
  <c r="W591" i="3" s="1"/>
  <c r="Y593" i="3"/>
  <c r="V596" i="3"/>
  <c r="W596" i="3" s="1"/>
  <c r="Y598" i="3"/>
  <c r="V625" i="3"/>
  <c r="W625" i="3" s="1"/>
  <c r="V628" i="3"/>
  <c r="W628" i="3" s="1"/>
  <c r="V636" i="3"/>
  <c r="W636" i="3" s="1"/>
  <c r="V639" i="3"/>
  <c r="W639" i="3" s="1"/>
  <c r="Y647" i="3"/>
  <c r="Y652" i="3"/>
  <c r="V657" i="3"/>
  <c r="W657" i="3" s="1"/>
  <c r="Y666" i="3"/>
  <c r="Y670" i="3"/>
  <c r="V399" i="2"/>
  <c r="W399" i="2" s="1"/>
  <c r="Y399" i="2"/>
  <c r="V383" i="2"/>
  <c r="W383" i="2" s="1"/>
  <c r="Y383" i="2"/>
  <c r="V367" i="2"/>
  <c r="W367" i="2" s="1"/>
  <c r="Y367" i="2"/>
  <c r="Y349" i="2"/>
  <c r="V349" i="2"/>
  <c r="W349" i="2" s="1"/>
  <c r="Y317" i="2"/>
  <c r="V317" i="2"/>
  <c r="W317" i="2" s="1"/>
  <c r="Y277" i="2"/>
  <c r="V277" i="2"/>
  <c r="W277" i="2" s="1"/>
  <c r="V265" i="2"/>
  <c r="W265" i="2" s="1"/>
  <c r="Y265" i="2"/>
  <c r="V245" i="2"/>
  <c r="W245" i="2" s="1"/>
  <c r="Y245" i="2"/>
  <c r="Y183" i="2"/>
  <c r="V183" i="2"/>
  <c r="W183" i="2" s="1"/>
  <c r="Y135" i="2"/>
  <c r="V135" i="2"/>
  <c r="W135" i="2" s="1"/>
  <c r="Y505" i="2"/>
  <c r="Y501" i="2"/>
  <c r="Y489" i="2"/>
  <c r="Y485" i="2"/>
  <c r="Y481" i="2"/>
  <c r="Y477" i="2"/>
  <c r="Y465" i="2"/>
  <c r="Y457" i="2"/>
  <c r="Y453" i="2"/>
  <c r="Y449" i="2"/>
  <c r="Y445" i="2"/>
  <c r="Y441" i="2"/>
  <c r="Y437" i="2"/>
  <c r="Y433" i="2"/>
  <c r="V395" i="2"/>
  <c r="W395" i="2" s="1"/>
  <c r="Y395" i="2"/>
  <c r="V379" i="2"/>
  <c r="W379" i="2" s="1"/>
  <c r="Y379" i="2"/>
  <c r="V363" i="2"/>
  <c r="W363" i="2" s="1"/>
  <c r="Y363" i="2"/>
  <c r="Y351" i="2"/>
  <c r="V351" i="2"/>
  <c r="W351" i="2" s="1"/>
  <c r="Y343" i="2"/>
  <c r="V343" i="2"/>
  <c r="W343" i="2" s="1"/>
  <c r="Y335" i="2"/>
  <c r="V335" i="2"/>
  <c r="W335" i="2" s="1"/>
  <c r="Y327" i="2"/>
  <c r="V327" i="2"/>
  <c r="W327" i="2" s="1"/>
  <c r="Y319" i="2"/>
  <c r="V319" i="2"/>
  <c r="W319" i="2" s="1"/>
  <c r="Y303" i="2"/>
  <c r="V303" i="2"/>
  <c r="W303" i="2" s="1"/>
  <c r="Y295" i="2"/>
  <c r="V295" i="2"/>
  <c r="W295" i="2" s="1"/>
  <c r="Y287" i="2"/>
  <c r="V287" i="2"/>
  <c r="W287" i="2" s="1"/>
  <c r="Y279" i="2"/>
  <c r="V279" i="2"/>
  <c r="W279" i="2" s="1"/>
  <c r="Y271" i="2"/>
  <c r="V271" i="2"/>
  <c r="W271" i="2" s="1"/>
  <c r="Y325" i="2"/>
  <c r="V325" i="2"/>
  <c r="W325" i="2" s="1"/>
  <c r="Y309" i="2"/>
  <c r="V309" i="2"/>
  <c r="W309" i="2" s="1"/>
  <c r="Y285" i="2"/>
  <c r="V285" i="2"/>
  <c r="W285" i="2" s="1"/>
  <c r="Y269" i="2"/>
  <c r="V269" i="2"/>
  <c r="W269" i="2" s="1"/>
  <c r="V261" i="2"/>
  <c r="W261" i="2" s="1"/>
  <c r="Y261" i="2"/>
  <c r="V257" i="2"/>
  <c r="W257" i="2" s="1"/>
  <c r="Y257" i="2"/>
  <c r="V249" i="2"/>
  <c r="W249" i="2" s="1"/>
  <c r="Y249" i="2"/>
  <c r="V241" i="2"/>
  <c r="W241" i="2" s="1"/>
  <c r="Y241" i="2"/>
  <c r="Y231" i="2"/>
  <c r="V231" i="2"/>
  <c r="W231" i="2" s="1"/>
  <c r="Y199" i="2"/>
  <c r="V199" i="2"/>
  <c r="W199" i="2" s="1"/>
  <c r="Y167" i="2"/>
  <c r="V167" i="2"/>
  <c r="W167" i="2" s="1"/>
  <c r="Y151" i="2"/>
  <c r="V151" i="2"/>
  <c r="W151" i="2" s="1"/>
  <c r="V95" i="2"/>
  <c r="W95" i="2" s="1"/>
  <c r="Y95" i="2"/>
  <c r="Y506" i="2"/>
  <c r="Y502" i="2"/>
  <c r="Y498" i="2"/>
  <c r="Y494" i="2"/>
  <c r="Y486" i="2"/>
  <c r="Y482" i="2"/>
  <c r="Y474" i="2"/>
  <c r="Y470" i="2"/>
  <c r="Y466" i="2"/>
  <c r="Y462" i="2"/>
  <c r="Y458" i="2"/>
  <c r="Y454" i="2"/>
  <c r="Y446" i="2"/>
  <c r="Y438" i="2"/>
  <c r="Y434" i="2"/>
  <c r="Y430" i="2"/>
  <c r="Y413" i="2"/>
  <c r="V391" i="2"/>
  <c r="W391" i="2" s="1"/>
  <c r="Y391" i="2"/>
  <c r="V384" i="2"/>
  <c r="W384" i="2" s="1"/>
  <c r="V375" i="2"/>
  <c r="W375" i="2" s="1"/>
  <c r="Y375" i="2"/>
  <c r="V368" i="2"/>
  <c r="W368" i="2" s="1"/>
  <c r="Y353" i="2"/>
  <c r="V353" i="2"/>
  <c r="W353" i="2" s="1"/>
  <c r="Y345" i="2"/>
  <c r="V345" i="2"/>
  <c r="W345" i="2" s="1"/>
  <c r="Y337" i="2"/>
  <c r="V337" i="2"/>
  <c r="W337" i="2" s="1"/>
  <c r="Y329" i="2"/>
  <c r="V329" i="2"/>
  <c r="W329" i="2" s="1"/>
  <c r="Y321" i="2"/>
  <c r="V321" i="2"/>
  <c r="W321" i="2" s="1"/>
  <c r="Y313" i="2"/>
  <c r="V313" i="2"/>
  <c r="W313" i="2" s="1"/>
  <c r="Y305" i="2"/>
  <c r="V305" i="2"/>
  <c r="W305" i="2" s="1"/>
  <c r="Y297" i="2"/>
  <c r="V297" i="2"/>
  <c r="W297" i="2" s="1"/>
  <c r="Y289" i="2"/>
  <c r="V289" i="2"/>
  <c r="W289" i="2" s="1"/>
  <c r="Y281" i="2"/>
  <c r="V281" i="2"/>
  <c r="W281" i="2" s="1"/>
  <c r="V424" i="2"/>
  <c r="W424" i="2" s="1"/>
  <c r="V416" i="2"/>
  <c r="W416" i="2" s="1"/>
  <c r="Y411" i="2"/>
  <c r="V403" i="2"/>
  <c r="W403" i="2" s="1"/>
  <c r="Y403" i="2"/>
  <c r="V396" i="2"/>
  <c r="W396" i="2" s="1"/>
  <c r="V380" i="2"/>
  <c r="W380" i="2" s="1"/>
  <c r="V371" i="2"/>
  <c r="W371" i="2" s="1"/>
  <c r="Y371" i="2"/>
  <c r="Y347" i="2"/>
  <c r="V347" i="2"/>
  <c r="W347" i="2" s="1"/>
  <c r="Y323" i="2"/>
  <c r="V323" i="2"/>
  <c r="W323" i="2" s="1"/>
  <c r="Y315" i="2"/>
  <c r="V315" i="2"/>
  <c r="W315" i="2" s="1"/>
  <c r="Y307" i="2"/>
  <c r="V307" i="2"/>
  <c r="W307" i="2" s="1"/>
  <c r="Y299" i="2"/>
  <c r="V299" i="2"/>
  <c r="W299" i="2" s="1"/>
  <c r="Y291" i="2"/>
  <c r="V291" i="2"/>
  <c r="W291" i="2" s="1"/>
  <c r="Y283" i="2"/>
  <c r="V283" i="2"/>
  <c r="W283" i="2" s="1"/>
  <c r="Y275" i="2"/>
  <c r="V275" i="2"/>
  <c r="W275" i="2" s="1"/>
  <c r="V268" i="2"/>
  <c r="W268" i="2" s="1"/>
  <c r="Y268" i="2"/>
  <c r="V260" i="2"/>
  <c r="W260" i="2" s="1"/>
  <c r="Y260" i="2"/>
  <c r="V256" i="2"/>
  <c r="W256" i="2" s="1"/>
  <c r="Y256" i="2"/>
  <c r="V252" i="2"/>
  <c r="W252" i="2" s="1"/>
  <c r="Y252" i="2"/>
  <c r="V244" i="2"/>
  <c r="W244" i="2" s="1"/>
  <c r="Y244" i="2"/>
  <c r="V240" i="2"/>
  <c r="W240" i="2" s="1"/>
  <c r="Y240" i="2"/>
  <c r="Y235" i="2"/>
  <c r="V235" i="2"/>
  <c r="W235" i="2" s="1"/>
  <c r="Y187" i="2"/>
  <c r="V187" i="2"/>
  <c r="W187" i="2" s="1"/>
  <c r="Y171" i="2"/>
  <c r="V171" i="2"/>
  <c r="W171" i="2" s="1"/>
  <c r="Y155" i="2"/>
  <c r="V155" i="2"/>
  <c r="W155" i="2" s="1"/>
  <c r="Y139" i="2"/>
  <c r="V139" i="2"/>
  <c r="W139" i="2" s="1"/>
  <c r="V263" i="2"/>
  <c r="W263" i="2" s="1"/>
  <c r="Y263" i="2"/>
  <c r="V259" i="2"/>
  <c r="W259" i="2" s="1"/>
  <c r="Y259" i="2"/>
  <c r="V255" i="2"/>
  <c r="W255" i="2" s="1"/>
  <c r="Y255" i="2"/>
  <c r="V251" i="2"/>
  <c r="W251" i="2" s="1"/>
  <c r="Y251" i="2"/>
  <c r="V247" i="2"/>
  <c r="W247" i="2" s="1"/>
  <c r="Y247" i="2"/>
  <c r="V243" i="2"/>
  <c r="W243" i="2" s="1"/>
  <c r="Y243" i="2"/>
  <c r="V239" i="2"/>
  <c r="W239" i="2" s="1"/>
  <c r="Y239" i="2"/>
  <c r="Y207" i="2"/>
  <c r="V207" i="2"/>
  <c r="W207" i="2" s="1"/>
  <c r="Y159" i="2"/>
  <c r="V159" i="2"/>
  <c r="W159" i="2" s="1"/>
  <c r="Y143" i="2"/>
  <c r="V143" i="2"/>
  <c r="W143" i="2" s="1"/>
  <c r="V266" i="2"/>
  <c r="W266" i="2" s="1"/>
  <c r="Y266" i="2"/>
  <c r="V254" i="2"/>
  <c r="W254" i="2" s="1"/>
  <c r="Y254" i="2"/>
  <c r="V250" i="2"/>
  <c r="W250" i="2" s="1"/>
  <c r="Y250" i="2"/>
  <c r="V242" i="2"/>
  <c r="W242" i="2" s="1"/>
  <c r="Y242" i="2"/>
  <c r="Y227" i="2"/>
  <c r="V227" i="2"/>
  <c r="W227" i="2" s="1"/>
  <c r="Y195" i="2"/>
  <c r="V195" i="2"/>
  <c r="W195" i="2" s="1"/>
  <c r="Y179" i="2"/>
  <c r="V179" i="2"/>
  <c r="W179" i="2" s="1"/>
  <c r="Y163" i="2"/>
  <c r="V163" i="2"/>
  <c r="W163" i="2" s="1"/>
  <c r="Y147" i="2"/>
  <c r="V147" i="2"/>
  <c r="W147" i="2" s="1"/>
  <c r="V238" i="2"/>
  <c r="W238" i="2" s="1"/>
  <c r="V234" i="2"/>
  <c r="W234" i="2" s="1"/>
  <c r="V230" i="2"/>
  <c r="W230" i="2" s="1"/>
  <c r="V226" i="2"/>
  <c r="W226" i="2" s="1"/>
  <c r="V222" i="2"/>
  <c r="W222" i="2" s="1"/>
  <c r="V218" i="2"/>
  <c r="W218" i="2" s="1"/>
  <c r="V214" i="2"/>
  <c r="W214" i="2" s="1"/>
  <c r="V210" i="2"/>
  <c r="W210" i="2" s="1"/>
  <c r="V206" i="2"/>
  <c r="W206" i="2" s="1"/>
  <c r="V202" i="2"/>
  <c r="W202" i="2" s="1"/>
  <c r="V198" i="2"/>
  <c r="W198" i="2" s="1"/>
  <c r="V190" i="2"/>
  <c r="W190" i="2" s="1"/>
  <c r="V178" i="2"/>
  <c r="W178" i="2" s="1"/>
  <c r="V174" i="2"/>
  <c r="W174" i="2" s="1"/>
  <c r="V170" i="2"/>
  <c r="W170" i="2" s="1"/>
  <c r="V166" i="2"/>
  <c r="W166" i="2" s="1"/>
  <c r="V162" i="2"/>
  <c r="W162" i="2" s="1"/>
  <c r="V158" i="2"/>
  <c r="W158" i="2" s="1"/>
  <c r="V146" i="2"/>
  <c r="W146" i="2" s="1"/>
  <c r="V134" i="2"/>
  <c r="W134" i="2" s="1"/>
  <c r="V130" i="2"/>
  <c r="W130" i="2" s="1"/>
  <c r="V128" i="2"/>
  <c r="W128" i="2" s="1"/>
  <c r="V126" i="2"/>
  <c r="W126" i="2" s="1"/>
  <c r="V124" i="2"/>
  <c r="W124" i="2" s="1"/>
  <c r="V122" i="2"/>
  <c r="W122" i="2" s="1"/>
  <c r="V120" i="2"/>
  <c r="W120" i="2" s="1"/>
  <c r="V118" i="2"/>
  <c r="W118" i="2" s="1"/>
  <c r="V116" i="2"/>
  <c r="W116" i="2" s="1"/>
  <c r="V112" i="2"/>
  <c r="W112" i="2" s="1"/>
  <c r="V110" i="2"/>
  <c r="W110" i="2" s="1"/>
  <c r="V108" i="2"/>
  <c r="W108" i="2" s="1"/>
  <c r="V106" i="2"/>
  <c r="W106" i="2" s="1"/>
  <c r="V104" i="2"/>
  <c r="W104" i="2" s="1"/>
  <c r="V102" i="2"/>
  <c r="W102" i="2" s="1"/>
  <c r="V100" i="2"/>
  <c r="W100" i="2" s="1"/>
  <c r="Y96" i="2"/>
  <c r="Y94" i="2"/>
  <c r="Y92" i="2"/>
  <c r="Y90" i="2"/>
  <c r="Y88" i="2"/>
  <c r="Y86" i="2"/>
  <c r="Y82" i="2"/>
  <c r="Y80" i="2"/>
  <c r="Y78" i="2"/>
  <c r="Y74" i="2"/>
  <c r="Y72" i="2"/>
  <c r="Y70" i="2"/>
  <c r="Y68" i="2"/>
  <c r="Y66" i="2"/>
  <c r="Y64" i="2"/>
  <c r="Y60" i="2"/>
  <c r="Y48" i="2"/>
  <c r="Y46" i="2"/>
  <c r="Y44" i="2"/>
  <c r="R604" i="2"/>
  <c r="R603" i="2"/>
  <c r="R602" i="2"/>
  <c r="R600" i="2"/>
  <c r="R599" i="2"/>
  <c r="R598" i="2"/>
  <c r="R588" i="2"/>
  <c r="R587" i="2"/>
  <c r="R586" i="2"/>
  <c r="R583" i="2"/>
  <c r="R582" i="2"/>
  <c r="R576" i="2"/>
  <c r="R575" i="2"/>
  <c r="R572" i="2"/>
  <c r="R571" i="2"/>
  <c r="R569" i="2"/>
  <c r="R568" i="2"/>
  <c r="R567" i="2"/>
  <c r="R564" i="2"/>
  <c r="R563" i="2"/>
  <c r="R562" i="2"/>
  <c r="R555" i="2"/>
  <c r="R554" i="2"/>
  <c r="R548" i="2"/>
  <c r="R547" i="2"/>
  <c r="R546" i="2"/>
  <c r="R544" i="2"/>
  <c r="R541" i="2"/>
  <c r="R540" i="2"/>
  <c r="R539" i="2"/>
  <c r="R536" i="2"/>
  <c r="R535" i="2"/>
  <c r="R532" i="2"/>
  <c r="R531" i="2"/>
  <c r="R530" i="2"/>
  <c r="R529" i="2"/>
  <c r="R519" i="2"/>
  <c r="R518" i="2"/>
  <c r="R517" i="2"/>
  <c r="R514" i="2"/>
  <c r="R513" i="2"/>
  <c r="R512" i="2"/>
  <c r="R505" i="2"/>
  <c r="R504" i="2"/>
  <c r="R500" i="2"/>
  <c r="R499" i="2"/>
  <c r="R498" i="2"/>
  <c r="R496" i="2"/>
  <c r="R495" i="2"/>
  <c r="R494" i="2"/>
  <c r="R481" i="2"/>
  <c r="R480" i="2"/>
  <c r="R479" i="2"/>
  <c r="R476" i="2"/>
  <c r="R475" i="2"/>
  <c r="R474" i="2"/>
  <c r="R471" i="2"/>
  <c r="R470" i="2"/>
  <c r="R460" i="2"/>
  <c r="R452" i="2"/>
  <c r="R451" i="2"/>
  <c r="R438" i="2"/>
  <c r="R437" i="2"/>
  <c r="R432" i="2"/>
  <c r="R431" i="2"/>
  <c r="R430" i="2"/>
  <c r="R412" i="2"/>
  <c r="R411" i="2"/>
  <c r="R405" i="2"/>
  <c r="R404" i="2"/>
  <c r="R403" i="2"/>
  <c r="R401" i="2"/>
  <c r="R392" i="2"/>
  <c r="R391" i="2"/>
  <c r="R390" i="2"/>
  <c r="R388" i="2"/>
  <c r="R372" i="2"/>
  <c r="R371" i="2"/>
  <c r="R353" i="2"/>
  <c r="R351" i="2"/>
  <c r="R350" i="2"/>
  <c r="R349" i="2"/>
  <c r="R347" i="2"/>
  <c r="R330" i="2"/>
  <c r="R329" i="2"/>
  <c r="R328" i="2"/>
  <c r="R327" i="2"/>
  <c r="R326" i="2"/>
  <c r="R325" i="2"/>
  <c r="R324" i="2"/>
  <c r="R323" i="2"/>
  <c r="R322" i="2"/>
  <c r="R321" i="2"/>
  <c r="R316" i="2"/>
  <c r="R315" i="2"/>
  <c r="R314" i="2"/>
  <c r="R313" i="2"/>
  <c r="R312" i="2"/>
  <c r="R304" i="2"/>
  <c r="R303" i="2"/>
  <c r="R302" i="2"/>
  <c r="R289" i="2"/>
  <c r="R288" i="2"/>
  <c r="R287" i="2"/>
  <c r="R286" i="2"/>
  <c r="R285" i="2"/>
  <c r="R277" i="2"/>
  <c r="R276" i="2"/>
  <c r="R275" i="2"/>
  <c r="R274" i="2"/>
  <c r="R272" i="2"/>
  <c r="R271" i="2"/>
  <c r="R269" i="2"/>
  <c r="R268" i="2"/>
  <c r="R260" i="2"/>
  <c r="R259" i="2"/>
  <c r="R256" i="2"/>
  <c r="R255" i="2"/>
  <c r="R254" i="2"/>
  <c r="R250" i="2"/>
  <c r="R249" i="2"/>
  <c r="R237" i="2"/>
  <c r="R234" i="2"/>
  <c r="R233" i="2"/>
  <c r="R227" i="2"/>
  <c r="R226" i="2"/>
  <c r="R214" i="2"/>
  <c r="R213" i="2"/>
  <c r="R212" i="2"/>
  <c r="R210" i="2"/>
  <c r="R209" i="2"/>
  <c r="R207" i="2"/>
  <c r="R206" i="2"/>
  <c r="R199" i="2"/>
  <c r="R198" i="2"/>
  <c r="R195" i="2"/>
  <c r="R193" i="2"/>
  <c r="R192" i="2"/>
  <c r="R189" i="2"/>
  <c r="R188" i="2"/>
  <c r="R187" i="2"/>
  <c r="R185" i="2"/>
  <c r="R184" i="2"/>
  <c r="R183" i="2"/>
  <c r="R180" i="2"/>
  <c r="R179" i="2"/>
  <c r="R178" i="2"/>
  <c r="R176" i="2"/>
  <c r="R174" i="2"/>
  <c r="R167" i="2"/>
  <c r="R168" i="2"/>
  <c r="R169" i="2"/>
  <c r="R170" i="2"/>
  <c r="R171" i="2"/>
  <c r="R172" i="2"/>
  <c r="R166" i="2"/>
  <c r="R162" i="2"/>
  <c r="R161" i="2"/>
  <c r="R155" i="2"/>
  <c r="R147" i="2"/>
  <c r="R146" i="2"/>
  <c r="R145" i="2"/>
  <c r="R144" i="2"/>
  <c r="R143" i="2"/>
  <c r="R133" i="2"/>
  <c r="R132" i="2"/>
  <c r="R130" i="2"/>
  <c r="R122" i="2"/>
  <c r="R121" i="2"/>
  <c r="R120" i="2"/>
  <c r="R118" i="2"/>
  <c r="R112" i="2"/>
  <c r="R102" i="2"/>
  <c r="R101" i="2"/>
  <c r="R100" i="2"/>
  <c r="R99" i="2"/>
  <c r="R92" i="2"/>
  <c r="R91" i="2"/>
  <c r="R90" i="2"/>
  <c r="R89" i="2"/>
  <c r="R88" i="2"/>
  <c r="R86" i="2"/>
  <c r="R85" i="2"/>
  <c r="R80" i="2"/>
  <c r="R79" i="2"/>
  <c r="R78" i="2"/>
  <c r="R77" i="2"/>
  <c r="R74" i="2"/>
  <c r="R73" i="2"/>
  <c r="R72" i="2"/>
  <c r="R67" i="2"/>
  <c r="R66" i="2"/>
  <c r="R64" i="2"/>
  <c r="R63" i="2"/>
  <c r="R57" i="2"/>
  <c r="R55" i="2"/>
  <c r="R51" i="2"/>
  <c r="R46" i="2"/>
  <c r="R45" i="2"/>
  <c r="R44" i="2"/>
  <c r="R43" i="2"/>
  <c r="R35" i="2"/>
  <c r="R36" i="2"/>
  <c r="R37" i="2"/>
  <c r="R34" i="2"/>
  <c r="R28" i="2"/>
  <c r="R29" i="2"/>
  <c r="R27" i="2"/>
  <c r="R22" i="2"/>
  <c r="R23" i="2"/>
  <c r="R21" i="2"/>
  <c r="J492" i="2" l="1"/>
  <c r="H492" i="2"/>
  <c r="H471" i="2"/>
  <c r="J471" i="2" s="1"/>
  <c r="H671" i="2" l="1"/>
  <c r="J671" i="2" s="1"/>
  <c r="H669" i="2"/>
  <c r="J669" i="2" s="1"/>
  <c r="J667" i="2"/>
  <c r="J666" i="2"/>
  <c r="J665" i="2"/>
  <c r="H663" i="2"/>
  <c r="J663" i="2" s="1"/>
  <c r="H662" i="2"/>
  <c r="J662" i="2" s="1"/>
  <c r="H660" i="2"/>
  <c r="J660" i="2" s="1"/>
  <c r="H659" i="2"/>
  <c r="J659" i="2" s="1"/>
  <c r="H657" i="2"/>
  <c r="J657" i="2" s="1"/>
  <c r="H655" i="2"/>
  <c r="J655" i="2" s="1"/>
  <c r="H652" i="2"/>
  <c r="J652" i="2" s="1"/>
  <c r="H649" i="2"/>
  <c r="J649" i="2" s="1"/>
  <c r="H647" i="2"/>
  <c r="J647" i="2" s="1"/>
  <c r="H645" i="2"/>
  <c r="J645" i="2" s="1"/>
  <c r="H643" i="2"/>
  <c r="J643" i="2" s="1"/>
  <c r="H641" i="2"/>
  <c r="J641" i="2" s="1"/>
  <c r="H639" i="2"/>
  <c r="J639" i="2" s="1"/>
  <c r="H637" i="2"/>
  <c r="J637" i="2" s="1"/>
  <c r="H636" i="2"/>
  <c r="J636" i="2" s="1"/>
  <c r="H635" i="2"/>
  <c r="J635" i="2" s="1"/>
  <c r="H632" i="2"/>
  <c r="J632" i="2" s="1"/>
  <c r="H630" i="2"/>
  <c r="J630" i="2" s="1"/>
  <c r="H628" i="2"/>
  <c r="J628" i="2" s="1"/>
  <c r="H625" i="2"/>
  <c r="J625" i="2" s="1"/>
  <c r="H623" i="2"/>
  <c r="J623" i="2" s="1"/>
  <c r="H622" i="2"/>
  <c r="J622" i="2" s="1"/>
  <c r="H621" i="2"/>
  <c r="J621" i="2" s="1"/>
  <c r="H620" i="2"/>
  <c r="J620" i="2" s="1"/>
  <c r="H618" i="2"/>
  <c r="J618" i="2" s="1"/>
  <c r="H617" i="2"/>
  <c r="J617" i="2" s="1"/>
  <c r="H616" i="2"/>
  <c r="J616" i="2" s="1"/>
  <c r="H615" i="2"/>
  <c r="J615" i="2" s="1"/>
  <c r="H614" i="2"/>
  <c r="J614" i="2" s="1"/>
  <c r="H613" i="2"/>
  <c r="J613" i="2" s="1"/>
  <c r="H612" i="2"/>
  <c r="J612" i="2" s="1"/>
  <c r="H610" i="2"/>
  <c r="J610" i="2" s="1"/>
  <c r="H608" i="2"/>
  <c r="J608" i="2" s="1"/>
  <c r="H606" i="2"/>
  <c r="J606" i="2" s="1"/>
  <c r="H605" i="2"/>
  <c r="J605" i="2" s="1"/>
  <c r="H602" i="2"/>
  <c r="J602" i="2" s="1"/>
  <c r="J598" i="2"/>
  <c r="J596" i="2"/>
  <c r="J595" i="2"/>
  <c r="H593" i="2"/>
  <c r="J593" i="2" s="1"/>
  <c r="H591" i="2"/>
  <c r="J591" i="2" s="1"/>
  <c r="H590" i="2"/>
  <c r="J590" i="2" s="1"/>
  <c r="H589" i="2"/>
  <c r="J589" i="2" s="1"/>
  <c r="H586" i="2"/>
  <c r="J586" i="2" s="1"/>
  <c r="H584" i="2"/>
  <c r="J584" i="2" s="1"/>
  <c r="H582" i="2"/>
  <c r="J582" i="2" s="1"/>
  <c r="H580" i="2"/>
  <c r="J580" i="2" s="1"/>
  <c r="H579" i="2"/>
  <c r="J579" i="2" s="1"/>
  <c r="H578" i="2"/>
  <c r="J578" i="2" s="1"/>
  <c r="H577" i="2"/>
  <c r="J577" i="2" s="1"/>
  <c r="H575" i="2"/>
  <c r="J575" i="2" s="1"/>
  <c r="H573" i="2"/>
  <c r="J573" i="2" s="1"/>
  <c r="H571" i="2"/>
  <c r="J571" i="2" s="1"/>
  <c r="H567" i="2"/>
  <c r="J567" i="2" s="1"/>
  <c r="H565" i="2"/>
  <c r="J565" i="2" s="1"/>
  <c r="H562" i="2"/>
  <c r="J562" i="2" s="1"/>
  <c r="H560" i="2"/>
  <c r="J560" i="2" s="1"/>
  <c r="H559" i="2"/>
  <c r="J559" i="2" s="1"/>
  <c r="H558" i="2"/>
  <c r="J558" i="2" s="1"/>
  <c r="H557" i="2"/>
  <c r="J557" i="2" s="1"/>
  <c r="H556" i="2"/>
  <c r="J556" i="2" s="1"/>
  <c r="H554" i="2"/>
  <c r="J554" i="2" s="1"/>
  <c r="J552" i="2"/>
  <c r="H550" i="2"/>
  <c r="J550" i="2" s="1"/>
  <c r="H549" i="2"/>
  <c r="J549" i="2" s="1"/>
  <c r="H546" i="2"/>
  <c r="J546" i="2" s="1"/>
  <c r="H544" i="2"/>
  <c r="J544" i="2" s="1"/>
  <c r="H542" i="2"/>
  <c r="J542" i="2" s="1"/>
  <c r="H539" i="2"/>
  <c r="J539" i="2" s="1"/>
  <c r="H537" i="2"/>
  <c r="J537" i="2" s="1"/>
  <c r="H536" i="2"/>
  <c r="J536" i="2" s="1"/>
  <c r="H535" i="2"/>
  <c r="J535" i="2" s="1"/>
  <c r="H533" i="2"/>
  <c r="J533" i="2" s="1"/>
  <c r="H529" i="2"/>
  <c r="J529" i="2" s="1"/>
  <c r="H527" i="2"/>
  <c r="J527" i="2" s="1"/>
  <c r="H526" i="2"/>
  <c r="J526" i="2" s="1"/>
  <c r="H525" i="2"/>
  <c r="J525" i="2" s="1"/>
  <c r="H524" i="2"/>
  <c r="J524" i="2" s="1"/>
  <c r="H523" i="2"/>
  <c r="J523" i="2" s="1"/>
  <c r="H522" i="2"/>
  <c r="J522" i="2" s="1"/>
  <c r="H521" i="2"/>
  <c r="J521" i="2" s="1"/>
  <c r="H520" i="2"/>
  <c r="J520" i="2" s="1"/>
  <c r="H517" i="2"/>
  <c r="J517" i="2" s="1"/>
  <c r="H515" i="2"/>
  <c r="J515" i="2" s="1"/>
  <c r="H512" i="2"/>
  <c r="J512" i="2" s="1"/>
  <c r="H510" i="2"/>
  <c r="J510" i="2" s="1"/>
  <c r="H508" i="2"/>
  <c r="J508" i="2" s="1"/>
  <c r="H507" i="2"/>
  <c r="J507" i="2" s="1"/>
  <c r="H506" i="2"/>
  <c r="J506" i="2" s="1"/>
  <c r="H504" i="2"/>
  <c r="J504" i="2" s="1"/>
  <c r="H502" i="2"/>
  <c r="J502" i="2" s="1"/>
  <c r="H501" i="2"/>
  <c r="J501" i="2" s="1"/>
  <c r="H500" i="2"/>
  <c r="J500" i="2" s="1"/>
  <c r="H498" i="2"/>
  <c r="J498" i="2" s="1"/>
  <c r="H496" i="2"/>
  <c r="J496" i="2" s="1"/>
  <c r="H494" i="2"/>
  <c r="J494" i="2" s="1"/>
  <c r="H491" i="2"/>
  <c r="J491" i="2" s="1"/>
  <c r="H489" i="2"/>
  <c r="J489" i="2" s="1"/>
  <c r="H488" i="2"/>
  <c r="J488" i="2" s="1"/>
  <c r="H486" i="2"/>
  <c r="J486" i="2" s="1"/>
  <c r="H485" i="2"/>
  <c r="J485" i="2" s="1"/>
  <c r="H484" i="2"/>
  <c r="J484" i="2" s="1"/>
  <c r="H482" i="2"/>
  <c r="J482" i="2" s="1"/>
  <c r="H479" i="2"/>
  <c r="J479" i="2" s="1"/>
  <c r="H477" i="2"/>
  <c r="J477" i="2" s="1"/>
  <c r="H474" i="2"/>
  <c r="J474" i="2" s="1"/>
  <c r="H472" i="2"/>
  <c r="J472" i="2" s="1"/>
  <c r="H470" i="2"/>
  <c r="J470" i="2" s="1"/>
  <c r="H468" i="2"/>
  <c r="J468" i="2" s="1"/>
  <c r="H466" i="2"/>
  <c r="J466" i="2" s="1"/>
  <c r="H465" i="2"/>
  <c r="J465" i="2" s="1"/>
  <c r="H464" i="2"/>
  <c r="J464" i="2" s="1"/>
  <c r="H463" i="2"/>
  <c r="J463" i="2" s="1"/>
  <c r="H462" i="2"/>
  <c r="J462" i="2" s="1"/>
  <c r="H460" i="2"/>
  <c r="J460" i="2" s="1"/>
  <c r="H458" i="2"/>
  <c r="J458" i="2" s="1"/>
  <c r="H457" i="2"/>
  <c r="J457" i="2" s="1"/>
  <c r="H455" i="2"/>
  <c r="J455" i="2" s="1"/>
  <c r="H454" i="2"/>
  <c r="J454" i="2" s="1"/>
  <c r="H453" i="2"/>
  <c r="J453" i="2" s="1"/>
  <c r="H451" i="2"/>
  <c r="J451" i="2" s="1"/>
  <c r="H449" i="2"/>
  <c r="J449" i="2" s="1"/>
  <c r="H447" i="2"/>
  <c r="J447" i="2" s="1"/>
  <c r="H446" i="2"/>
  <c r="J446" i="2" s="1"/>
  <c r="H445" i="2"/>
  <c r="J445" i="2" s="1"/>
  <c r="H444" i="2"/>
  <c r="J444" i="2" s="1"/>
  <c r="H443" i="2"/>
  <c r="J443" i="2" s="1"/>
  <c r="H441" i="2"/>
  <c r="J441" i="2" s="1"/>
  <c r="H439" i="2"/>
  <c r="J439" i="2" s="1"/>
  <c r="H437" i="2"/>
  <c r="J437" i="2" s="1"/>
  <c r="H435" i="2"/>
  <c r="J435" i="2" s="1"/>
  <c r="H434" i="2"/>
  <c r="J434" i="2" s="1"/>
  <c r="H433" i="2"/>
  <c r="J433" i="2" s="1"/>
  <c r="H430" i="2"/>
  <c r="J430" i="2" s="1"/>
  <c r="J428" i="2"/>
  <c r="H426" i="2"/>
  <c r="J426" i="2" s="1"/>
  <c r="H424" i="2"/>
  <c r="J424" i="2" s="1"/>
  <c r="H422" i="2"/>
  <c r="J422" i="2" s="1"/>
  <c r="H420" i="2"/>
  <c r="J420" i="2" s="1"/>
  <c r="H418" i="2"/>
  <c r="J418" i="2" s="1"/>
  <c r="H417" i="2"/>
  <c r="J417" i="2" s="1"/>
  <c r="H416" i="2"/>
  <c r="J416" i="2" s="1"/>
  <c r="H415" i="2"/>
  <c r="J415" i="2" s="1"/>
  <c r="H413" i="2"/>
  <c r="J413" i="2" s="1"/>
  <c r="H411" i="2"/>
  <c r="J411" i="2" s="1"/>
  <c r="J409" i="2"/>
  <c r="H407" i="2"/>
  <c r="J407" i="2" s="1"/>
  <c r="H406" i="2"/>
  <c r="J406" i="2" s="1"/>
  <c r="H403" i="2"/>
  <c r="J403" i="2" s="1"/>
  <c r="H401" i="2"/>
  <c r="J401" i="2" s="1"/>
  <c r="H399" i="2"/>
  <c r="J399" i="2" s="1"/>
  <c r="H397" i="2"/>
  <c r="J397" i="2" s="1"/>
  <c r="H396" i="2"/>
  <c r="J396" i="2" s="1"/>
  <c r="H395" i="2"/>
  <c r="J395" i="2" s="1"/>
  <c r="H394" i="2"/>
  <c r="J394" i="2" s="1"/>
  <c r="H393" i="2"/>
  <c r="J393" i="2" s="1"/>
  <c r="H390" i="2"/>
  <c r="J390" i="2" s="1"/>
  <c r="H388" i="2"/>
  <c r="J388" i="2" s="1"/>
  <c r="H386" i="2"/>
  <c r="J386" i="2" s="1"/>
  <c r="H385" i="2"/>
  <c r="J385" i="2" s="1"/>
  <c r="H384" i="2"/>
  <c r="J384" i="2" s="1"/>
  <c r="H383" i="2"/>
  <c r="J383" i="2" s="1"/>
  <c r="H382" i="2"/>
  <c r="J382" i="2" s="1"/>
  <c r="H381" i="2"/>
  <c r="J381" i="2" s="1"/>
  <c r="H380" i="2"/>
  <c r="J380" i="2" s="1"/>
  <c r="H379" i="2"/>
  <c r="J379" i="2" s="1"/>
  <c r="H378" i="2"/>
  <c r="J378" i="2" s="1"/>
  <c r="H377" i="2"/>
  <c r="J377" i="2" s="1"/>
  <c r="H375" i="2"/>
  <c r="J375" i="2" s="1"/>
  <c r="H374" i="2"/>
  <c r="J374" i="2" s="1"/>
  <c r="H373" i="2"/>
  <c r="J373" i="2" s="1"/>
  <c r="H371" i="2"/>
  <c r="J371" i="2" s="1"/>
  <c r="H369" i="2"/>
  <c r="J369" i="2" s="1"/>
  <c r="H368" i="2"/>
  <c r="J368" i="2" s="1"/>
  <c r="H367" i="2"/>
  <c r="J367" i="2" s="1"/>
  <c r="H365" i="2"/>
  <c r="J365" i="2" s="1"/>
  <c r="H363" i="2"/>
  <c r="J363" i="2" s="1"/>
  <c r="H362" i="2"/>
  <c r="J362" i="2" s="1"/>
  <c r="J360" i="2"/>
  <c r="G360" i="2"/>
  <c r="H358" i="2"/>
  <c r="J358" i="2" s="1"/>
  <c r="J356" i="2"/>
  <c r="H354" i="2"/>
  <c r="J354" i="2" s="1"/>
  <c r="H353" i="2"/>
  <c r="J353" i="2" s="1"/>
  <c r="H349" i="2"/>
  <c r="J349" i="2" s="1"/>
  <c r="H347" i="2"/>
  <c r="J347" i="2" s="1"/>
  <c r="H345" i="2"/>
  <c r="J345" i="2" s="1"/>
  <c r="H343" i="2"/>
  <c r="J343" i="2" s="1"/>
  <c r="H342" i="2"/>
  <c r="J342" i="2" s="1"/>
  <c r="H340" i="2"/>
  <c r="J340" i="2" s="1"/>
  <c r="J338" i="2"/>
  <c r="G338" i="2"/>
  <c r="J337" i="2"/>
  <c r="G337" i="2"/>
  <c r="J336" i="2"/>
  <c r="G336" i="2"/>
  <c r="J335" i="2"/>
  <c r="G335" i="2"/>
  <c r="J334" i="2"/>
  <c r="G334" i="2"/>
  <c r="H332" i="2"/>
  <c r="J332" i="2" s="1"/>
  <c r="H321" i="2"/>
  <c r="J321" i="2" s="1"/>
  <c r="H319" i="2"/>
  <c r="J319" i="2" s="1"/>
  <c r="H318" i="2"/>
  <c r="J318" i="2" s="1"/>
  <c r="H317" i="2"/>
  <c r="J317" i="2" s="1"/>
  <c r="H312" i="2"/>
  <c r="J312" i="2" s="1"/>
  <c r="H310" i="2"/>
  <c r="J310" i="2" s="1"/>
  <c r="H309" i="2"/>
  <c r="J309" i="2" s="1"/>
  <c r="H307" i="2"/>
  <c r="J307" i="2" s="1"/>
  <c r="H306" i="2"/>
  <c r="J306" i="2" s="1"/>
  <c r="H305" i="2"/>
  <c r="J305" i="2" s="1"/>
  <c r="H302" i="2"/>
  <c r="J302" i="2" s="1"/>
  <c r="H300" i="2"/>
  <c r="J300" i="2" s="1"/>
  <c r="H299" i="2"/>
  <c r="J299" i="2" s="1"/>
  <c r="H297" i="2"/>
  <c r="J297" i="2" s="1"/>
  <c r="H295" i="2"/>
  <c r="J295" i="2" s="1"/>
  <c r="H294" i="2"/>
  <c r="J294" i="2" s="1"/>
  <c r="H292" i="2"/>
  <c r="J292" i="2" s="1"/>
  <c r="H291" i="2"/>
  <c r="J291" i="2" s="1"/>
  <c r="H290" i="2"/>
  <c r="J290" i="2" s="1"/>
  <c r="H285" i="2"/>
  <c r="J285" i="2" s="1"/>
  <c r="H283" i="2"/>
  <c r="J283" i="2" s="1"/>
  <c r="H282" i="2"/>
  <c r="J282" i="2" s="1"/>
  <c r="H281" i="2"/>
  <c r="J281" i="2" s="1"/>
  <c r="H280" i="2"/>
  <c r="J280" i="2" s="1"/>
  <c r="H279" i="2"/>
  <c r="J279" i="2" s="1"/>
  <c r="H278" i="2"/>
  <c r="J278" i="2" s="1"/>
  <c r="H275" i="2"/>
  <c r="J275" i="2" s="1"/>
  <c r="H274" i="2"/>
  <c r="J274" i="2" s="1"/>
  <c r="H271" i="2"/>
  <c r="J271" i="2" s="1"/>
  <c r="H268" i="2"/>
  <c r="J268" i="2" s="1"/>
  <c r="H266" i="2"/>
  <c r="J266" i="2" s="1"/>
  <c r="H265" i="2"/>
  <c r="J265" i="2" s="1"/>
  <c r="H263" i="2"/>
  <c r="J263" i="2" s="1"/>
  <c r="H261" i="2"/>
  <c r="J261" i="2" s="1"/>
  <c r="H259" i="2"/>
  <c r="J259" i="2" s="1"/>
  <c r="H257" i="2"/>
  <c r="J257" i="2" s="1"/>
  <c r="H254" i="2"/>
  <c r="J254" i="2" s="1"/>
  <c r="H252" i="2"/>
  <c r="J252" i="2" s="1"/>
  <c r="H251" i="2"/>
  <c r="J251" i="2" s="1"/>
  <c r="H249" i="2"/>
  <c r="J249" i="2" s="1"/>
  <c r="H247" i="2"/>
  <c r="J247" i="2" s="1"/>
  <c r="H245" i="2"/>
  <c r="J245" i="2" s="1"/>
  <c r="H244" i="2"/>
  <c r="J244" i="2" s="1"/>
  <c r="H243" i="2"/>
  <c r="J243" i="2" s="1"/>
  <c r="H242" i="2"/>
  <c r="J242" i="2" s="1"/>
  <c r="H241" i="2"/>
  <c r="J241" i="2" s="1"/>
  <c r="H240" i="2"/>
  <c r="J240" i="2" s="1"/>
  <c r="H239" i="2"/>
  <c r="J239" i="2" s="1"/>
  <c r="H238" i="2"/>
  <c r="J238" i="2" s="1"/>
  <c r="H237" i="2"/>
  <c r="J237" i="2" s="1"/>
  <c r="H235" i="2"/>
  <c r="J235" i="2" s="1"/>
  <c r="J233" i="2"/>
  <c r="H233" i="2"/>
  <c r="H231" i="2"/>
  <c r="J231" i="2" s="1"/>
  <c r="H230" i="2"/>
  <c r="J230" i="2" s="1"/>
  <c r="H229" i="2"/>
  <c r="J229" i="2" s="1"/>
  <c r="H228" i="2"/>
  <c r="J228" i="2" s="1"/>
  <c r="H226" i="2"/>
  <c r="J226" i="2" s="1"/>
  <c r="H224" i="2"/>
  <c r="J224" i="2" s="1"/>
  <c r="H222" i="2"/>
  <c r="J222" i="2" s="1"/>
  <c r="H220" i="2"/>
  <c r="J220" i="2" s="1"/>
  <c r="J218" i="2"/>
  <c r="H216" i="2"/>
  <c r="J216" i="2" s="1"/>
  <c r="J212" i="2"/>
  <c r="H210" i="2"/>
  <c r="J210" i="2" s="1"/>
  <c r="H209" i="2"/>
  <c r="J209" i="2" s="1"/>
  <c r="H206" i="2"/>
  <c r="J206" i="2" s="1"/>
  <c r="J204" i="2"/>
  <c r="H202" i="2"/>
  <c r="J202" i="2" s="1"/>
  <c r="H201" i="2"/>
  <c r="J201" i="2" s="1"/>
  <c r="H200" i="2"/>
  <c r="J200" i="2" s="1"/>
  <c r="H198" i="2"/>
  <c r="J198" i="2" s="1"/>
  <c r="H196" i="2"/>
  <c r="J196" i="2" s="1"/>
  <c r="J195" i="2"/>
  <c r="H192" i="2"/>
  <c r="J192" i="2" s="1"/>
  <c r="H190" i="2"/>
  <c r="J190" i="2" s="1"/>
  <c r="H187" i="2"/>
  <c r="J187" i="2" s="1"/>
  <c r="H183" i="2"/>
  <c r="J183" i="2" s="1"/>
  <c r="H181" i="2"/>
  <c r="J181" i="2" s="1"/>
  <c r="H178" i="2"/>
  <c r="J178" i="2" s="1"/>
  <c r="H176" i="2"/>
  <c r="J176" i="2" s="1"/>
  <c r="H174" i="2"/>
  <c r="J174" i="2" s="1"/>
  <c r="H166" i="2"/>
  <c r="J166" i="2" s="1"/>
  <c r="H164" i="2"/>
  <c r="J164" i="2" s="1"/>
  <c r="H163" i="2"/>
  <c r="J163" i="2" s="1"/>
  <c r="H161" i="2"/>
  <c r="J161" i="2" s="1"/>
  <c r="H159" i="2"/>
  <c r="J159" i="2" s="1"/>
  <c r="H158" i="2"/>
  <c r="J158" i="2" s="1"/>
  <c r="H157" i="2"/>
  <c r="J157" i="2" s="1"/>
  <c r="H156" i="2"/>
  <c r="J156" i="2" s="1"/>
  <c r="H155" i="2"/>
  <c r="J155" i="2" s="1"/>
  <c r="H153" i="2"/>
  <c r="J153" i="2" s="1"/>
  <c r="H151" i="2"/>
  <c r="J151" i="2" s="1"/>
  <c r="J149" i="2"/>
  <c r="J148" i="2"/>
  <c r="H143" i="2"/>
  <c r="J143" i="2" s="1"/>
  <c r="H141" i="2"/>
  <c r="J141" i="2" s="1"/>
  <c r="H139" i="2"/>
  <c r="J139" i="2" s="1"/>
  <c r="J137" i="2"/>
  <c r="H135" i="2"/>
  <c r="J135" i="2" s="1"/>
  <c r="H134" i="2"/>
  <c r="J134" i="2" s="1"/>
  <c r="H132" i="2"/>
  <c r="J132" i="2" s="1"/>
  <c r="H130" i="2"/>
  <c r="J130" i="2" s="1"/>
  <c r="J128" i="2"/>
  <c r="H126" i="2"/>
  <c r="J126" i="2" s="1"/>
  <c r="H125" i="2"/>
  <c r="J125" i="2" s="1"/>
  <c r="H124" i="2"/>
  <c r="J124" i="2" s="1"/>
  <c r="H120" i="2"/>
  <c r="J120" i="2" s="1"/>
  <c r="H118" i="2"/>
  <c r="J118" i="2" s="1"/>
  <c r="H116" i="2"/>
  <c r="J116" i="2" s="1"/>
  <c r="H115" i="2"/>
  <c r="J115" i="2" s="1"/>
  <c r="H113" i="2"/>
  <c r="J113" i="2" s="1"/>
  <c r="H112" i="2"/>
  <c r="J112" i="2" s="1"/>
  <c r="H110" i="2"/>
  <c r="J110" i="2" s="1"/>
  <c r="H109" i="2"/>
  <c r="J109" i="2" s="1"/>
  <c r="H108" i="2"/>
  <c r="J108" i="2" s="1"/>
  <c r="H107" i="2"/>
  <c r="J107" i="2" s="1"/>
  <c r="H106" i="2"/>
  <c r="J106" i="2" s="1"/>
  <c r="H105" i="2"/>
  <c r="J105" i="2" s="1"/>
  <c r="H104" i="2"/>
  <c r="J104" i="2" s="1"/>
  <c r="H103" i="2"/>
  <c r="J103" i="2" s="1"/>
  <c r="H102" i="2"/>
  <c r="J102" i="2" s="1"/>
  <c r="H101" i="2"/>
  <c r="J101" i="2" s="1"/>
  <c r="H99" i="2"/>
  <c r="J99" i="2" s="1"/>
  <c r="H97" i="2"/>
  <c r="J97" i="2" s="1"/>
  <c r="H96" i="2"/>
  <c r="J96" i="2" s="1"/>
  <c r="H95" i="2"/>
  <c r="J95" i="2" s="1"/>
  <c r="H94" i="2"/>
  <c r="J94" i="2" s="1"/>
  <c r="H93" i="2"/>
  <c r="J93" i="2" s="1"/>
  <c r="H88" i="2"/>
  <c r="J88" i="2" s="1"/>
  <c r="H85" i="2"/>
  <c r="J85" i="2" s="1"/>
  <c r="H83" i="2"/>
  <c r="J83" i="2" s="1"/>
  <c r="H82" i="2"/>
  <c r="J82" i="2" s="1"/>
  <c r="H81" i="2"/>
  <c r="J81" i="2" s="1"/>
  <c r="H80" i="2"/>
  <c r="J80" i="2" s="1"/>
  <c r="H77" i="2"/>
  <c r="J77" i="2" s="1"/>
  <c r="H75" i="2"/>
  <c r="J75" i="2" s="1"/>
  <c r="H72" i="2"/>
  <c r="J72" i="2" s="1"/>
  <c r="H70" i="2"/>
  <c r="J70" i="2" s="1"/>
  <c r="H69" i="2"/>
  <c r="J69" i="2" s="1"/>
  <c r="H68" i="2"/>
  <c r="J68" i="2" s="1"/>
  <c r="H66" i="2"/>
  <c r="J66" i="2" s="1"/>
  <c r="H63" i="2"/>
  <c r="J63" i="2" s="1"/>
  <c r="H61" i="2"/>
  <c r="J61" i="2" s="1"/>
  <c r="H60" i="2"/>
  <c r="J60" i="2" s="1"/>
  <c r="H59" i="2"/>
  <c r="J59" i="2" s="1"/>
  <c r="H57" i="2"/>
  <c r="J57" i="2" s="1"/>
  <c r="H55" i="2"/>
  <c r="J55" i="2" s="1"/>
  <c r="H53" i="2"/>
  <c r="J53" i="2" s="1"/>
  <c r="H51" i="2"/>
  <c r="J51" i="2" s="1"/>
  <c r="H49" i="2"/>
  <c r="J49" i="2" s="1"/>
  <c r="H48" i="2"/>
  <c r="J48" i="2" s="1"/>
  <c r="H47" i="2"/>
  <c r="J47" i="2" s="1"/>
  <c r="H43" i="2"/>
  <c r="J43" i="2" s="1"/>
  <c r="H41" i="2"/>
  <c r="J41" i="2" s="1"/>
  <c r="H39" i="2"/>
  <c r="J39" i="2" s="1"/>
  <c r="H38" i="2"/>
  <c r="J38" i="2" s="1"/>
  <c r="H36" i="2"/>
  <c r="J36" i="2" s="1"/>
  <c r="H34" i="2"/>
  <c r="J34" i="2" s="1"/>
  <c r="H32" i="2"/>
  <c r="J32" i="2" s="1"/>
  <c r="H31" i="2"/>
  <c r="J31" i="2" s="1"/>
  <c r="H27" i="2"/>
  <c r="J27" i="2" s="1"/>
  <c r="H25" i="2"/>
  <c r="J25" i="2" s="1"/>
  <c r="H24" i="2"/>
  <c r="J24" i="2" s="1"/>
  <c r="H21" i="2"/>
  <c r="J21" i="2" s="1"/>
  <c r="H19" i="2"/>
  <c r="J19" i="2" s="1"/>
  <c r="H18" i="2"/>
  <c r="J18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M669" i="1"/>
  <c r="M665" i="1"/>
  <c r="M664" i="1"/>
  <c r="Y663" i="1"/>
  <c r="M663" i="1"/>
  <c r="M661" i="1"/>
  <c r="M660" i="1"/>
  <c r="M658" i="1"/>
  <c r="M657" i="1"/>
  <c r="M639" i="1"/>
  <c r="Y638" i="1"/>
  <c r="M638" i="1"/>
  <c r="Y637" i="1"/>
  <c r="M637" i="1"/>
  <c r="Y598" i="1"/>
  <c r="Y597" i="1"/>
  <c r="Y596" i="1"/>
  <c r="M596" i="1"/>
  <c r="M594" i="1"/>
  <c r="M593" i="1"/>
  <c r="M550" i="1"/>
  <c r="M534" i="1"/>
  <c r="M508" i="1"/>
  <c r="M506" i="1"/>
  <c r="M505" i="1"/>
  <c r="M504" i="1"/>
  <c r="Y503" i="1"/>
  <c r="Y502" i="1"/>
  <c r="M502" i="1"/>
  <c r="M500" i="1"/>
  <c r="M499" i="1"/>
  <c r="Y498" i="1"/>
  <c r="M498" i="1"/>
  <c r="Y497" i="1"/>
  <c r="M497" i="1"/>
  <c r="Y496" i="1"/>
  <c r="M496" i="1"/>
  <c r="Y493" i="1"/>
  <c r="Y492" i="1"/>
  <c r="M492" i="1"/>
  <c r="M490" i="1"/>
  <c r="M489" i="1"/>
  <c r="M487" i="1"/>
  <c r="M486" i="1"/>
  <c r="Y458" i="1"/>
  <c r="M458" i="1"/>
  <c r="M447" i="1"/>
  <c r="M445" i="1"/>
  <c r="M444" i="1"/>
  <c r="M443" i="1"/>
  <c r="M442" i="1"/>
  <c r="M441" i="1"/>
  <c r="M439" i="1"/>
  <c r="M426" i="1"/>
  <c r="M424" i="1"/>
  <c r="M422" i="1"/>
  <c r="M420" i="1"/>
  <c r="M418" i="1"/>
  <c r="M411" i="1"/>
  <c r="Y410" i="1"/>
  <c r="Y409" i="1"/>
  <c r="M409" i="1"/>
  <c r="M367" i="1"/>
  <c r="M366" i="1"/>
  <c r="M365" i="1"/>
  <c r="M358" i="1"/>
  <c r="M356" i="1"/>
  <c r="M354" i="1"/>
  <c r="M341" i="1"/>
  <c r="M340" i="1"/>
  <c r="M336" i="1"/>
  <c r="M335" i="1"/>
  <c r="M334" i="1"/>
  <c r="M333" i="1"/>
  <c r="M332" i="1"/>
  <c r="M330" i="1"/>
  <c r="M295" i="1"/>
  <c r="M293" i="1"/>
  <c r="M292" i="1"/>
  <c r="M245" i="1"/>
  <c r="M222" i="1"/>
  <c r="M220" i="1"/>
  <c r="M216" i="1"/>
  <c r="Y212" i="1"/>
  <c r="Y211" i="1"/>
  <c r="Y210" i="1"/>
  <c r="M210" i="1"/>
  <c r="M202" i="1"/>
  <c r="M193" i="1"/>
  <c r="Y170" i="1"/>
  <c r="Y169" i="1"/>
  <c r="Y168" i="1"/>
  <c r="Y160" i="1"/>
  <c r="Y159" i="1"/>
  <c r="M151" i="1"/>
  <c r="M149" i="1"/>
  <c r="M137" i="1"/>
  <c r="M135" i="1"/>
  <c r="M126" i="1"/>
  <c r="M114" i="1"/>
  <c r="M113" i="1"/>
  <c r="M51" i="1"/>
  <c r="Y33" i="1"/>
  <c r="M30" i="1"/>
  <c r="M29" i="1"/>
  <c r="M17" i="1"/>
  <c r="M16" i="1"/>
  <c r="M14" i="1"/>
  <c r="N14" i="1" s="1"/>
</calcChain>
</file>

<file path=xl/sharedStrings.xml><?xml version="1.0" encoding="utf-8"?>
<sst xmlns="http://schemas.openxmlformats.org/spreadsheetml/2006/main" count="3938" uniqueCount="528">
  <si>
    <t>ภ.ด.ส. 3</t>
  </si>
  <si>
    <t>แบบบัญชีรายการที่ดินและสิ่งปลูกสร้าง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</si>
  <si>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</si>
  <si>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</si>
  <si>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</si>
  <si>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</si>
  <si>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</si>
  <si>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</si>
  <si>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</si>
  <si>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</si>
  <si>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</si>
  <si>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</si>
  <si>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</si>
  <si>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</si>
  <si>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</si>
  <si>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บ้านเลขที่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</si>
  <si>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</si>
  <si>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</si>
  <si>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</si>
  <si>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</si>
  <si>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อายุโรงเรือน</t>
  </si>
  <si>
    <t>หมายเหตุ</t>
  </si>
  <si>
    <t>ประเภท</t>
  </si>
  <si>
    <t>โฉนด</t>
  </si>
  <si>
    <t>ประกอบ</t>
  </si>
  <si>
    <t>อยู่อาศัย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</si>
  <si>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</si>
  <si>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</si>
  <si>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</si>
  <si>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</si>
  <si>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</si>
  <si>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</si>
  <si>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หรือสิ่งปลูก</t>
  </si>
  <si>
    <t>ที่ดิน</t>
  </si>
  <si>
    <t>เลขที่ดิน</t>
  </si>
  <si>
    <t>หน้า</t>
  </si>
  <si>
    <t>ที่ตั้ง</t>
  </si>
  <si>
    <t>ไร่</t>
  </si>
  <si>
    <t>งาน</t>
  </si>
  <si>
    <t>วา</t>
  </si>
  <si>
    <t>เกษตร</t>
  </si>
  <si>
    <t>ไม่ทำ</t>
  </si>
  <si>
    <t>หลาย</t>
  </si>
  <si>
    <t>(ตามบัญชี</t>
  </si>
  <si>
    <t>(ตึก/ไม้/</t>
  </si>
  <si>
    <t>สร้าง(ปี)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</si>
  <si>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</si>
  <si>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</si>
  <si>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</si>
  <si>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</si>
  <si>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</si>
  <si>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</si>
  <si>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</si>
  <si>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</si>
  <si>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</si>
  <si>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นาย</t>
  </si>
  <si>
    <t>กนกศักดิ์</t>
  </si>
  <si>
    <t>สิงห์ตา</t>
  </si>
  <si>
    <t>นา(สงวนศักดิ์)</t>
  </si>
  <si>
    <t>นา</t>
  </si>
  <si>
    <t>สวน</t>
  </si>
  <si>
    <t>นางสาว</t>
  </si>
  <si>
    <t>กรรณิการ์</t>
  </si>
  <si>
    <t>กาวิลตา</t>
  </si>
  <si>
    <t>กวน</t>
  </si>
  <si>
    <t>ปัญญาดิษวงศ์</t>
  </si>
  <si>
    <t>53 ม.9</t>
  </si>
  <si>
    <t>บ้านเดี่ยว</t>
  </si>
  <si>
    <t>ไม้ชั้นเดียว</t>
  </si>
  <si>
    <t>บ้านนายพวน จันแก้วอ่อน</t>
  </si>
  <si>
    <t>(นางมาลี  แก้วปินะ)</t>
  </si>
  <si>
    <t>ยุ้งฉาง</t>
  </si>
  <si>
    <t>53/1 ม.9</t>
  </si>
  <si>
    <t>บ้านนายสม  ปัญญาดิบวงศ์</t>
  </si>
  <si>
    <t>นา (บุญเพ็ญ เทพปราณี)</t>
  </si>
  <si>
    <t>กันทา</t>
  </si>
  <si>
    <t>คำภิระเตรียมวงศ์</t>
  </si>
  <si>
    <t>37  ม.9</t>
  </si>
  <si>
    <t>ไม่มี</t>
  </si>
  <si>
    <t>นาง</t>
  </si>
  <si>
    <t>แก้วมูล</t>
  </si>
  <si>
    <t>สายต่างใจ</t>
  </si>
  <si>
    <t>กวย</t>
  </si>
  <si>
    <t>116  ม.9</t>
  </si>
  <si>
    <t>ร้านน้ำ</t>
  </si>
  <si>
    <t>7  ม.9</t>
  </si>
  <si>
    <t>บ้านนายศุภกิจต์  สิงห์ตา</t>
  </si>
  <si>
    <t>เกี๋ยงพา</t>
  </si>
  <si>
    <t>ชื่นสุวรรณ</t>
  </si>
  <si>
    <t>ถื่อกรรมสิทธิ์ร่วมกันพี่น้อง 7 คน</t>
  </si>
  <si>
    <t>เกิด</t>
  </si>
  <si>
    <t>สอนใต้</t>
  </si>
  <si>
    <t>29/2 ม.9</t>
  </si>
  <si>
    <t>บ้านนายเกตุ สอนใต้</t>
  </si>
  <si>
    <t>29 ม.9</t>
  </si>
  <si>
    <t>บ้านนางผัด  สอนใต้</t>
  </si>
  <si>
    <t>119 ม.9</t>
  </si>
  <si>
    <t>บ้านน.ส.วราพร  เชียงตัน</t>
  </si>
  <si>
    <t>ขาน(เสียชีวิต)</t>
  </si>
  <si>
    <t>จันแก้วอ่อน</t>
  </si>
  <si>
    <t>90 ม.9</t>
  </si>
  <si>
    <t>บ้านนางอ่อน ตาทรายวงศ์</t>
  </si>
  <si>
    <t>เจริญ</t>
  </si>
  <si>
    <t>แก้วปาเฟือย</t>
  </si>
  <si>
    <t>จักรภัทร</t>
  </si>
  <si>
    <t>สุยะทา</t>
  </si>
  <si>
    <t>120 ม.9</t>
  </si>
  <si>
    <t>สัก+บ้านน.ส.อริสรา  ติ๊บสม</t>
  </si>
  <si>
    <t>จันทร์ศรี</t>
  </si>
  <si>
    <t>วงศ์ยศ</t>
  </si>
  <si>
    <t>นส3ก</t>
  </si>
  <si>
    <t>88/2 ม.9</t>
  </si>
  <si>
    <t>จาง</t>
  </si>
  <si>
    <t>จามจุรี</t>
  </si>
  <si>
    <t>ทัด</t>
  </si>
  <si>
    <t>สิงห์จันทร์</t>
  </si>
  <si>
    <t>66/1 ม.9</t>
  </si>
  <si>
    <t>บ้านเดียว</t>
  </si>
  <si>
    <t>บ้านน.ส.ยศวดี  ยศ</t>
  </si>
  <si>
    <t>ร้านค้า</t>
  </si>
  <si>
    <t>จำเนียร</t>
  </si>
  <si>
    <t>97 ม.9</t>
  </si>
  <si>
    <t>สปก</t>
  </si>
  <si>
    <t>ระวาง 4843IV082</t>
  </si>
  <si>
    <t>จำเรือน</t>
  </si>
  <si>
    <t>ปัญญาดิบวงศ์</t>
  </si>
  <si>
    <t>23 ม.9</t>
  </si>
  <si>
    <t>ครึ่งตึกครึ่งไม้</t>
  </si>
  <si>
    <t>สวนหญ้า</t>
  </si>
  <si>
    <t>จำลอง</t>
  </si>
  <si>
    <t>ตาผง</t>
  </si>
  <si>
    <t>76 ม.9</t>
  </si>
  <si>
    <t>ชั้นล่าง</t>
  </si>
  <si>
    <t>76/2 ม.9</t>
  </si>
  <si>
    <t>บ้านนายกุลพันธ์  ตาผง</t>
  </si>
  <si>
    <t>ระวาง 4843IV0828</t>
  </si>
  <si>
    <t>จิม(เสียชีวิต)</t>
  </si>
  <si>
    <t>แก้วน้อย</t>
  </si>
  <si>
    <t>76/1 ม.9</t>
  </si>
  <si>
    <t>บ้านนางกนกกร  แก้วน้อย</t>
  </si>
  <si>
    <t>จีน</t>
  </si>
  <si>
    <t>มาหล้า</t>
  </si>
  <si>
    <t>80 ม.9</t>
  </si>
  <si>
    <t>ตึก</t>
  </si>
  <si>
    <t>ห้องล่าง</t>
  </si>
  <si>
    <t>ไม้</t>
  </si>
  <si>
    <t>80/1 ม.9</t>
  </si>
  <si>
    <t>น.ส.วัลยา  แก้วน้อย</t>
  </si>
  <si>
    <t>สวนสัก</t>
  </si>
  <si>
    <t>จันเป็ง</t>
  </si>
  <si>
    <t>ตาแก้ว</t>
  </si>
  <si>
    <t>101 ม.9</t>
  </si>
  <si>
    <t>ชั้นบน</t>
  </si>
  <si>
    <t>โรงสี</t>
  </si>
  <si>
    <t>101/1 ม.9</t>
  </si>
  <si>
    <t>นายนิเวศ  ตาแก้ว</t>
  </si>
  <si>
    <t>จันดา</t>
  </si>
  <si>
    <t>24 ม.4</t>
  </si>
  <si>
    <t>ชนิกา</t>
  </si>
  <si>
    <t>ขันธนิยม</t>
  </si>
  <si>
    <t>ชนิภา</t>
  </si>
  <si>
    <t>ช่วง</t>
  </si>
  <si>
    <t>18/1 ม.9</t>
  </si>
  <si>
    <t>ชื่น</t>
  </si>
  <si>
    <t>พรมปาวงศ์</t>
  </si>
  <si>
    <t>111 ม.9</t>
  </si>
  <si>
    <t>ช่วย</t>
  </si>
  <si>
    <t>สปก.</t>
  </si>
  <si>
    <t>เซ็น</t>
  </si>
  <si>
    <t>จอมใจ (เสียชีวิต)</t>
  </si>
  <si>
    <t>103/2 ม.9</t>
  </si>
  <si>
    <t>บ้านวรวุฒิ  ปูยอดเครือ</t>
  </si>
  <si>
    <t>แดง</t>
  </si>
  <si>
    <t>77 ม.9</t>
  </si>
  <si>
    <t>ดอกแก้ว</t>
  </si>
  <si>
    <t>ดอด</t>
  </si>
  <si>
    <t>ตั๋น</t>
  </si>
  <si>
    <t>เตชะวงศ์</t>
  </si>
  <si>
    <t>ถาวรีย์</t>
  </si>
  <si>
    <t>82 ม.9</t>
  </si>
  <si>
    <t xml:space="preserve"> </t>
  </si>
  <si>
    <t>99/1 ม.9</t>
  </si>
  <si>
    <t>บ้านน.ส.วลัยพร  ตาทรายวงศ์</t>
  </si>
  <si>
    <t>นางมอย ปัญญาดิบวงศ์ให้</t>
  </si>
  <si>
    <t>ทวน</t>
  </si>
  <si>
    <t>ทองสุข</t>
  </si>
  <si>
    <t>ชัยวัน</t>
  </si>
  <si>
    <t>ทรัพยา</t>
  </si>
  <si>
    <t>ปูยอดเครือ</t>
  </si>
  <si>
    <t>23/1 ม.9</t>
  </si>
  <si>
    <t>66 ม.9</t>
  </si>
  <si>
    <t>บ้านเดี่ยว2ชั้น</t>
  </si>
  <si>
    <t>ระวาง 4843IV0823</t>
  </si>
  <si>
    <t>ทราย (เสียชีวิต)</t>
  </si>
  <si>
    <t>108/2 ม.9</t>
  </si>
  <si>
    <t>จำเนียร  อ่อนพรม</t>
  </si>
  <si>
    <t>108 ม.9</t>
  </si>
  <si>
    <t>เจริญ แก้วปาเฟือย</t>
  </si>
  <si>
    <t>เทม</t>
  </si>
  <si>
    <t>มาแก้ว</t>
  </si>
  <si>
    <t>25/2 ม.9</t>
  </si>
  <si>
    <t>เทวา</t>
  </si>
  <si>
    <t>118 ม.9</t>
  </si>
  <si>
    <t>แทน</t>
  </si>
  <si>
    <t>44 ม.9</t>
  </si>
  <si>
    <t>ระวาง 4843IV0830</t>
  </si>
  <si>
    <t>ธัญลักษณ์</t>
  </si>
  <si>
    <t>คำภิระแปง</t>
  </si>
  <si>
    <t>71/1 ม.9</t>
  </si>
  <si>
    <t>นงเยา</t>
  </si>
  <si>
    <t>8 ม.9</t>
  </si>
  <si>
    <t>ปูนชั้นล่าง</t>
  </si>
  <si>
    <t>สวนหญ้าให้วัว</t>
  </si>
  <si>
    <t>น้อย</t>
  </si>
  <si>
    <t>เครือเทพ</t>
  </si>
  <si>
    <t>47 ม.9</t>
  </si>
  <si>
    <t>น้องน้อย</t>
  </si>
  <si>
    <t>ไม่มีเอกสารสิทธิ์</t>
  </si>
  <si>
    <t>62 ม.10</t>
  </si>
  <si>
    <t>91 ม.9</t>
  </si>
  <si>
    <t>จามจุรี,สวนหญ้า</t>
  </si>
  <si>
    <t>สวนจามจุรี</t>
  </si>
  <si>
    <t>นวน</t>
  </si>
  <si>
    <t>นิคม</t>
  </si>
  <si>
    <t>ผาแสนเกิน</t>
  </si>
  <si>
    <t>40/1 ม.9</t>
  </si>
  <si>
    <t>23/2 ม.9</t>
  </si>
  <si>
    <t>บ้านนายจำเนียร  จันแก้วอ่อน</t>
  </si>
  <si>
    <t>93 ม.9</t>
  </si>
  <si>
    <t>นพคุณ</t>
  </si>
  <si>
    <t>73 ม.9</t>
  </si>
  <si>
    <t>เนียม</t>
  </si>
  <si>
    <t>เป็งคำวัน</t>
  </si>
  <si>
    <t>นำ</t>
  </si>
  <si>
    <t>เชียงตัน</t>
  </si>
  <si>
    <t>นา(นางสอาด  สืบสุยะ)ซื้อไม่ได้โอน</t>
  </si>
  <si>
    <t>บุญสงค์</t>
  </si>
  <si>
    <t>บัวจิ๋น</t>
  </si>
  <si>
    <t>แบน</t>
  </si>
  <si>
    <t>บัญชา</t>
  </si>
  <si>
    <t>27/2 ม.9</t>
  </si>
  <si>
    <t>บัวเขียว</t>
  </si>
  <si>
    <t>41 ม.9</t>
  </si>
  <si>
    <t>สวนยูคา(สน คำภิระเตรียมวงศ์)</t>
  </si>
  <si>
    <t>มาคำสาย</t>
  </si>
  <si>
    <t>24 ม.9</t>
  </si>
  <si>
    <t>ผาย</t>
  </si>
  <si>
    <t>สวนผสม</t>
  </si>
  <si>
    <t>บัวผัด</t>
  </si>
  <si>
    <t>36 ม.9</t>
  </si>
  <si>
    <t>บุญช่วย</t>
  </si>
  <si>
    <t>ปาเปี้ยม</t>
  </si>
  <si>
    <t>58 ม.9</t>
  </si>
  <si>
    <t>บุญพิน</t>
  </si>
  <si>
    <t>75 ม.9</t>
  </si>
  <si>
    <t>วงศ์ใหม่ความ</t>
  </si>
  <si>
    <t>บุญพิน(นา)</t>
  </si>
  <si>
    <t>บุญมี</t>
  </si>
  <si>
    <t>บุญสาย</t>
  </si>
  <si>
    <t>54 ม.9</t>
  </si>
  <si>
    <t>บุญสิงห์</t>
  </si>
  <si>
    <t>93/1 ม.9</t>
  </si>
  <si>
    <t>บุญเหลี่ยม</t>
  </si>
  <si>
    <t>14/1 ม.9</t>
  </si>
  <si>
    <t>นายนำโชค</t>
  </si>
  <si>
    <t>18 ม.9</t>
  </si>
  <si>
    <t>ใบ</t>
  </si>
  <si>
    <t>22 ม.9</t>
  </si>
  <si>
    <t>นางสุภา</t>
  </si>
  <si>
    <t>20/1 ม.9</t>
  </si>
  <si>
    <t>นางสาวเพ็ญ</t>
  </si>
  <si>
    <t>20 ม.9</t>
  </si>
  <si>
    <t>ประภาศรี</t>
  </si>
  <si>
    <t>เถลิงพงษ์</t>
  </si>
  <si>
    <t>ป้าย</t>
  </si>
  <si>
    <t>นางเปา อินจับ</t>
  </si>
  <si>
    <t>ปณิตา</t>
  </si>
  <si>
    <t>ข้าว</t>
  </si>
  <si>
    <t>ประดิษฐ</t>
  </si>
  <si>
    <t>ไม่เอาโฉนดให้</t>
  </si>
  <si>
    <t>ปิง</t>
  </si>
  <si>
    <t>เปี้ย</t>
  </si>
  <si>
    <t>สิงตัน</t>
  </si>
  <si>
    <t>33 ม.9</t>
  </si>
  <si>
    <t>นายวิโรจน์</t>
  </si>
  <si>
    <t>นายวิโรจน์(ยุ้งฉาง)</t>
  </si>
  <si>
    <t>สัก</t>
  </si>
  <si>
    <t>สวนกล้วย</t>
  </si>
  <si>
    <t>เผือก</t>
  </si>
  <si>
    <t>125 ม.9</t>
  </si>
  <si>
    <t>นางสาวกรรณิกา</t>
  </si>
  <si>
    <t>85 ม.9</t>
  </si>
  <si>
    <t>นายกิติพงษ์</t>
  </si>
  <si>
    <t>106 ม.9</t>
  </si>
  <si>
    <t>บ้านไม้</t>
  </si>
  <si>
    <t>นายจรัล</t>
  </si>
  <si>
    <t>104 ม.9</t>
  </si>
  <si>
    <t>นายช่วย</t>
  </si>
  <si>
    <t>102 ม.9</t>
  </si>
  <si>
    <t>นายทวี</t>
  </si>
  <si>
    <t>96 ม.9</t>
  </si>
  <si>
    <t>นางมาลา</t>
  </si>
  <si>
    <t>พณิตา</t>
  </si>
  <si>
    <t>เงินทอง</t>
  </si>
  <si>
    <t>พร</t>
  </si>
  <si>
    <t>พล</t>
  </si>
  <si>
    <t>พาก</t>
  </si>
  <si>
    <t>พะยอม</t>
  </si>
  <si>
    <t>บรรจง</t>
  </si>
  <si>
    <t>พาน</t>
  </si>
  <si>
    <t>พีรพัฒน์</t>
  </si>
  <si>
    <t>พรมรอง</t>
  </si>
  <si>
    <t>2/34 ม.9</t>
  </si>
  <si>
    <t>ที่พัก</t>
  </si>
  <si>
    <t>เก็บของ</t>
  </si>
  <si>
    <t>เพลิน</t>
  </si>
  <si>
    <t>1/1 ม.9</t>
  </si>
  <si>
    <t>บ้านสองชั้น</t>
  </si>
  <si>
    <t>พวน</t>
  </si>
  <si>
    <t>พวง</t>
  </si>
  <si>
    <t>เสียงใส</t>
  </si>
  <si>
    <t>พืชผักสวนครัว</t>
  </si>
  <si>
    <t>ภาวินี</t>
  </si>
  <si>
    <t>สวนมะม่วง</t>
  </si>
  <si>
    <t>มอนแก้ว</t>
  </si>
  <si>
    <t>สวนหญ้าวัว</t>
  </si>
  <si>
    <t>มลตรี</t>
  </si>
  <si>
    <t>มนัส</t>
  </si>
  <si>
    <t>จันทปา</t>
  </si>
  <si>
    <t>มอย</t>
  </si>
  <si>
    <t>63 ม.9</t>
  </si>
  <si>
    <t>นายเงิน(นา)</t>
  </si>
  <si>
    <t>เมาะ</t>
  </si>
  <si>
    <t>เมืองมล</t>
  </si>
  <si>
    <t>ตันสิงห์</t>
  </si>
  <si>
    <t>88/1 ม.9</t>
  </si>
  <si>
    <t>ยม</t>
  </si>
  <si>
    <t>คำภิละเตรียมวงศ์</t>
  </si>
  <si>
    <t>35 ม.9</t>
  </si>
  <si>
    <t>ยวม</t>
  </si>
  <si>
    <t>99 ม.9</t>
  </si>
  <si>
    <t>เย้า</t>
  </si>
  <si>
    <t>ตาต๊ะภา</t>
  </si>
  <si>
    <t>43 ม.9</t>
  </si>
  <si>
    <t>ตาต๊ะกา</t>
  </si>
  <si>
    <t>บ้าน</t>
  </si>
  <si>
    <t>เย็น</t>
  </si>
  <si>
    <t>สทก</t>
  </si>
  <si>
    <t>4843-4</t>
  </si>
  <si>
    <t>ยอม</t>
  </si>
  <si>
    <t>95 ม.9</t>
  </si>
  <si>
    <t>รถ</t>
  </si>
  <si>
    <t>อริญญา(นา)</t>
  </si>
  <si>
    <t>รัตน์</t>
  </si>
  <si>
    <t>สวนหญ้า(นางลักษณ์  มาหล้า)</t>
  </si>
  <si>
    <t>รพี</t>
  </si>
  <si>
    <t>ทาดีวงศ์</t>
  </si>
  <si>
    <t>เรือนแก้ว</t>
  </si>
  <si>
    <t>เรือนคำ</t>
  </si>
  <si>
    <t>แสนใจกล้า</t>
  </si>
  <si>
    <t>เรียว</t>
  </si>
  <si>
    <t>นา(จำเรือน  ปัญญาดิบวงศ์)</t>
  </si>
  <si>
    <t>ลิ้ม</t>
  </si>
  <si>
    <t>เสนาซิว</t>
  </si>
  <si>
    <t>86 ม.9</t>
  </si>
  <si>
    <t>ยาสูบ</t>
  </si>
  <si>
    <t>เล็ก</t>
  </si>
  <si>
    <t>46 ม.9</t>
  </si>
  <si>
    <t>ลักษณ์</t>
  </si>
  <si>
    <t>ละไม</t>
  </si>
  <si>
    <t>ตรองจิต</t>
  </si>
  <si>
    <t>วิลาสินี</t>
  </si>
  <si>
    <t>กาวีอ้าย</t>
  </si>
  <si>
    <t>วรันธร</t>
  </si>
  <si>
    <t>25/1 ม.9</t>
  </si>
  <si>
    <t>4843IV0830</t>
  </si>
  <si>
    <t>ว่าน</t>
  </si>
  <si>
    <t>วรรลภ</t>
  </si>
  <si>
    <t>สิงจันทร์</t>
  </si>
  <si>
    <t>ศรีดา</t>
  </si>
  <si>
    <t>ศรีทน</t>
  </si>
  <si>
    <t>ศรีนวล</t>
  </si>
  <si>
    <t>9/1 ม.9</t>
  </si>
  <si>
    <t>นารี</t>
  </si>
  <si>
    <t>9/2 ม.9</t>
  </si>
  <si>
    <t>ศรีวรรณ</t>
  </si>
  <si>
    <t>62 ม.9</t>
  </si>
  <si>
    <t>ศรีสุดา</t>
  </si>
  <si>
    <t>พานทอง</t>
  </si>
  <si>
    <t>4843IV0828</t>
  </si>
  <si>
    <t>ศรีทูล</t>
  </si>
  <si>
    <t>สุนดา</t>
  </si>
  <si>
    <t>สายสุรินทร์</t>
  </si>
  <si>
    <t>68 ม.9</t>
  </si>
  <si>
    <t>สวัสดิ์</t>
  </si>
  <si>
    <t>26 ม.9</t>
  </si>
  <si>
    <t>สนั่น</t>
  </si>
  <si>
    <t>72 ม.9</t>
  </si>
  <si>
    <t>สวนสัก+หญ้า</t>
  </si>
  <si>
    <t>สมพร</t>
  </si>
  <si>
    <t>กาวิลเครือ</t>
  </si>
  <si>
    <t>สง่า</t>
  </si>
  <si>
    <t>103 ม.9</t>
  </si>
  <si>
    <t>ห้องชั้นล่าง</t>
  </si>
  <si>
    <t>สวนกล้วย,ไผ่</t>
  </si>
  <si>
    <t>สมจิตร</t>
  </si>
  <si>
    <t>109/1 ม.9</t>
  </si>
  <si>
    <t>สมนึก</t>
  </si>
  <si>
    <t>ทองหล่อ</t>
  </si>
  <si>
    <t>6 ม.9</t>
  </si>
  <si>
    <t>ลพ</t>
  </si>
  <si>
    <t>6/1 ม.9</t>
  </si>
  <si>
    <t>สอน</t>
  </si>
  <si>
    <t>คำมูล(นา)</t>
  </si>
  <si>
    <t>1/2 ม.9</t>
  </si>
  <si>
    <t>บ้านปูนชั้นครึ่ง</t>
  </si>
  <si>
    <t>74 ม.10</t>
  </si>
  <si>
    <t>สมศักดิ์</t>
  </si>
  <si>
    <t>52 ม.9</t>
  </si>
  <si>
    <t>รัตน์(นา)</t>
  </si>
  <si>
    <t>สอง</t>
  </si>
  <si>
    <t>แดงสาย(เสียชีวิต)</t>
  </si>
  <si>
    <t>69 ม.9</t>
  </si>
  <si>
    <t>บ้านนายบุญรวย  แดงสาย</t>
  </si>
  <si>
    <t>สาคร</t>
  </si>
  <si>
    <t>อุปาละ</t>
  </si>
  <si>
    <t>30 ม.9</t>
  </si>
  <si>
    <t>ปลูกกล้วย</t>
  </si>
  <si>
    <t>สงวนศักดิ์</t>
  </si>
  <si>
    <t>สิงห์คำ</t>
  </si>
  <si>
    <t>19 ม.9</t>
  </si>
  <si>
    <t>สวนหญ้าวัว(ดิเรก)</t>
  </si>
  <si>
    <t>จวน+สมชาย(นา)</t>
  </si>
  <si>
    <t>กล้วย</t>
  </si>
  <si>
    <t>ยิ้ม(กล้วย)</t>
  </si>
  <si>
    <t>สีนวล</t>
  </si>
  <si>
    <t>32 ม.9</t>
  </si>
  <si>
    <t>สุน</t>
  </si>
  <si>
    <t>51 ม.9</t>
  </si>
  <si>
    <t>สุนทำ</t>
  </si>
  <si>
    <t>49 ม.9</t>
  </si>
  <si>
    <t>สุบิน</t>
  </si>
  <si>
    <t>48 ม.9</t>
  </si>
  <si>
    <t>สุพรรณ</t>
  </si>
  <si>
    <t>65 ม.9</t>
  </si>
  <si>
    <t>สวนมะนาว 50 ต้น</t>
  </si>
  <si>
    <t>สุวิท</t>
  </si>
  <si>
    <t>10 ม.9</t>
  </si>
  <si>
    <t>สปก4-01 ข</t>
  </si>
  <si>
    <t>แสงเงิน</t>
  </si>
  <si>
    <t>แสนกา</t>
  </si>
  <si>
    <t>สอาด</t>
  </si>
  <si>
    <t>สืบสุยะ</t>
  </si>
  <si>
    <t>71 ม.9</t>
  </si>
  <si>
    <t>เสาร์</t>
  </si>
  <si>
    <t>40 ม.9</t>
  </si>
  <si>
    <t>แสงคำ</t>
  </si>
  <si>
    <t>4 ม.9</t>
  </si>
  <si>
    <t>หก</t>
  </si>
  <si>
    <t>79 ม.9</t>
  </si>
  <si>
    <t>หยัด</t>
  </si>
  <si>
    <t>88 ม.9</t>
  </si>
  <si>
    <t>บ้านน.ส.จันทร์ศรี วงศ์ยศ</t>
  </si>
  <si>
    <t>หยุด</t>
  </si>
  <si>
    <t>หลาน</t>
  </si>
  <si>
    <t>57 ม.9</t>
  </si>
  <si>
    <t>คำภิโร</t>
  </si>
  <si>
    <t>113 ม.9</t>
  </si>
  <si>
    <t>ไกรสร คำภิโร</t>
  </si>
  <si>
    <t>เหลี่ยม</t>
  </si>
  <si>
    <t>แดงป้อม</t>
  </si>
  <si>
    <t>กฤษณะ(นา)</t>
  </si>
  <si>
    <t>หนิ้ว</t>
  </si>
  <si>
    <t>เตชะสอน</t>
  </si>
  <si>
    <t>28 ม.9</t>
  </si>
  <si>
    <t>สวนหญ้า+สวนผัก</t>
  </si>
  <si>
    <t>อวยพร</t>
  </si>
  <si>
    <t>อนันธิญา</t>
  </si>
  <si>
    <t>35/1 ม.9</t>
  </si>
  <si>
    <t>อ้อย</t>
  </si>
  <si>
    <t>50 ม.9</t>
  </si>
  <si>
    <t>อำไพ</t>
  </si>
  <si>
    <t>114 ม.9</t>
  </si>
  <si>
    <t>40/2 ม.9</t>
  </si>
  <si>
    <t>อุพร</t>
  </si>
  <si>
    <t>เอกพงษ์</t>
  </si>
  <si>
    <t>121 ม.9</t>
  </si>
  <si>
    <t>แสงเทียร คำมูล</t>
  </si>
  <si>
    <t>อินปั๋น</t>
  </si>
  <si>
    <t>อาพัชรี</t>
  </si>
  <si>
    <t>เปรมกระโทก</t>
  </si>
  <si>
    <t>อารีย์</t>
  </si>
  <si>
    <t>รางน้อย</t>
  </si>
  <si>
    <t>13/1 ม.9</t>
  </si>
  <si>
    <t>เฮง</t>
  </si>
  <si>
    <t>34 ม.9</t>
  </si>
  <si>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</si>
  <si>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</si>
  <si>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</si>
  <si>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</si>
  <si>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</si>
  <si>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</si>
  <si>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</si>
  <si>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</si>
  <si>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</si>
  <si>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</si>
  <si>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</si>
  <si>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</si>
  <si>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</si>
  <si>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</si>
  <si>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</si>
  <si>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</si>
  <si>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</si>
  <si>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</si>
  <si>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</si>
  <si>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</si>
  <si>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</si>
  <si>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</si>
  <si>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</si>
  <si>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</si>
  <si>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</si>
  <si>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</si>
  <si>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นส3ก.</t>
  </si>
  <si>
    <t xml:space="preserve">ไม้ </t>
  </si>
  <si>
    <t>นายจรัล(ยุ้งฉาง)</t>
  </si>
  <si>
    <t>ไม่มีเอกสารสิทธิ์ให้</t>
  </si>
  <si>
    <t>ภ.ด.ส. ๗</t>
  </si>
  <si>
    <t>จำนวนภาษีที่ต้องชำระ(บาท)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</si>
</sst>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b/>
      <sz val="12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shrinkToFi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shrinkToFit="1"/>
    </xf>
    <xf numFmtId="0" fontId="1" fillId="2" borderId="5" xfId="0" applyFont="1" applyFill="1" applyBorder="1" applyAlignment="1">
      <alignment shrinkToFit="1"/>
    </xf>
    <xf numFmtId="0" fontId="1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shrinkToFit="1"/>
    </xf>
    <xf numFmtId="0" fontId="1" fillId="2" borderId="9" xfId="0" applyFont="1" applyFill="1" applyBorder="1" applyAlignment="1">
      <alignment shrinkToFit="1"/>
    </xf>
    <xf numFmtId="0" fontId="2" fillId="2" borderId="2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shrinkToFit="1"/>
    </xf>
    <xf numFmtId="0" fontId="1" fillId="2" borderId="9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shrinkToFit="1"/>
    </xf>
    <xf numFmtId="0" fontId="2" fillId="2" borderId="8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1" fillId="2" borderId="9" xfId="0" applyFont="1" applyFill="1" applyBorder="1" applyAlignment="1">
      <alignment horizontal="right" shrinkToFit="1"/>
    </xf>
    <xf numFmtId="0" fontId="1" fillId="2" borderId="9" xfId="0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shrinkToFit="1"/>
    </xf>
    <xf numFmtId="0" fontId="1" fillId="3" borderId="9" xfId="0" applyFont="1" applyFill="1" applyBorder="1"/>
    <xf numFmtId="0" fontId="1" fillId="4" borderId="9" xfId="0" applyFont="1" applyFill="1" applyBorder="1" applyAlignment="1">
      <alignment horizontal="right" shrinkToFit="1"/>
    </xf>
    <xf numFmtId="0" fontId="1" fillId="4" borderId="9" xfId="0" applyFont="1" applyFill="1" applyBorder="1" applyAlignment="1">
      <alignment shrinkToFit="1"/>
    </xf>
    <xf numFmtId="0" fontId="1" fillId="4" borderId="9" xfId="0" applyFont="1" applyFill="1" applyBorder="1"/>
    <xf numFmtId="0" fontId="1" fillId="4" borderId="10" xfId="0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8" xfId="0" applyFont="1" applyFill="1" applyBorder="1"/>
    <xf numFmtId="0" fontId="1" fillId="0" borderId="9" xfId="0" applyFont="1" applyBorder="1" applyAlignment="1">
      <alignment shrinkToFit="1"/>
    </xf>
    <xf numFmtId="0" fontId="1" fillId="0" borderId="9" xfId="0" applyFont="1" applyBorder="1"/>
    <xf numFmtId="0" fontId="1" fillId="4" borderId="9" xfId="0" applyFont="1" applyFill="1" applyBorder="1" applyAlignment="1">
      <alignment horizontal="center" shrinkToFit="1"/>
    </xf>
    <xf numFmtId="49" fontId="1" fillId="4" borderId="9" xfId="0" applyNumberFormat="1" applyFont="1" applyFill="1" applyBorder="1" applyAlignment="1">
      <alignment shrinkToFit="1"/>
    </xf>
    <xf numFmtId="0" fontId="1" fillId="5" borderId="9" xfId="0" applyFont="1" applyFill="1" applyBorder="1"/>
    <xf numFmtId="0" fontId="1" fillId="2" borderId="10" xfId="0" applyFont="1" applyFill="1" applyBorder="1" applyAlignment="1">
      <alignment horizontal="right" shrinkToFit="1"/>
    </xf>
    <xf numFmtId="0" fontId="1" fillId="2" borderId="10" xfId="0" applyFont="1" applyFill="1" applyBorder="1" applyAlignment="1">
      <alignment shrinkToFit="1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/>
    <xf numFmtId="0" fontId="1" fillId="0" borderId="0" xfId="0" applyFont="1"/>
    <xf numFmtId="0" fontId="1" fillId="4" borderId="10" xfId="0" applyFont="1" applyFill="1" applyBorder="1" applyAlignment="1">
      <alignment horizontal="right" shrinkToFit="1"/>
    </xf>
    <xf numFmtId="0" fontId="1" fillId="4" borderId="10" xfId="0" applyFont="1" applyFill="1" applyBorder="1" applyAlignment="1">
      <alignment shrinkToFit="1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0" xfId="0" applyFont="1" applyFill="1"/>
    <xf numFmtId="0" fontId="1" fillId="0" borderId="9" xfId="0" applyFont="1" applyFill="1" applyBorder="1" applyAlignment="1">
      <alignment horizontal="right" shrinkToFit="1"/>
    </xf>
    <xf numFmtId="0" fontId="1" fillId="0" borderId="9" xfId="0" applyFont="1" applyFill="1" applyBorder="1" applyAlignment="1">
      <alignment shrinkToFit="1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8" xfId="0" applyFont="1" applyFill="1" applyBorder="1"/>
    <xf numFmtId="0" fontId="1" fillId="6" borderId="9" xfId="0" applyFont="1" applyFill="1" applyBorder="1" applyAlignment="1">
      <alignment horizontal="right" shrinkToFit="1"/>
    </xf>
    <xf numFmtId="0" fontId="1" fillId="6" borderId="9" xfId="0" applyFont="1" applyFill="1" applyBorder="1" applyAlignment="1">
      <alignment shrinkToFit="1"/>
    </xf>
    <xf numFmtId="0" fontId="1" fillId="6" borderId="9" xfId="0" applyFont="1" applyFill="1" applyBorder="1"/>
    <xf numFmtId="0" fontId="1" fillId="6" borderId="9" xfId="0" applyFont="1" applyFill="1" applyBorder="1" applyAlignment="1">
      <alignment horizontal="center" shrinkToFit="1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Border="1"/>
    <xf numFmtId="0" fontId="1" fillId="6" borderId="8" xfId="0" applyFont="1" applyFill="1" applyBorder="1"/>
    <xf numFmtId="0" fontId="1" fillId="7" borderId="9" xfId="0" applyFont="1" applyFill="1" applyBorder="1" applyAlignment="1">
      <alignment horizontal="right" shrinkToFit="1"/>
    </xf>
    <xf numFmtId="0" fontId="1" fillId="7" borderId="9" xfId="0" applyFont="1" applyFill="1" applyBorder="1" applyAlignment="1">
      <alignment shrinkToFit="1"/>
    </xf>
    <xf numFmtId="0" fontId="1" fillId="7" borderId="9" xfId="0" applyFont="1" applyFill="1" applyBorder="1"/>
    <xf numFmtId="0" fontId="1" fillId="7" borderId="9" xfId="0" applyFont="1" applyFill="1" applyBorder="1" applyAlignment="1">
      <alignment horizontal="center" shrinkToFit="1"/>
    </xf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/>
    <xf numFmtId="0" fontId="1" fillId="7" borderId="8" xfId="0" applyFont="1" applyFill="1" applyBorder="1"/>
    <xf numFmtId="0" fontId="1" fillId="0" borderId="9" xfId="0" applyFont="1" applyBorder="1" applyAlignment="1">
      <alignment horizontal="right" shrinkToFit="1"/>
    </xf>
    <xf numFmtId="0" fontId="1" fillId="2" borderId="9" xfId="0" applyFont="1" applyFill="1" applyBorder="1" applyAlignment="1">
      <alignment horizontal="left" shrinkToFit="1"/>
    </xf>
    <xf numFmtId="0" fontId="1" fillId="4" borderId="9" xfId="0" applyFont="1" applyFill="1" applyBorder="1" applyAlignment="1">
      <alignment horizontal="left" shrinkToFit="1"/>
    </xf>
    <xf numFmtId="0" fontId="1" fillId="0" borderId="9" xfId="0" applyFont="1" applyFill="1" applyBorder="1" applyAlignment="1">
      <alignment horizontal="center" shrinkToFi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shrinkToFit="1"/>
    </xf>
    <xf numFmtId="0" fontId="1" fillId="8" borderId="9" xfId="0" applyFont="1" applyFill="1" applyBorder="1" applyAlignment="1">
      <alignment horizontal="right" shrinkToFit="1"/>
    </xf>
    <xf numFmtId="0" fontId="1" fillId="8" borderId="9" xfId="0" applyFont="1" applyFill="1" applyBorder="1" applyAlignment="1">
      <alignment shrinkToFit="1"/>
    </xf>
    <xf numFmtId="0" fontId="1" fillId="8" borderId="9" xfId="0" applyFont="1" applyFill="1" applyBorder="1"/>
    <xf numFmtId="0" fontId="1" fillId="8" borderId="9" xfId="0" applyFont="1" applyFill="1" applyBorder="1" applyAlignment="1">
      <alignment horizontal="center" shrinkToFit="1"/>
    </xf>
    <xf numFmtId="0" fontId="1" fillId="8" borderId="9" xfId="0" applyFont="1" applyFill="1" applyBorder="1" applyAlignment="1">
      <alignment horizontal="center"/>
    </xf>
    <xf numFmtId="0" fontId="1" fillId="8" borderId="0" xfId="0" applyFont="1" applyFill="1" applyBorder="1"/>
    <xf numFmtId="0" fontId="1" fillId="8" borderId="8" xfId="0" applyFont="1" applyFill="1" applyBorder="1"/>
    <xf numFmtId="0" fontId="1" fillId="2" borderId="3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shrinkToFit="1"/>
    </xf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1" fillId="2" borderId="12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horizontal="center" shrinkToFit="1"/>
    </xf>
    <xf numFmtId="0" fontId="1" fillId="2" borderId="9" xfId="0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shrinkToFit="1"/>
    </xf>
    <xf numFmtId="0" fontId="1" fillId="2" borderId="14" xfId="0" applyFont="1" applyFill="1" applyBorder="1" applyAlignment="1">
      <alignment horizontal="center" shrinkToFi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49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4" borderId="9" xfId="0" applyFont="1" applyFill="1" applyBorder="1" applyAlignment="1"/>
    <xf numFmtId="0" fontId="1" fillId="0" borderId="9" xfId="0" applyFont="1" applyBorder="1" applyAlignment="1"/>
    <xf numFmtId="49" fontId="1" fillId="4" borderId="9" xfId="0" applyNumberFormat="1" applyFont="1" applyFill="1" applyBorder="1" applyAlignment="1"/>
    <xf numFmtId="0" fontId="1" fillId="2" borderId="10" xfId="0" applyFont="1" applyFill="1" applyBorder="1" applyAlignment="1"/>
    <xf numFmtId="0" fontId="1" fillId="4" borderId="10" xfId="0" applyFont="1" applyFill="1" applyBorder="1" applyAlignment="1"/>
    <xf numFmtId="0" fontId="1" fillId="0" borderId="9" xfId="0" applyFont="1" applyFill="1" applyBorder="1" applyAlignment="1"/>
    <xf numFmtId="49" fontId="1" fillId="6" borderId="9" xfId="0" applyNumberFormat="1" applyFont="1" applyFill="1" applyBorder="1" applyAlignment="1"/>
    <xf numFmtId="0" fontId="1" fillId="6" borderId="9" xfId="0" applyFont="1" applyFill="1" applyBorder="1" applyAlignment="1"/>
    <xf numFmtId="49" fontId="1" fillId="7" borderId="9" xfId="0" applyNumberFormat="1" applyFont="1" applyFill="1" applyBorder="1" applyAlignment="1"/>
    <xf numFmtId="0" fontId="1" fillId="7" borderId="9" xfId="0" applyFont="1" applyFill="1" applyBorder="1" applyAlignment="1"/>
    <xf numFmtId="49" fontId="1" fillId="8" borderId="9" xfId="0" applyNumberFormat="1" applyFont="1" applyFill="1" applyBorder="1" applyAlignment="1"/>
    <xf numFmtId="0" fontId="1" fillId="8" borderId="9" xfId="0" applyFont="1" applyFill="1" applyBorder="1" applyAlignment="1"/>
    <xf numFmtId="16" fontId="1" fillId="2" borderId="9" xfId="0" applyNumberFormat="1" applyFont="1" applyFill="1" applyBorder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shrinkToFit="1"/>
    </xf>
    <xf numFmtId="49" fontId="1" fillId="3" borderId="9" xfId="0" applyNumberFormat="1" applyFont="1" applyFill="1" applyBorder="1" applyAlignment="1"/>
    <xf numFmtId="0" fontId="1" fillId="2" borderId="8" xfId="0" applyFont="1" applyFill="1" applyBorder="1" applyAlignment="1"/>
    <xf numFmtId="0" fontId="1" fillId="3" borderId="9" xfId="0" applyFont="1" applyFill="1" applyBorder="1" applyAlignment="1">
      <alignment horizontal="right" shrinkToFit="1"/>
    </xf>
    <xf numFmtId="0" fontId="1" fillId="3" borderId="8" xfId="0" applyFont="1" applyFill="1" applyBorder="1"/>
    <xf numFmtId="0" fontId="1" fillId="3" borderId="9" xfId="0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shrinkToFit="1"/>
    </xf>
    <xf numFmtId="0" fontId="1" fillId="2" borderId="9" xfId="0" applyFont="1" applyFill="1" applyBorder="1" applyAlignment="1">
      <alignment horizontal="left"/>
    </xf>
    <xf numFmtId="0" fontId="1" fillId="3" borderId="0" xfId="0" applyFont="1" applyFill="1"/>
    <xf numFmtId="0" fontId="4" fillId="7" borderId="9" xfId="0" applyFont="1" applyFill="1" applyBorder="1"/>
    <xf numFmtId="0" fontId="1" fillId="3" borderId="9" xfId="0" applyFont="1" applyFill="1" applyBorder="1" applyAlignment="1">
      <alignment horizontal="left" vertical="center"/>
    </xf>
    <xf numFmtId="0" fontId="1" fillId="0" borderId="0" xfId="0" applyFont="1" applyBorder="1"/>
    <xf numFmtId="0" fontId="1" fillId="4" borderId="5" xfId="0" applyFont="1" applyFill="1" applyBorder="1" applyAlignment="1">
      <alignment horizontal="right" shrinkToFit="1"/>
    </xf>
    <xf numFmtId="0" fontId="1" fillId="4" borderId="5" xfId="0" applyFont="1" applyFill="1" applyBorder="1" applyAlignment="1">
      <alignment horizontal="center" shrinkToFit="1"/>
    </xf>
    <xf numFmtId="0" fontId="1" fillId="4" borderId="5" xfId="0" applyFont="1" applyFill="1" applyBorder="1"/>
    <xf numFmtId="0" fontId="1" fillId="4" borderId="5" xfId="0" applyFont="1" applyFill="1" applyBorder="1" applyAlignment="1">
      <alignment shrinkToFit="1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/>
    <xf numFmtId="49" fontId="1" fillId="4" borderId="5" xfId="0" applyNumberFormat="1" applyFont="1" applyFill="1" applyBorder="1" applyAlignment="1">
      <alignment shrinkToFit="1"/>
    </xf>
    <xf numFmtId="0" fontId="1" fillId="4" borderId="4" xfId="0" applyFon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3" borderId="6" xfId="0" applyFont="1" applyFill="1" applyBorder="1"/>
    <xf numFmtId="0" fontId="1" fillId="4" borderId="6" xfId="0" applyFont="1" applyFill="1" applyBorder="1" applyAlignment="1">
      <alignment shrinkToFit="1"/>
    </xf>
    <xf numFmtId="0" fontId="1" fillId="2" borderId="6" xfId="0" applyFont="1" applyFill="1" applyBorder="1" applyAlignment="1">
      <alignment shrinkToFit="1"/>
    </xf>
    <xf numFmtId="0" fontId="1" fillId="4" borderId="12" xfId="0" applyFont="1" applyFill="1" applyBorder="1"/>
    <xf numFmtId="0" fontId="1" fillId="7" borderId="6" xfId="0" applyFont="1" applyFill="1" applyBorder="1"/>
    <xf numFmtId="0" fontId="1" fillId="0" borderId="8" xfId="0" applyFont="1" applyBorder="1"/>
    <xf numFmtId="0" fontId="1" fillId="4" borderId="8" xfId="0" applyFont="1" applyFill="1" applyBorder="1" applyAlignment="1">
      <alignment shrinkToFit="1"/>
    </xf>
    <xf numFmtId="0" fontId="6" fillId="2" borderId="9" xfId="0" applyFont="1" applyFill="1" applyBorder="1"/>
    <xf numFmtId="0" fontId="6" fillId="4" borderId="9" xfId="0" applyFont="1" applyFill="1" applyBorder="1"/>
    <xf numFmtId="0" fontId="6" fillId="7" borderId="9" xfId="0" applyFont="1" applyFill="1" applyBorder="1"/>
    <xf numFmtId="0" fontId="6" fillId="2" borderId="0" xfId="0" applyFont="1" applyFill="1"/>
    <xf numFmtId="0" fontId="6" fillId="4" borderId="5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9" borderId="6" xfId="1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/>
    </xf>
    <xf numFmtId="0" fontId="2" fillId="9" borderId="8" xfId="1" applyFont="1" applyFill="1" applyBorder="1" applyAlignment="1">
      <alignment horizontal="center"/>
    </xf>
    <xf numFmtId="0" fontId="2" fillId="10" borderId="6" xfId="1" applyFont="1" applyFill="1" applyBorder="1" applyAlignment="1">
      <alignment horizontal="center"/>
    </xf>
    <xf numFmtId="0" fontId="2" fillId="10" borderId="7" xfId="1" applyFont="1" applyFill="1" applyBorder="1" applyAlignment="1">
      <alignment horizontal="center"/>
    </xf>
    <xf numFmtId="0" fontId="2" fillId="10" borderId="8" xfId="1" applyFont="1" applyFill="1" applyBorder="1" applyAlignment="1">
      <alignment horizontal="center"/>
    </xf>
    <xf numFmtId="0" fontId="2" fillId="11" borderId="10" xfId="1" applyFont="1" applyFill="1" applyBorder="1" applyAlignment="1">
      <alignment horizontal="center" vertical="center" wrapText="1"/>
    </xf>
    <xf numFmtId="0" fontId="2" fillId="11" borderId="2" xfId="1" applyFont="1" applyFill="1" applyBorder="1" applyAlignment="1">
      <alignment horizontal="center" vertical="center" wrapText="1"/>
    </xf>
    <xf numFmtId="0" fontId="2" fillId="11" borderId="5" xfId="1" applyFont="1" applyFill="1" applyBorder="1" applyAlignment="1">
      <alignment horizontal="center" vertical="center" wrapText="1"/>
    </xf>
    <xf numFmtId="0" fontId="2" fillId="12" borderId="10" xfId="1" applyFont="1" applyFill="1" applyBorder="1" applyAlignment="1">
      <alignment horizontal="center" vertical="center"/>
    </xf>
    <xf numFmtId="0" fontId="2" fillId="12" borderId="2" xfId="1" applyFont="1" applyFill="1" applyBorder="1" applyAlignment="1">
      <alignment horizontal="center" vertical="center"/>
    </xf>
    <xf numFmtId="0" fontId="2" fillId="12" borderId="5" xfId="1" applyFont="1" applyFill="1" applyBorder="1" applyAlignment="1">
      <alignment horizontal="center" vertical="center"/>
    </xf>
    <xf numFmtId="0" fontId="2" fillId="12" borderId="10" xfId="1" applyFont="1" applyFill="1" applyBorder="1" applyAlignment="1">
      <alignment horizontal="center" vertical="center" wrapText="1"/>
    </xf>
    <xf numFmtId="0" fontId="2" fillId="12" borderId="2" xfId="1" applyFont="1" applyFill="1" applyBorder="1" applyAlignment="1">
      <alignment horizontal="center" vertical="center" wrapText="1"/>
    </xf>
    <xf numFmtId="0" fontId="2" fillId="12" borderId="5" xfId="1" applyFont="1" applyFill="1" applyBorder="1" applyAlignment="1">
      <alignment horizontal="center" vertical="center" wrapText="1"/>
    </xf>
    <xf numFmtId="0" fontId="2" fillId="12" borderId="13" xfId="1" applyFont="1" applyFill="1" applyBorder="1" applyAlignment="1">
      <alignment horizontal="center" vertical="center"/>
    </xf>
    <xf numFmtId="0" fontId="2" fillId="12" borderId="15" xfId="1" applyFont="1" applyFill="1" applyBorder="1" applyAlignment="1">
      <alignment horizontal="center" vertical="center"/>
    </xf>
    <xf numFmtId="0" fontId="2" fillId="12" borderId="14" xfId="1" applyFont="1" applyFill="1" applyBorder="1" applyAlignment="1">
      <alignment horizontal="center" vertical="center"/>
    </xf>
    <xf numFmtId="0" fontId="2" fillId="12" borderId="12" xfId="1" applyFont="1" applyFill="1" applyBorder="1" applyAlignment="1">
      <alignment horizontal="center" vertical="center"/>
    </xf>
    <xf numFmtId="0" fontId="2" fillId="12" borderId="3" xfId="1" applyFont="1" applyFill="1" applyBorder="1" applyAlignment="1">
      <alignment horizontal="center" vertical="center"/>
    </xf>
    <xf numFmtId="0" fontId="2" fillId="12" borderId="4" xfId="1" applyFont="1" applyFill="1" applyBorder="1" applyAlignment="1">
      <alignment horizontal="center" vertical="center"/>
    </xf>
    <xf numFmtId="0" fontId="1" fillId="12" borderId="10" xfId="1" applyFont="1" applyFill="1" applyBorder="1" applyAlignment="1">
      <alignment horizontal="center" vertical="center" wrapText="1"/>
    </xf>
    <xf numFmtId="0" fontId="1" fillId="12" borderId="2" xfId="1" applyFont="1" applyFill="1" applyBorder="1" applyAlignment="1">
      <alignment horizontal="center" vertical="center" wrapText="1"/>
    </xf>
    <xf numFmtId="0" fontId="1" fillId="12" borderId="5" xfId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2" fillId="13" borderId="10" xfId="1" applyFont="1" applyFill="1" applyBorder="1" applyAlignment="1">
      <alignment horizontal="center" vertical="center" wrapText="1"/>
    </xf>
    <xf numFmtId="0" fontId="2" fillId="13" borderId="2" xfId="1" applyFont="1" applyFill="1" applyBorder="1" applyAlignment="1">
      <alignment horizontal="center" vertical="center" wrapText="1"/>
    </xf>
    <xf numFmtId="0" fontId="2" fillId="13" borderId="5" xfId="1" applyFont="1" applyFill="1" applyBorder="1" applyAlignment="1">
      <alignment horizontal="center" vertical="center" wrapText="1"/>
    </xf>
    <xf numFmtId="0" fontId="2" fillId="13" borderId="6" xfId="1" applyFont="1" applyFill="1" applyBorder="1" applyAlignment="1">
      <alignment horizontal="center"/>
    </xf>
    <xf numFmtId="0" fontId="2" fillId="13" borderId="8" xfId="1" applyFont="1" applyFill="1" applyBorder="1" applyAlignment="1">
      <alignment horizontal="center"/>
    </xf>
    <xf numFmtId="0" fontId="2" fillId="13" borderId="10" xfId="1" applyFont="1" applyFill="1" applyBorder="1" applyAlignment="1">
      <alignment horizontal="center" vertical="top" wrapText="1"/>
    </xf>
    <xf numFmtId="0" fontId="2" fillId="13" borderId="2" xfId="1" applyFont="1" applyFill="1" applyBorder="1" applyAlignment="1">
      <alignment horizontal="center" vertical="top" wrapText="1"/>
    </xf>
    <xf numFmtId="0" fontId="2" fillId="13" borderId="5" xfId="1" applyFont="1" applyFill="1" applyBorder="1" applyAlignment="1">
      <alignment horizontal="center" vertical="top" wrapText="1"/>
    </xf>
    <xf numFmtId="0" fontId="2" fillId="13" borderId="10" xfId="1" applyFont="1" applyFill="1" applyBorder="1" applyAlignment="1">
      <alignment horizontal="center" vertical="center"/>
    </xf>
    <xf numFmtId="0" fontId="2" fillId="13" borderId="2" xfId="1" applyFont="1" applyFill="1" applyBorder="1" applyAlignment="1">
      <alignment horizontal="center" vertical="center"/>
    </xf>
    <xf numFmtId="0" fontId="2" fillId="13" borderId="5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0"/>
  <sheetViews>
    <sheetView topLeftCell="F667" workbookViewId="0">
      <selection activeCell="AD665" sqref="AD665"/>
    </sheetView>
  </sheetViews>
  <sheetFormatPr defaultColWidth="9.125" defaultRowHeight="18.75" x14ac:dyDescent="0.45"/>
  <cols>
    <col min="1" max="1" width="3" style="94" customWidth="1"/>
    <col min="2" max="2" width="4.125" style="95" customWidth="1"/>
    <col min="3" max="3" width="7.75" style="49" customWidth="1"/>
    <col min="4" max="4" width="9.125" style="49" customWidth="1"/>
    <col min="5" max="5" width="3.625" style="95" customWidth="1"/>
    <col min="6" max="6" width="5.125" style="95" customWidth="1"/>
    <col min="7" max="7" width="4.625" style="49" customWidth="1"/>
    <col min="8" max="8" width="5.125" style="49" customWidth="1"/>
    <col min="9" max="9" width="4.875" style="49" customWidth="1"/>
    <col min="10" max="10" width="4.125" style="49" customWidth="1"/>
    <col min="11" max="11" width="4" style="49" customWidth="1"/>
    <col min="12" max="12" width="4.875" style="49" customWidth="1"/>
    <col min="13" max="13" width="5.375" style="95" customWidth="1"/>
    <col min="14" max="14" width="5.125" style="49" customWidth="1"/>
    <col min="15" max="15" width="4.25" style="95" customWidth="1"/>
    <col min="16" max="16" width="4.125" style="49" customWidth="1"/>
    <col min="17" max="17" width="4.875" style="95" customWidth="1"/>
    <col min="18" max="18" width="4.375" style="49" customWidth="1"/>
    <col min="19" max="19" width="3.875" style="49" customWidth="1"/>
    <col min="20" max="20" width="4.125" style="153" customWidth="1"/>
    <col min="21" max="21" width="5.875" style="153" customWidth="1"/>
    <col min="22" max="22" width="7.75" style="153" customWidth="1"/>
    <col min="23" max="23" width="3.875" style="49" customWidth="1"/>
    <col min="24" max="24" width="4.25" style="49" customWidth="1"/>
    <col min="25" max="25" width="5.125" style="49" customWidth="1"/>
    <col min="26" max="26" width="4.875" style="49" customWidth="1"/>
    <col min="27" max="28" width="4.75" style="49" customWidth="1"/>
    <col min="29" max="29" width="4.125" style="49" customWidth="1"/>
    <col min="30" max="30" width="3.375" style="49" customWidth="1"/>
    <col min="31" max="31" width="8" style="153" customWidth="1"/>
    <col min="32" max="256" width="9.125" style="49"/>
    <col min="257" max="257" width="3" style="49" customWidth="1"/>
    <col min="258" max="258" width="4.125" style="49" customWidth="1"/>
    <col min="259" max="259" width="7.75" style="49" customWidth="1"/>
    <col min="260" max="260" width="9.125" style="49" customWidth="1"/>
    <col min="261" max="261" width="3.625" style="49" customWidth="1"/>
    <col min="262" max="262" width="5.125" style="49" customWidth="1"/>
    <col min="263" max="263" width="4.625" style="49" customWidth="1"/>
    <col min="264" max="264" width="5.125" style="49" customWidth="1"/>
    <col min="265" max="265" width="4.875" style="49" customWidth="1"/>
    <col min="266" max="266" width="4.125" style="49" customWidth="1"/>
    <col min="267" max="267" width="4" style="49" customWidth="1"/>
    <col min="268" max="268" width="4.875" style="49" customWidth="1"/>
    <col min="269" max="269" width="5.375" style="49" customWidth="1"/>
    <col min="270" max="270" width="5.125" style="49" customWidth="1"/>
    <col min="271" max="271" width="4.25" style="49" customWidth="1"/>
    <col min="272" max="272" width="4.125" style="49" customWidth="1"/>
    <col min="273" max="273" width="4.875" style="49" customWidth="1"/>
    <col min="274" max="274" width="4.375" style="49" customWidth="1"/>
    <col min="275" max="275" width="3.875" style="49" customWidth="1"/>
    <col min="276" max="276" width="4.125" style="49" customWidth="1"/>
    <col min="277" max="277" width="4.875" style="49" customWidth="1"/>
    <col min="278" max="278" width="4.125" style="49" customWidth="1"/>
    <col min="279" max="279" width="3.875" style="49" customWidth="1"/>
    <col min="280" max="280" width="4.25" style="49" customWidth="1"/>
    <col min="281" max="281" width="5.125" style="49" customWidth="1"/>
    <col min="282" max="282" width="4.875" style="49" customWidth="1"/>
    <col min="283" max="284" width="4.75" style="49" customWidth="1"/>
    <col min="285" max="285" width="4.125" style="49" customWidth="1"/>
    <col min="286" max="286" width="3.375" style="49" customWidth="1"/>
    <col min="287" max="287" width="3.625" style="49" customWidth="1"/>
    <col min="288" max="512" width="9.125" style="49"/>
    <col min="513" max="513" width="3" style="49" customWidth="1"/>
    <col min="514" max="514" width="4.125" style="49" customWidth="1"/>
    <col min="515" max="515" width="7.75" style="49" customWidth="1"/>
    <col min="516" max="516" width="9.125" style="49" customWidth="1"/>
    <col min="517" max="517" width="3.625" style="49" customWidth="1"/>
    <col min="518" max="518" width="5.125" style="49" customWidth="1"/>
    <col min="519" max="519" width="4.625" style="49" customWidth="1"/>
    <col min="520" max="520" width="5.125" style="49" customWidth="1"/>
    <col min="521" max="521" width="4.875" style="49" customWidth="1"/>
    <col min="522" max="522" width="4.125" style="49" customWidth="1"/>
    <col min="523" max="523" width="4" style="49" customWidth="1"/>
    <col min="524" max="524" width="4.875" style="49" customWidth="1"/>
    <col min="525" max="525" width="5.375" style="49" customWidth="1"/>
    <col min="526" max="526" width="5.125" style="49" customWidth="1"/>
    <col min="527" max="527" width="4.25" style="49" customWidth="1"/>
    <col min="528" max="528" width="4.125" style="49" customWidth="1"/>
    <col min="529" max="529" width="4.875" style="49" customWidth="1"/>
    <col min="530" max="530" width="4.375" style="49" customWidth="1"/>
    <col min="531" max="531" width="3.875" style="49" customWidth="1"/>
    <col min="532" max="532" width="4.125" style="49" customWidth="1"/>
    <col min="533" max="533" width="4.875" style="49" customWidth="1"/>
    <col min="534" max="534" width="4.125" style="49" customWidth="1"/>
    <col min="535" max="535" width="3.875" style="49" customWidth="1"/>
    <col min="536" max="536" width="4.25" style="49" customWidth="1"/>
    <col min="537" max="537" width="5.125" style="49" customWidth="1"/>
    <col min="538" max="538" width="4.875" style="49" customWidth="1"/>
    <col min="539" max="540" width="4.75" style="49" customWidth="1"/>
    <col min="541" max="541" width="4.125" style="49" customWidth="1"/>
    <col min="542" max="542" width="3.375" style="49" customWidth="1"/>
    <col min="543" max="543" width="3.625" style="49" customWidth="1"/>
    <col min="544" max="768" width="9.125" style="49"/>
    <col min="769" max="769" width="3" style="49" customWidth="1"/>
    <col min="770" max="770" width="4.125" style="49" customWidth="1"/>
    <col min="771" max="771" width="7.75" style="49" customWidth="1"/>
    <col min="772" max="772" width="9.125" style="49" customWidth="1"/>
    <col min="773" max="773" width="3.625" style="49" customWidth="1"/>
    <col min="774" max="774" width="5.125" style="49" customWidth="1"/>
    <col min="775" max="775" width="4.625" style="49" customWidth="1"/>
    <col min="776" max="776" width="5.125" style="49" customWidth="1"/>
    <col min="777" max="777" width="4.875" style="49" customWidth="1"/>
    <col min="778" max="778" width="4.125" style="49" customWidth="1"/>
    <col min="779" max="779" width="4" style="49" customWidth="1"/>
    <col min="780" max="780" width="4.875" style="49" customWidth="1"/>
    <col min="781" max="781" width="5.375" style="49" customWidth="1"/>
    <col min="782" max="782" width="5.125" style="49" customWidth="1"/>
    <col min="783" max="783" width="4.25" style="49" customWidth="1"/>
    <col min="784" max="784" width="4.125" style="49" customWidth="1"/>
    <col min="785" max="785" width="4.875" style="49" customWidth="1"/>
    <col min="786" max="786" width="4.375" style="49" customWidth="1"/>
    <col min="787" max="787" width="3.875" style="49" customWidth="1"/>
    <col min="788" max="788" width="4.125" style="49" customWidth="1"/>
    <col min="789" max="789" width="4.875" style="49" customWidth="1"/>
    <col min="790" max="790" width="4.125" style="49" customWidth="1"/>
    <col min="791" max="791" width="3.875" style="49" customWidth="1"/>
    <col min="792" max="792" width="4.25" style="49" customWidth="1"/>
    <col min="793" max="793" width="5.125" style="49" customWidth="1"/>
    <col min="794" max="794" width="4.875" style="49" customWidth="1"/>
    <col min="795" max="796" width="4.75" style="49" customWidth="1"/>
    <col min="797" max="797" width="4.125" style="49" customWidth="1"/>
    <col min="798" max="798" width="3.375" style="49" customWidth="1"/>
    <col min="799" max="799" width="3.625" style="49" customWidth="1"/>
    <col min="800" max="1024" width="9.125" style="49"/>
    <col min="1025" max="1025" width="3" style="49" customWidth="1"/>
    <col min="1026" max="1026" width="4.125" style="49" customWidth="1"/>
    <col min="1027" max="1027" width="7.75" style="49" customWidth="1"/>
    <col min="1028" max="1028" width="9.125" style="49" customWidth="1"/>
    <col min="1029" max="1029" width="3.625" style="49" customWidth="1"/>
    <col min="1030" max="1030" width="5.125" style="49" customWidth="1"/>
    <col min="1031" max="1031" width="4.625" style="49" customWidth="1"/>
    <col min="1032" max="1032" width="5.125" style="49" customWidth="1"/>
    <col min="1033" max="1033" width="4.875" style="49" customWidth="1"/>
    <col min="1034" max="1034" width="4.125" style="49" customWidth="1"/>
    <col min="1035" max="1035" width="4" style="49" customWidth="1"/>
    <col min="1036" max="1036" width="4.875" style="49" customWidth="1"/>
    <col min="1037" max="1037" width="5.375" style="49" customWidth="1"/>
    <col min="1038" max="1038" width="5.125" style="49" customWidth="1"/>
    <col min="1039" max="1039" width="4.25" style="49" customWidth="1"/>
    <col min="1040" max="1040" width="4.125" style="49" customWidth="1"/>
    <col min="1041" max="1041" width="4.875" style="49" customWidth="1"/>
    <col min="1042" max="1042" width="4.375" style="49" customWidth="1"/>
    <col min="1043" max="1043" width="3.875" style="49" customWidth="1"/>
    <col min="1044" max="1044" width="4.125" style="49" customWidth="1"/>
    <col min="1045" max="1045" width="4.875" style="49" customWidth="1"/>
    <col min="1046" max="1046" width="4.125" style="49" customWidth="1"/>
    <col min="1047" max="1047" width="3.875" style="49" customWidth="1"/>
    <col min="1048" max="1048" width="4.25" style="49" customWidth="1"/>
    <col min="1049" max="1049" width="5.125" style="49" customWidth="1"/>
    <col min="1050" max="1050" width="4.875" style="49" customWidth="1"/>
    <col min="1051" max="1052" width="4.75" style="49" customWidth="1"/>
    <col min="1053" max="1053" width="4.125" style="49" customWidth="1"/>
    <col min="1054" max="1054" width="3.375" style="49" customWidth="1"/>
    <col min="1055" max="1055" width="3.625" style="49" customWidth="1"/>
    <col min="1056" max="1280" width="9.125" style="49"/>
    <col min="1281" max="1281" width="3" style="49" customWidth="1"/>
    <col min="1282" max="1282" width="4.125" style="49" customWidth="1"/>
    <col min="1283" max="1283" width="7.75" style="49" customWidth="1"/>
    <col min="1284" max="1284" width="9.125" style="49" customWidth="1"/>
    <col min="1285" max="1285" width="3.625" style="49" customWidth="1"/>
    <col min="1286" max="1286" width="5.125" style="49" customWidth="1"/>
    <col min="1287" max="1287" width="4.625" style="49" customWidth="1"/>
    <col min="1288" max="1288" width="5.125" style="49" customWidth="1"/>
    <col min="1289" max="1289" width="4.875" style="49" customWidth="1"/>
    <col min="1290" max="1290" width="4.125" style="49" customWidth="1"/>
    <col min="1291" max="1291" width="4" style="49" customWidth="1"/>
    <col min="1292" max="1292" width="4.875" style="49" customWidth="1"/>
    <col min="1293" max="1293" width="5.375" style="49" customWidth="1"/>
    <col min="1294" max="1294" width="5.125" style="49" customWidth="1"/>
    <col min="1295" max="1295" width="4.25" style="49" customWidth="1"/>
    <col min="1296" max="1296" width="4.125" style="49" customWidth="1"/>
    <col min="1297" max="1297" width="4.875" style="49" customWidth="1"/>
    <col min="1298" max="1298" width="4.375" style="49" customWidth="1"/>
    <col min="1299" max="1299" width="3.875" style="49" customWidth="1"/>
    <col min="1300" max="1300" width="4.125" style="49" customWidth="1"/>
    <col min="1301" max="1301" width="4.875" style="49" customWidth="1"/>
    <col min="1302" max="1302" width="4.125" style="49" customWidth="1"/>
    <col min="1303" max="1303" width="3.875" style="49" customWidth="1"/>
    <col min="1304" max="1304" width="4.25" style="49" customWidth="1"/>
    <col min="1305" max="1305" width="5.125" style="49" customWidth="1"/>
    <col min="1306" max="1306" width="4.875" style="49" customWidth="1"/>
    <col min="1307" max="1308" width="4.75" style="49" customWidth="1"/>
    <col min="1309" max="1309" width="4.125" style="49" customWidth="1"/>
    <col min="1310" max="1310" width="3.375" style="49" customWidth="1"/>
    <col min="1311" max="1311" width="3.625" style="49" customWidth="1"/>
    <col min="1312" max="1536" width="9.125" style="49"/>
    <col min="1537" max="1537" width="3" style="49" customWidth="1"/>
    <col min="1538" max="1538" width="4.125" style="49" customWidth="1"/>
    <col min="1539" max="1539" width="7.75" style="49" customWidth="1"/>
    <col min="1540" max="1540" width="9.125" style="49" customWidth="1"/>
    <col min="1541" max="1541" width="3.625" style="49" customWidth="1"/>
    <col min="1542" max="1542" width="5.125" style="49" customWidth="1"/>
    <col min="1543" max="1543" width="4.625" style="49" customWidth="1"/>
    <col min="1544" max="1544" width="5.125" style="49" customWidth="1"/>
    <col min="1545" max="1545" width="4.875" style="49" customWidth="1"/>
    <col min="1546" max="1546" width="4.125" style="49" customWidth="1"/>
    <col min="1547" max="1547" width="4" style="49" customWidth="1"/>
    <col min="1548" max="1548" width="4.875" style="49" customWidth="1"/>
    <col min="1549" max="1549" width="5.375" style="49" customWidth="1"/>
    <col min="1550" max="1550" width="5.125" style="49" customWidth="1"/>
    <col min="1551" max="1551" width="4.25" style="49" customWidth="1"/>
    <col min="1552" max="1552" width="4.125" style="49" customWidth="1"/>
    <col min="1553" max="1553" width="4.875" style="49" customWidth="1"/>
    <col min="1554" max="1554" width="4.375" style="49" customWidth="1"/>
    <col min="1555" max="1555" width="3.875" style="49" customWidth="1"/>
    <col min="1556" max="1556" width="4.125" style="49" customWidth="1"/>
    <col min="1557" max="1557" width="4.875" style="49" customWidth="1"/>
    <col min="1558" max="1558" width="4.125" style="49" customWidth="1"/>
    <col min="1559" max="1559" width="3.875" style="49" customWidth="1"/>
    <col min="1560" max="1560" width="4.25" style="49" customWidth="1"/>
    <col min="1561" max="1561" width="5.125" style="49" customWidth="1"/>
    <col min="1562" max="1562" width="4.875" style="49" customWidth="1"/>
    <col min="1563" max="1564" width="4.75" style="49" customWidth="1"/>
    <col min="1565" max="1565" width="4.125" style="49" customWidth="1"/>
    <col min="1566" max="1566" width="3.375" style="49" customWidth="1"/>
    <col min="1567" max="1567" width="3.625" style="49" customWidth="1"/>
    <col min="1568" max="1792" width="9.125" style="49"/>
    <col min="1793" max="1793" width="3" style="49" customWidth="1"/>
    <col min="1794" max="1794" width="4.125" style="49" customWidth="1"/>
    <col min="1795" max="1795" width="7.75" style="49" customWidth="1"/>
    <col min="1796" max="1796" width="9.125" style="49" customWidth="1"/>
    <col min="1797" max="1797" width="3.625" style="49" customWidth="1"/>
    <col min="1798" max="1798" width="5.125" style="49" customWidth="1"/>
    <col min="1799" max="1799" width="4.625" style="49" customWidth="1"/>
    <col min="1800" max="1800" width="5.125" style="49" customWidth="1"/>
    <col min="1801" max="1801" width="4.875" style="49" customWidth="1"/>
    <col min="1802" max="1802" width="4.125" style="49" customWidth="1"/>
    <col min="1803" max="1803" width="4" style="49" customWidth="1"/>
    <col min="1804" max="1804" width="4.875" style="49" customWidth="1"/>
    <col min="1805" max="1805" width="5.375" style="49" customWidth="1"/>
    <col min="1806" max="1806" width="5.125" style="49" customWidth="1"/>
    <col min="1807" max="1807" width="4.25" style="49" customWidth="1"/>
    <col min="1808" max="1808" width="4.125" style="49" customWidth="1"/>
    <col min="1809" max="1809" width="4.875" style="49" customWidth="1"/>
    <col min="1810" max="1810" width="4.375" style="49" customWidth="1"/>
    <col min="1811" max="1811" width="3.875" style="49" customWidth="1"/>
    <col min="1812" max="1812" width="4.125" style="49" customWidth="1"/>
    <col min="1813" max="1813" width="4.875" style="49" customWidth="1"/>
    <col min="1814" max="1814" width="4.125" style="49" customWidth="1"/>
    <col min="1815" max="1815" width="3.875" style="49" customWidth="1"/>
    <col min="1816" max="1816" width="4.25" style="49" customWidth="1"/>
    <col min="1817" max="1817" width="5.125" style="49" customWidth="1"/>
    <col min="1818" max="1818" width="4.875" style="49" customWidth="1"/>
    <col min="1819" max="1820" width="4.75" style="49" customWidth="1"/>
    <col min="1821" max="1821" width="4.125" style="49" customWidth="1"/>
    <col min="1822" max="1822" width="3.375" style="49" customWidth="1"/>
    <col min="1823" max="1823" width="3.625" style="49" customWidth="1"/>
    <col min="1824" max="2048" width="9.125" style="49"/>
    <col min="2049" max="2049" width="3" style="49" customWidth="1"/>
    <col min="2050" max="2050" width="4.125" style="49" customWidth="1"/>
    <col min="2051" max="2051" width="7.75" style="49" customWidth="1"/>
    <col min="2052" max="2052" width="9.125" style="49" customWidth="1"/>
    <col min="2053" max="2053" width="3.625" style="49" customWidth="1"/>
    <col min="2054" max="2054" width="5.125" style="49" customWidth="1"/>
    <col min="2055" max="2055" width="4.625" style="49" customWidth="1"/>
    <col min="2056" max="2056" width="5.125" style="49" customWidth="1"/>
    <col min="2057" max="2057" width="4.875" style="49" customWidth="1"/>
    <col min="2058" max="2058" width="4.125" style="49" customWidth="1"/>
    <col min="2059" max="2059" width="4" style="49" customWidth="1"/>
    <col min="2060" max="2060" width="4.875" style="49" customWidth="1"/>
    <col min="2061" max="2061" width="5.375" style="49" customWidth="1"/>
    <col min="2062" max="2062" width="5.125" style="49" customWidth="1"/>
    <col min="2063" max="2063" width="4.25" style="49" customWidth="1"/>
    <col min="2064" max="2064" width="4.125" style="49" customWidth="1"/>
    <col min="2065" max="2065" width="4.875" style="49" customWidth="1"/>
    <col min="2066" max="2066" width="4.375" style="49" customWidth="1"/>
    <col min="2067" max="2067" width="3.875" style="49" customWidth="1"/>
    <col min="2068" max="2068" width="4.125" style="49" customWidth="1"/>
    <col min="2069" max="2069" width="4.875" style="49" customWidth="1"/>
    <col min="2070" max="2070" width="4.125" style="49" customWidth="1"/>
    <col min="2071" max="2071" width="3.875" style="49" customWidth="1"/>
    <col min="2072" max="2072" width="4.25" style="49" customWidth="1"/>
    <col min="2073" max="2073" width="5.125" style="49" customWidth="1"/>
    <col min="2074" max="2074" width="4.875" style="49" customWidth="1"/>
    <col min="2075" max="2076" width="4.75" style="49" customWidth="1"/>
    <col min="2077" max="2077" width="4.125" style="49" customWidth="1"/>
    <col min="2078" max="2078" width="3.375" style="49" customWidth="1"/>
    <col min="2079" max="2079" width="3.625" style="49" customWidth="1"/>
    <col min="2080" max="2304" width="9.125" style="49"/>
    <col min="2305" max="2305" width="3" style="49" customWidth="1"/>
    <col min="2306" max="2306" width="4.125" style="49" customWidth="1"/>
    <col min="2307" max="2307" width="7.75" style="49" customWidth="1"/>
    <col min="2308" max="2308" width="9.125" style="49" customWidth="1"/>
    <col min="2309" max="2309" width="3.625" style="49" customWidth="1"/>
    <col min="2310" max="2310" width="5.125" style="49" customWidth="1"/>
    <col min="2311" max="2311" width="4.625" style="49" customWidth="1"/>
    <col min="2312" max="2312" width="5.125" style="49" customWidth="1"/>
    <col min="2313" max="2313" width="4.875" style="49" customWidth="1"/>
    <col min="2314" max="2314" width="4.125" style="49" customWidth="1"/>
    <col min="2315" max="2315" width="4" style="49" customWidth="1"/>
    <col min="2316" max="2316" width="4.875" style="49" customWidth="1"/>
    <col min="2317" max="2317" width="5.375" style="49" customWidth="1"/>
    <col min="2318" max="2318" width="5.125" style="49" customWidth="1"/>
    <col min="2319" max="2319" width="4.25" style="49" customWidth="1"/>
    <col min="2320" max="2320" width="4.125" style="49" customWidth="1"/>
    <col min="2321" max="2321" width="4.875" style="49" customWidth="1"/>
    <col min="2322" max="2322" width="4.375" style="49" customWidth="1"/>
    <col min="2323" max="2323" width="3.875" style="49" customWidth="1"/>
    <col min="2324" max="2324" width="4.125" style="49" customWidth="1"/>
    <col min="2325" max="2325" width="4.875" style="49" customWidth="1"/>
    <col min="2326" max="2326" width="4.125" style="49" customWidth="1"/>
    <col min="2327" max="2327" width="3.875" style="49" customWidth="1"/>
    <col min="2328" max="2328" width="4.25" style="49" customWidth="1"/>
    <col min="2329" max="2329" width="5.125" style="49" customWidth="1"/>
    <col min="2330" max="2330" width="4.875" style="49" customWidth="1"/>
    <col min="2331" max="2332" width="4.75" style="49" customWidth="1"/>
    <col min="2333" max="2333" width="4.125" style="49" customWidth="1"/>
    <col min="2334" max="2334" width="3.375" style="49" customWidth="1"/>
    <col min="2335" max="2335" width="3.625" style="49" customWidth="1"/>
    <col min="2336" max="2560" width="9.125" style="49"/>
    <col min="2561" max="2561" width="3" style="49" customWidth="1"/>
    <col min="2562" max="2562" width="4.125" style="49" customWidth="1"/>
    <col min="2563" max="2563" width="7.75" style="49" customWidth="1"/>
    <col min="2564" max="2564" width="9.125" style="49" customWidth="1"/>
    <col min="2565" max="2565" width="3.625" style="49" customWidth="1"/>
    <col min="2566" max="2566" width="5.125" style="49" customWidth="1"/>
    <col min="2567" max="2567" width="4.625" style="49" customWidth="1"/>
    <col min="2568" max="2568" width="5.125" style="49" customWidth="1"/>
    <col min="2569" max="2569" width="4.875" style="49" customWidth="1"/>
    <col min="2570" max="2570" width="4.125" style="49" customWidth="1"/>
    <col min="2571" max="2571" width="4" style="49" customWidth="1"/>
    <col min="2572" max="2572" width="4.875" style="49" customWidth="1"/>
    <col min="2573" max="2573" width="5.375" style="49" customWidth="1"/>
    <col min="2574" max="2574" width="5.125" style="49" customWidth="1"/>
    <col min="2575" max="2575" width="4.25" style="49" customWidth="1"/>
    <col min="2576" max="2576" width="4.125" style="49" customWidth="1"/>
    <col min="2577" max="2577" width="4.875" style="49" customWidth="1"/>
    <col min="2578" max="2578" width="4.375" style="49" customWidth="1"/>
    <col min="2579" max="2579" width="3.875" style="49" customWidth="1"/>
    <col min="2580" max="2580" width="4.125" style="49" customWidth="1"/>
    <col min="2581" max="2581" width="4.875" style="49" customWidth="1"/>
    <col min="2582" max="2582" width="4.125" style="49" customWidth="1"/>
    <col min="2583" max="2583" width="3.875" style="49" customWidth="1"/>
    <col min="2584" max="2584" width="4.25" style="49" customWidth="1"/>
    <col min="2585" max="2585" width="5.125" style="49" customWidth="1"/>
    <col min="2586" max="2586" width="4.875" style="49" customWidth="1"/>
    <col min="2587" max="2588" width="4.75" style="49" customWidth="1"/>
    <col min="2589" max="2589" width="4.125" style="49" customWidth="1"/>
    <col min="2590" max="2590" width="3.375" style="49" customWidth="1"/>
    <col min="2591" max="2591" width="3.625" style="49" customWidth="1"/>
    <col min="2592" max="2816" width="9.125" style="49"/>
    <col min="2817" max="2817" width="3" style="49" customWidth="1"/>
    <col min="2818" max="2818" width="4.125" style="49" customWidth="1"/>
    <col min="2819" max="2819" width="7.75" style="49" customWidth="1"/>
    <col min="2820" max="2820" width="9.125" style="49" customWidth="1"/>
    <col min="2821" max="2821" width="3.625" style="49" customWidth="1"/>
    <col min="2822" max="2822" width="5.125" style="49" customWidth="1"/>
    <col min="2823" max="2823" width="4.625" style="49" customWidth="1"/>
    <col min="2824" max="2824" width="5.125" style="49" customWidth="1"/>
    <col min="2825" max="2825" width="4.875" style="49" customWidth="1"/>
    <col min="2826" max="2826" width="4.125" style="49" customWidth="1"/>
    <col min="2827" max="2827" width="4" style="49" customWidth="1"/>
    <col min="2828" max="2828" width="4.875" style="49" customWidth="1"/>
    <col min="2829" max="2829" width="5.375" style="49" customWidth="1"/>
    <col min="2830" max="2830" width="5.125" style="49" customWidth="1"/>
    <col min="2831" max="2831" width="4.25" style="49" customWidth="1"/>
    <col min="2832" max="2832" width="4.125" style="49" customWidth="1"/>
    <col min="2833" max="2833" width="4.875" style="49" customWidth="1"/>
    <col min="2834" max="2834" width="4.375" style="49" customWidth="1"/>
    <col min="2835" max="2835" width="3.875" style="49" customWidth="1"/>
    <col min="2836" max="2836" width="4.125" style="49" customWidth="1"/>
    <col min="2837" max="2837" width="4.875" style="49" customWidth="1"/>
    <col min="2838" max="2838" width="4.125" style="49" customWidth="1"/>
    <col min="2839" max="2839" width="3.875" style="49" customWidth="1"/>
    <col min="2840" max="2840" width="4.25" style="49" customWidth="1"/>
    <col min="2841" max="2841" width="5.125" style="49" customWidth="1"/>
    <col min="2842" max="2842" width="4.875" style="49" customWidth="1"/>
    <col min="2843" max="2844" width="4.75" style="49" customWidth="1"/>
    <col min="2845" max="2845" width="4.125" style="49" customWidth="1"/>
    <col min="2846" max="2846" width="3.375" style="49" customWidth="1"/>
    <col min="2847" max="2847" width="3.625" style="49" customWidth="1"/>
    <col min="2848" max="3072" width="9.125" style="49"/>
    <col min="3073" max="3073" width="3" style="49" customWidth="1"/>
    <col min="3074" max="3074" width="4.125" style="49" customWidth="1"/>
    <col min="3075" max="3075" width="7.75" style="49" customWidth="1"/>
    <col min="3076" max="3076" width="9.125" style="49" customWidth="1"/>
    <col min="3077" max="3077" width="3.625" style="49" customWidth="1"/>
    <col min="3078" max="3078" width="5.125" style="49" customWidth="1"/>
    <col min="3079" max="3079" width="4.625" style="49" customWidth="1"/>
    <col min="3080" max="3080" width="5.125" style="49" customWidth="1"/>
    <col min="3081" max="3081" width="4.875" style="49" customWidth="1"/>
    <col min="3082" max="3082" width="4.125" style="49" customWidth="1"/>
    <col min="3083" max="3083" width="4" style="49" customWidth="1"/>
    <col min="3084" max="3084" width="4.875" style="49" customWidth="1"/>
    <col min="3085" max="3085" width="5.375" style="49" customWidth="1"/>
    <col min="3086" max="3086" width="5.125" style="49" customWidth="1"/>
    <col min="3087" max="3087" width="4.25" style="49" customWidth="1"/>
    <col min="3088" max="3088" width="4.125" style="49" customWidth="1"/>
    <col min="3089" max="3089" width="4.875" style="49" customWidth="1"/>
    <col min="3090" max="3090" width="4.375" style="49" customWidth="1"/>
    <col min="3091" max="3091" width="3.875" style="49" customWidth="1"/>
    <col min="3092" max="3092" width="4.125" style="49" customWidth="1"/>
    <col min="3093" max="3093" width="4.875" style="49" customWidth="1"/>
    <col min="3094" max="3094" width="4.125" style="49" customWidth="1"/>
    <col min="3095" max="3095" width="3.875" style="49" customWidth="1"/>
    <col min="3096" max="3096" width="4.25" style="49" customWidth="1"/>
    <col min="3097" max="3097" width="5.125" style="49" customWidth="1"/>
    <col min="3098" max="3098" width="4.875" style="49" customWidth="1"/>
    <col min="3099" max="3100" width="4.75" style="49" customWidth="1"/>
    <col min="3101" max="3101" width="4.125" style="49" customWidth="1"/>
    <col min="3102" max="3102" width="3.375" style="49" customWidth="1"/>
    <col min="3103" max="3103" width="3.625" style="49" customWidth="1"/>
    <col min="3104" max="3328" width="9.125" style="49"/>
    <col min="3329" max="3329" width="3" style="49" customWidth="1"/>
    <col min="3330" max="3330" width="4.125" style="49" customWidth="1"/>
    <col min="3331" max="3331" width="7.75" style="49" customWidth="1"/>
    <col min="3332" max="3332" width="9.125" style="49" customWidth="1"/>
    <col min="3333" max="3333" width="3.625" style="49" customWidth="1"/>
    <col min="3334" max="3334" width="5.125" style="49" customWidth="1"/>
    <col min="3335" max="3335" width="4.625" style="49" customWidth="1"/>
    <col min="3336" max="3336" width="5.125" style="49" customWidth="1"/>
    <col min="3337" max="3337" width="4.875" style="49" customWidth="1"/>
    <col min="3338" max="3338" width="4.125" style="49" customWidth="1"/>
    <col min="3339" max="3339" width="4" style="49" customWidth="1"/>
    <col min="3340" max="3340" width="4.875" style="49" customWidth="1"/>
    <col min="3341" max="3341" width="5.375" style="49" customWidth="1"/>
    <col min="3342" max="3342" width="5.125" style="49" customWidth="1"/>
    <col min="3343" max="3343" width="4.25" style="49" customWidth="1"/>
    <col min="3344" max="3344" width="4.125" style="49" customWidth="1"/>
    <col min="3345" max="3345" width="4.875" style="49" customWidth="1"/>
    <col min="3346" max="3346" width="4.375" style="49" customWidth="1"/>
    <col min="3347" max="3347" width="3.875" style="49" customWidth="1"/>
    <col min="3348" max="3348" width="4.125" style="49" customWidth="1"/>
    <col min="3349" max="3349" width="4.875" style="49" customWidth="1"/>
    <col min="3350" max="3350" width="4.125" style="49" customWidth="1"/>
    <col min="3351" max="3351" width="3.875" style="49" customWidth="1"/>
    <col min="3352" max="3352" width="4.25" style="49" customWidth="1"/>
    <col min="3353" max="3353" width="5.125" style="49" customWidth="1"/>
    <col min="3354" max="3354" width="4.875" style="49" customWidth="1"/>
    <col min="3355" max="3356" width="4.75" style="49" customWidth="1"/>
    <col min="3357" max="3357" width="4.125" style="49" customWidth="1"/>
    <col min="3358" max="3358" width="3.375" style="49" customWidth="1"/>
    <col min="3359" max="3359" width="3.625" style="49" customWidth="1"/>
    <col min="3360" max="3584" width="9.125" style="49"/>
    <col min="3585" max="3585" width="3" style="49" customWidth="1"/>
    <col min="3586" max="3586" width="4.125" style="49" customWidth="1"/>
    <col min="3587" max="3587" width="7.75" style="49" customWidth="1"/>
    <col min="3588" max="3588" width="9.125" style="49" customWidth="1"/>
    <col min="3589" max="3589" width="3.625" style="49" customWidth="1"/>
    <col min="3590" max="3590" width="5.125" style="49" customWidth="1"/>
    <col min="3591" max="3591" width="4.625" style="49" customWidth="1"/>
    <col min="3592" max="3592" width="5.125" style="49" customWidth="1"/>
    <col min="3593" max="3593" width="4.875" style="49" customWidth="1"/>
    <col min="3594" max="3594" width="4.125" style="49" customWidth="1"/>
    <col min="3595" max="3595" width="4" style="49" customWidth="1"/>
    <col min="3596" max="3596" width="4.875" style="49" customWidth="1"/>
    <col min="3597" max="3597" width="5.375" style="49" customWidth="1"/>
    <col min="3598" max="3598" width="5.125" style="49" customWidth="1"/>
    <col min="3599" max="3599" width="4.25" style="49" customWidth="1"/>
    <col min="3600" max="3600" width="4.125" style="49" customWidth="1"/>
    <col min="3601" max="3601" width="4.875" style="49" customWidth="1"/>
    <col min="3602" max="3602" width="4.375" style="49" customWidth="1"/>
    <col min="3603" max="3603" width="3.875" style="49" customWidth="1"/>
    <col min="3604" max="3604" width="4.125" style="49" customWidth="1"/>
    <col min="3605" max="3605" width="4.875" style="49" customWidth="1"/>
    <col min="3606" max="3606" width="4.125" style="49" customWidth="1"/>
    <col min="3607" max="3607" width="3.875" style="49" customWidth="1"/>
    <col min="3608" max="3608" width="4.25" style="49" customWidth="1"/>
    <col min="3609" max="3609" width="5.125" style="49" customWidth="1"/>
    <col min="3610" max="3610" width="4.875" style="49" customWidth="1"/>
    <col min="3611" max="3612" width="4.75" style="49" customWidth="1"/>
    <col min="3613" max="3613" width="4.125" style="49" customWidth="1"/>
    <col min="3614" max="3614" width="3.375" style="49" customWidth="1"/>
    <col min="3615" max="3615" width="3.625" style="49" customWidth="1"/>
    <col min="3616" max="3840" width="9.125" style="49"/>
    <col min="3841" max="3841" width="3" style="49" customWidth="1"/>
    <col min="3842" max="3842" width="4.125" style="49" customWidth="1"/>
    <col min="3843" max="3843" width="7.75" style="49" customWidth="1"/>
    <col min="3844" max="3844" width="9.125" style="49" customWidth="1"/>
    <col min="3845" max="3845" width="3.625" style="49" customWidth="1"/>
    <col min="3846" max="3846" width="5.125" style="49" customWidth="1"/>
    <col min="3847" max="3847" width="4.625" style="49" customWidth="1"/>
    <col min="3848" max="3848" width="5.125" style="49" customWidth="1"/>
    <col min="3849" max="3849" width="4.875" style="49" customWidth="1"/>
    <col min="3850" max="3850" width="4.125" style="49" customWidth="1"/>
    <col min="3851" max="3851" width="4" style="49" customWidth="1"/>
    <col min="3852" max="3852" width="4.875" style="49" customWidth="1"/>
    <col min="3853" max="3853" width="5.375" style="49" customWidth="1"/>
    <col min="3854" max="3854" width="5.125" style="49" customWidth="1"/>
    <col min="3855" max="3855" width="4.25" style="49" customWidth="1"/>
    <col min="3856" max="3856" width="4.125" style="49" customWidth="1"/>
    <col min="3857" max="3857" width="4.875" style="49" customWidth="1"/>
    <col min="3858" max="3858" width="4.375" style="49" customWidth="1"/>
    <col min="3859" max="3859" width="3.875" style="49" customWidth="1"/>
    <col min="3860" max="3860" width="4.125" style="49" customWidth="1"/>
    <col min="3861" max="3861" width="4.875" style="49" customWidth="1"/>
    <col min="3862" max="3862" width="4.125" style="49" customWidth="1"/>
    <col min="3863" max="3863" width="3.875" style="49" customWidth="1"/>
    <col min="3864" max="3864" width="4.25" style="49" customWidth="1"/>
    <col min="3865" max="3865" width="5.125" style="49" customWidth="1"/>
    <col min="3866" max="3866" width="4.875" style="49" customWidth="1"/>
    <col min="3867" max="3868" width="4.75" style="49" customWidth="1"/>
    <col min="3869" max="3869" width="4.125" style="49" customWidth="1"/>
    <col min="3870" max="3870" width="3.375" style="49" customWidth="1"/>
    <col min="3871" max="3871" width="3.625" style="49" customWidth="1"/>
    <col min="3872" max="4096" width="9.125" style="49"/>
    <col min="4097" max="4097" width="3" style="49" customWidth="1"/>
    <col min="4098" max="4098" width="4.125" style="49" customWidth="1"/>
    <col min="4099" max="4099" width="7.75" style="49" customWidth="1"/>
    <col min="4100" max="4100" width="9.125" style="49" customWidth="1"/>
    <col min="4101" max="4101" width="3.625" style="49" customWidth="1"/>
    <col min="4102" max="4102" width="5.125" style="49" customWidth="1"/>
    <col min="4103" max="4103" width="4.625" style="49" customWidth="1"/>
    <col min="4104" max="4104" width="5.125" style="49" customWidth="1"/>
    <col min="4105" max="4105" width="4.875" style="49" customWidth="1"/>
    <col min="4106" max="4106" width="4.125" style="49" customWidth="1"/>
    <col min="4107" max="4107" width="4" style="49" customWidth="1"/>
    <col min="4108" max="4108" width="4.875" style="49" customWidth="1"/>
    <col min="4109" max="4109" width="5.375" style="49" customWidth="1"/>
    <col min="4110" max="4110" width="5.125" style="49" customWidth="1"/>
    <col min="4111" max="4111" width="4.25" style="49" customWidth="1"/>
    <col min="4112" max="4112" width="4.125" style="49" customWidth="1"/>
    <col min="4113" max="4113" width="4.875" style="49" customWidth="1"/>
    <col min="4114" max="4114" width="4.375" style="49" customWidth="1"/>
    <col min="4115" max="4115" width="3.875" style="49" customWidth="1"/>
    <col min="4116" max="4116" width="4.125" style="49" customWidth="1"/>
    <col min="4117" max="4117" width="4.875" style="49" customWidth="1"/>
    <col min="4118" max="4118" width="4.125" style="49" customWidth="1"/>
    <col min="4119" max="4119" width="3.875" style="49" customWidth="1"/>
    <col min="4120" max="4120" width="4.25" style="49" customWidth="1"/>
    <col min="4121" max="4121" width="5.125" style="49" customWidth="1"/>
    <col min="4122" max="4122" width="4.875" style="49" customWidth="1"/>
    <col min="4123" max="4124" width="4.75" style="49" customWidth="1"/>
    <col min="4125" max="4125" width="4.125" style="49" customWidth="1"/>
    <col min="4126" max="4126" width="3.375" style="49" customWidth="1"/>
    <col min="4127" max="4127" width="3.625" style="49" customWidth="1"/>
    <col min="4128" max="4352" width="9.125" style="49"/>
    <col min="4353" max="4353" width="3" style="49" customWidth="1"/>
    <col min="4354" max="4354" width="4.125" style="49" customWidth="1"/>
    <col min="4355" max="4355" width="7.75" style="49" customWidth="1"/>
    <col min="4356" max="4356" width="9.125" style="49" customWidth="1"/>
    <col min="4357" max="4357" width="3.625" style="49" customWidth="1"/>
    <col min="4358" max="4358" width="5.125" style="49" customWidth="1"/>
    <col min="4359" max="4359" width="4.625" style="49" customWidth="1"/>
    <col min="4360" max="4360" width="5.125" style="49" customWidth="1"/>
    <col min="4361" max="4361" width="4.875" style="49" customWidth="1"/>
    <col min="4362" max="4362" width="4.125" style="49" customWidth="1"/>
    <col min="4363" max="4363" width="4" style="49" customWidth="1"/>
    <col min="4364" max="4364" width="4.875" style="49" customWidth="1"/>
    <col min="4365" max="4365" width="5.375" style="49" customWidth="1"/>
    <col min="4366" max="4366" width="5.125" style="49" customWidth="1"/>
    <col min="4367" max="4367" width="4.25" style="49" customWidth="1"/>
    <col min="4368" max="4368" width="4.125" style="49" customWidth="1"/>
    <col min="4369" max="4369" width="4.875" style="49" customWidth="1"/>
    <col min="4370" max="4370" width="4.375" style="49" customWidth="1"/>
    <col min="4371" max="4371" width="3.875" style="49" customWidth="1"/>
    <col min="4372" max="4372" width="4.125" style="49" customWidth="1"/>
    <col min="4373" max="4373" width="4.875" style="49" customWidth="1"/>
    <col min="4374" max="4374" width="4.125" style="49" customWidth="1"/>
    <col min="4375" max="4375" width="3.875" style="49" customWidth="1"/>
    <col min="4376" max="4376" width="4.25" style="49" customWidth="1"/>
    <col min="4377" max="4377" width="5.125" style="49" customWidth="1"/>
    <col min="4378" max="4378" width="4.875" style="49" customWidth="1"/>
    <col min="4379" max="4380" width="4.75" style="49" customWidth="1"/>
    <col min="4381" max="4381" width="4.125" style="49" customWidth="1"/>
    <col min="4382" max="4382" width="3.375" style="49" customWidth="1"/>
    <col min="4383" max="4383" width="3.625" style="49" customWidth="1"/>
    <col min="4384" max="4608" width="9.125" style="49"/>
    <col min="4609" max="4609" width="3" style="49" customWidth="1"/>
    <col min="4610" max="4610" width="4.125" style="49" customWidth="1"/>
    <col min="4611" max="4611" width="7.75" style="49" customWidth="1"/>
    <col min="4612" max="4612" width="9.125" style="49" customWidth="1"/>
    <col min="4613" max="4613" width="3.625" style="49" customWidth="1"/>
    <col min="4614" max="4614" width="5.125" style="49" customWidth="1"/>
    <col min="4615" max="4615" width="4.625" style="49" customWidth="1"/>
    <col min="4616" max="4616" width="5.125" style="49" customWidth="1"/>
    <col min="4617" max="4617" width="4.875" style="49" customWidth="1"/>
    <col min="4618" max="4618" width="4.125" style="49" customWidth="1"/>
    <col min="4619" max="4619" width="4" style="49" customWidth="1"/>
    <col min="4620" max="4620" width="4.875" style="49" customWidth="1"/>
    <col min="4621" max="4621" width="5.375" style="49" customWidth="1"/>
    <col min="4622" max="4622" width="5.125" style="49" customWidth="1"/>
    <col min="4623" max="4623" width="4.25" style="49" customWidth="1"/>
    <col min="4624" max="4624" width="4.125" style="49" customWidth="1"/>
    <col min="4625" max="4625" width="4.875" style="49" customWidth="1"/>
    <col min="4626" max="4626" width="4.375" style="49" customWidth="1"/>
    <col min="4627" max="4627" width="3.875" style="49" customWidth="1"/>
    <col min="4628" max="4628" width="4.125" style="49" customWidth="1"/>
    <col min="4629" max="4629" width="4.875" style="49" customWidth="1"/>
    <col min="4630" max="4630" width="4.125" style="49" customWidth="1"/>
    <col min="4631" max="4631" width="3.875" style="49" customWidth="1"/>
    <col min="4632" max="4632" width="4.25" style="49" customWidth="1"/>
    <col min="4633" max="4633" width="5.125" style="49" customWidth="1"/>
    <col min="4634" max="4634" width="4.875" style="49" customWidth="1"/>
    <col min="4635" max="4636" width="4.75" style="49" customWidth="1"/>
    <col min="4637" max="4637" width="4.125" style="49" customWidth="1"/>
    <col min="4638" max="4638" width="3.375" style="49" customWidth="1"/>
    <col min="4639" max="4639" width="3.625" style="49" customWidth="1"/>
    <col min="4640" max="4864" width="9.125" style="49"/>
    <col min="4865" max="4865" width="3" style="49" customWidth="1"/>
    <col min="4866" max="4866" width="4.125" style="49" customWidth="1"/>
    <col min="4867" max="4867" width="7.75" style="49" customWidth="1"/>
    <col min="4868" max="4868" width="9.125" style="49" customWidth="1"/>
    <col min="4869" max="4869" width="3.625" style="49" customWidth="1"/>
    <col min="4870" max="4870" width="5.125" style="49" customWidth="1"/>
    <col min="4871" max="4871" width="4.625" style="49" customWidth="1"/>
    <col min="4872" max="4872" width="5.125" style="49" customWidth="1"/>
    <col min="4873" max="4873" width="4.875" style="49" customWidth="1"/>
    <col min="4874" max="4874" width="4.125" style="49" customWidth="1"/>
    <col min="4875" max="4875" width="4" style="49" customWidth="1"/>
    <col min="4876" max="4876" width="4.875" style="49" customWidth="1"/>
    <col min="4877" max="4877" width="5.375" style="49" customWidth="1"/>
    <col min="4878" max="4878" width="5.125" style="49" customWidth="1"/>
    <col min="4879" max="4879" width="4.25" style="49" customWidth="1"/>
    <col min="4880" max="4880" width="4.125" style="49" customWidth="1"/>
    <col min="4881" max="4881" width="4.875" style="49" customWidth="1"/>
    <col min="4882" max="4882" width="4.375" style="49" customWidth="1"/>
    <col min="4883" max="4883" width="3.875" style="49" customWidth="1"/>
    <col min="4884" max="4884" width="4.125" style="49" customWidth="1"/>
    <col min="4885" max="4885" width="4.875" style="49" customWidth="1"/>
    <col min="4886" max="4886" width="4.125" style="49" customWidth="1"/>
    <col min="4887" max="4887" width="3.875" style="49" customWidth="1"/>
    <col min="4888" max="4888" width="4.25" style="49" customWidth="1"/>
    <col min="4889" max="4889" width="5.125" style="49" customWidth="1"/>
    <col min="4890" max="4890" width="4.875" style="49" customWidth="1"/>
    <col min="4891" max="4892" width="4.75" style="49" customWidth="1"/>
    <col min="4893" max="4893" width="4.125" style="49" customWidth="1"/>
    <col min="4894" max="4894" width="3.375" style="49" customWidth="1"/>
    <col min="4895" max="4895" width="3.625" style="49" customWidth="1"/>
    <col min="4896" max="5120" width="9.125" style="49"/>
    <col min="5121" max="5121" width="3" style="49" customWidth="1"/>
    <col min="5122" max="5122" width="4.125" style="49" customWidth="1"/>
    <col min="5123" max="5123" width="7.75" style="49" customWidth="1"/>
    <col min="5124" max="5124" width="9.125" style="49" customWidth="1"/>
    <col min="5125" max="5125" width="3.625" style="49" customWidth="1"/>
    <col min="5126" max="5126" width="5.125" style="49" customWidth="1"/>
    <col min="5127" max="5127" width="4.625" style="49" customWidth="1"/>
    <col min="5128" max="5128" width="5.125" style="49" customWidth="1"/>
    <col min="5129" max="5129" width="4.875" style="49" customWidth="1"/>
    <col min="5130" max="5130" width="4.125" style="49" customWidth="1"/>
    <col min="5131" max="5131" width="4" style="49" customWidth="1"/>
    <col min="5132" max="5132" width="4.875" style="49" customWidth="1"/>
    <col min="5133" max="5133" width="5.375" style="49" customWidth="1"/>
    <col min="5134" max="5134" width="5.125" style="49" customWidth="1"/>
    <col min="5135" max="5135" width="4.25" style="49" customWidth="1"/>
    <col min="5136" max="5136" width="4.125" style="49" customWidth="1"/>
    <col min="5137" max="5137" width="4.875" style="49" customWidth="1"/>
    <col min="5138" max="5138" width="4.375" style="49" customWidth="1"/>
    <col min="5139" max="5139" width="3.875" style="49" customWidth="1"/>
    <col min="5140" max="5140" width="4.125" style="49" customWidth="1"/>
    <col min="5141" max="5141" width="4.875" style="49" customWidth="1"/>
    <col min="5142" max="5142" width="4.125" style="49" customWidth="1"/>
    <col min="5143" max="5143" width="3.875" style="49" customWidth="1"/>
    <col min="5144" max="5144" width="4.25" style="49" customWidth="1"/>
    <col min="5145" max="5145" width="5.125" style="49" customWidth="1"/>
    <col min="5146" max="5146" width="4.875" style="49" customWidth="1"/>
    <col min="5147" max="5148" width="4.75" style="49" customWidth="1"/>
    <col min="5149" max="5149" width="4.125" style="49" customWidth="1"/>
    <col min="5150" max="5150" width="3.375" style="49" customWidth="1"/>
    <col min="5151" max="5151" width="3.625" style="49" customWidth="1"/>
    <col min="5152" max="5376" width="9.125" style="49"/>
    <col min="5377" max="5377" width="3" style="49" customWidth="1"/>
    <col min="5378" max="5378" width="4.125" style="49" customWidth="1"/>
    <col min="5379" max="5379" width="7.75" style="49" customWidth="1"/>
    <col min="5380" max="5380" width="9.125" style="49" customWidth="1"/>
    <col min="5381" max="5381" width="3.625" style="49" customWidth="1"/>
    <col min="5382" max="5382" width="5.125" style="49" customWidth="1"/>
    <col min="5383" max="5383" width="4.625" style="49" customWidth="1"/>
    <col min="5384" max="5384" width="5.125" style="49" customWidth="1"/>
    <col min="5385" max="5385" width="4.875" style="49" customWidth="1"/>
    <col min="5386" max="5386" width="4.125" style="49" customWidth="1"/>
    <col min="5387" max="5387" width="4" style="49" customWidth="1"/>
    <col min="5388" max="5388" width="4.875" style="49" customWidth="1"/>
    <col min="5389" max="5389" width="5.375" style="49" customWidth="1"/>
    <col min="5390" max="5390" width="5.125" style="49" customWidth="1"/>
    <col min="5391" max="5391" width="4.25" style="49" customWidth="1"/>
    <col min="5392" max="5392" width="4.125" style="49" customWidth="1"/>
    <col min="5393" max="5393" width="4.875" style="49" customWidth="1"/>
    <col min="5394" max="5394" width="4.375" style="49" customWidth="1"/>
    <col min="5395" max="5395" width="3.875" style="49" customWidth="1"/>
    <col min="5396" max="5396" width="4.125" style="49" customWidth="1"/>
    <col min="5397" max="5397" width="4.875" style="49" customWidth="1"/>
    <col min="5398" max="5398" width="4.125" style="49" customWidth="1"/>
    <col min="5399" max="5399" width="3.875" style="49" customWidth="1"/>
    <col min="5400" max="5400" width="4.25" style="49" customWidth="1"/>
    <col min="5401" max="5401" width="5.125" style="49" customWidth="1"/>
    <col min="5402" max="5402" width="4.875" style="49" customWidth="1"/>
    <col min="5403" max="5404" width="4.75" style="49" customWidth="1"/>
    <col min="5405" max="5405" width="4.125" style="49" customWidth="1"/>
    <col min="5406" max="5406" width="3.375" style="49" customWidth="1"/>
    <col min="5407" max="5407" width="3.625" style="49" customWidth="1"/>
    <col min="5408" max="5632" width="9.125" style="49"/>
    <col min="5633" max="5633" width="3" style="49" customWidth="1"/>
    <col min="5634" max="5634" width="4.125" style="49" customWidth="1"/>
    <col min="5635" max="5635" width="7.75" style="49" customWidth="1"/>
    <col min="5636" max="5636" width="9.125" style="49" customWidth="1"/>
    <col min="5637" max="5637" width="3.625" style="49" customWidth="1"/>
    <col min="5638" max="5638" width="5.125" style="49" customWidth="1"/>
    <col min="5639" max="5639" width="4.625" style="49" customWidth="1"/>
    <col min="5640" max="5640" width="5.125" style="49" customWidth="1"/>
    <col min="5641" max="5641" width="4.875" style="49" customWidth="1"/>
    <col min="5642" max="5642" width="4.125" style="49" customWidth="1"/>
    <col min="5643" max="5643" width="4" style="49" customWidth="1"/>
    <col min="5644" max="5644" width="4.875" style="49" customWidth="1"/>
    <col min="5645" max="5645" width="5.375" style="49" customWidth="1"/>
    <col min="5646" max="5646" width="5.125" style="49" customWidth="1"/>
    <col min="5647" max="5647" width="4.25" style="49" customWidth="1"/>
    <col min="5648" max="5648" width="4.125" style="49" customWidth="1"/>
    <col min="5649" max="5649" width="4.875" style="49" customWidth="1"/>
    <col min="5650" max="5650" width="4.375" style="49" customWidth="1"/>
    <col min="5651" max="5651" width="3.875" style="49" customWidth="1"/>
    <col min="5652" max="5652" width="4.125" style="49" customWidth="1"/>
    <col min="5653" max="5653" width="4.875" style="49" customWidth="1"/>
    <col min="5654" max="5654" width="4.125" style="49" customWidth="1"/>
    <col min="5655" max="5655" width="3.875" style="49" customWidth="1"/>
    <col min="5656" max="5656" width="4.25" style="49" customWidth="1"/>
    <col min="5657" max="5657" width="5.125" style="49" customWidth="1"/>
    <col min="5658" max="5658" width="4.875" style="49" customWidth="1"/>
    <col min="5659" max="5660" width="4.75" style="49" customWidth="1"/>
    <col min="5661" max="5661" width="4.125" style="49" customWidth="1"/>
    <col min="5662" max="5662" width="3.375" style="49" customWidth="1"/>
    <col min="5663" max="5663" width="3.625" style="49" customWidth="1"/>
    <col min="5664" max="5888" width="9.125" style="49"/>
    <col min="5889" max="5889" width="3" style="49" customWidth="1"/>
    <col min="5890" max="5890" width="4.125" style="49" customWidth="1"/>
    <col min="5891" max="5891" width="7.75" style="49" customWidth="1"/>
    <col min="5892" max="5892" width="9.125" style="49" customWidth="1"/>
    <col min="5893" max="5893" width="3.625" style="49" customWidth="1"/>
    <col min="5894" max="5894" width="5.125" style="49" customWidth="1"/>
    <col min="5895" max="5895" width="4.625" style="49" customWidth="1"/>
    <col min="5896" max="5896" width="5.125" style="49" customWidth="1"/>
    <col min="5897" max="5897" width="4.875" style="49" customWidth="1"/>
    <col min="5898" max="5898" width="4.125" style="49" customWidth="1"/>
    <col min="5899" max="5899" width="4" style="49" customWidth="1"/>
    <col min="5900" max="5900" width="4.875" style="49" customWidth="1"/>
    <col min="5901" max="5901" width="5.375" style="49" customWidth="1"/>
    <col min="5902" max="5902" width="5.125" style="49" customWidth="1"/>
    <col min="5903" max="5903" width="4.25" style="49" customWidth="1"/>
    <col min="5904" max="5904" width="4.125" style="49" customWidth="1"/>
    <col min="5905" max="5905" width="4.875" style="49" customWidth="1"/>
    <col min="5906" max="5906" width="4.375" style="49" customWidth="1"/>
    <col min="5907" max="5907" width="3.875" style="49" customWidth="1"/>
    <col min="5908" max="5908" width="4.125" style="49" customWidth="1"/>
    <col min="5909" max="5909" width="4.875" style="49" customWidth="1"/>
    <col min="5910" max="5910" width="4.125" style="49" customWidth="1"/>
    <col min="5911" max="5911" width="3.875" style="49" customWidth="1"/>
    <col min="5912" max="5912" width="4.25" style="49" customWidth="1"/>
    <col min="5913" max="5913" width="5.125" style="49" customWidth="1"/>
    <col min="5914" max="5914" width="4.875" style="49" customWidth="1"/>
    <col min="5915" max="5916" width="4.75" style="49" customWidth="1"/>
    <col min="5917" max="5917" width="4.125" style="49" customWidth="1"/>
    <col min="5918" max="5918" width="3.375" style="49" customWidth="1"/>
    <col min="5919" max="5919" width="3.625" style="49" customWidth="1"/>
    <col min="5920" max="6144" width="9.125" style="49"/>
    <col min="6145" max="6145" width="3" style="49" customWidth="1"/>
    <col min="6146" max="6146" width="4.125" style="49" customWidth="1"/>
    <col min="6147" max="6147" width="7.75" style="49" customWidth="1"/>
    <col min="6148" max="6148" width="9.125" style="49" customWidth="1"/>
    <col min="6149" max="6149" width="3.625" style="49" customWidth="1"/>
    <col min="6150" max="6150" width="5.125" style="49" customWidth="1"/>
    <col min="6151" max="6151" width="4.625" style="49" customWidth="1"/>
    <col min="6152" max="6152" width="5.125" style="49" customWidth="1"/>
    <col min="6153" max="6153" width="4.875" style="49" customWidth="1"/>
    <col min="6154" max="6154" width="4.125" style="49" customWidth="1"/>
    <col min="6155" max="6155" width="4" style="49" customWidth="1"/>
    <col min="6156" max="6156" width="4.875" style="49" customWidth="1"/>
    <col min="6157" max="6157" width="5.375" style="49" customWidth="1"/>
    <col min="6158" max="6158" width="5.125" style="49" customWidth="1"/>
    <col min="6159" max="6159" width="4.25" style="49" customWidth="1"/>
    <col min="6160" max="6160" width="4.125" style="49" customWidth="1"/>
    <col min="6161" max="6161" width="4.875" style="49" customWidth="1"/>
    <col min="6162" max="6162" width="4.375" style="49" customWidth="1"/>
    <col min="6163" max="6163" width="3.875" style="49" customWidth="1"/>
    <col min="6164" max="6164" width="4.125" style="49" customWidth="1"/>
    <col min="6165" max="6165" width="4.875" style="49" customWidth="1"/>
    <col min="6166" max="6166" width="4.125" style="49" customWidth="1"/>
    <col min="6167" max="6167" width="3.875" style="49" customWidth="1"/>
    <col min="6168" max="6168" width="4.25" style="49" customWidth="1"/>
    <col min="6169" max="6169" width="5.125" style="49" customWidth="1"/>
    <col min="6170" max="6170" width="4.875" style="49" customWidth="1"/>
    <col min="6171" max="6172" width="4.75" style="49" customWidth="1"/>
    <col min="6173" max="6173" width="4.125" style="49" customWidth="1"/>
    <col min="6174" max="6174" width="3.375" style="49" customWidth="1"/>
    <col min="6175" max="6175" width="3.625" style="49" customWidth="1"/>
    <col min="6176" max="6400" width="9.125" style="49"/>
    <col min="6401" max="6401" width="3" style="49" customWidth="1"/>
    <col min="6402" max="6402" width="4.125" style="49" customWidth="1"/>
    <col min="6403" max="6403" width="7.75" style="49" customWidth="1"/>
    <col min="6404" max="6404" width="9.125" style="49" customWidth="1"/>
    <col min="6405" max="6405" width="3.625" style="49" customWidth="1"/>
    <col min="6406" max="6406" width="5.125" style="49" customWidth="1"/>
    <col min="6407" max="6407" width="4.625" style="49" customWidth="1"/>
    <col min="6408" max="6408" width="5.125" style="49" customWidth="1"/>
    <col min="6409" max="6409" width="4.875" style="49" customWidth="1"/>
    <col min="6410" max="6410" width="4.125" style="49" customWidth="1"/>
    <col min="6411" max="6411" width="4" style="49" customWidth="1"/>
    <col min="6412" max="6412" width="4.875" style="49" customWidth="1"/>
    <col min="6413" max="6413" width="5.375" style="49" customWidth="1"/>
    <col min="6414" max="6414" width="5.125" style="49" customWidth="1"/>
    <col min="6415" max="6415" width="4.25" style="49" customWidth="1"/>
    <col min="6416" max="6416" width="4.125" style="49" customWidth="1"/>
    <col min="6417" max="6417" width="4.875" style="49" customWidth="1"/>
    <col min="6418" max="6418" width="4.375" style="49" customWidth="1"/>
    <col min="6419" max="6419" width="3.875" style="49" customWidth="1"/>
    <col min="6420" max="6420" width="4.125" style="49" customWidth="1"/>
    <col min="6421" max="6421" width="4.875" style="49" customWidth="1"/>
    <col min="6422" max="6422" width="4.125" style="49" customWidth="1"/>
    <col min="6423" max="6423" width="3.875" style="49" customWidth="1"/>
    <col min="6424" max="6424" width="4.25" style="49" customWidth="1"/>
    <col min="6425" max="6425" width="5.125" style="49" customWidth="1"/>
    <col min="6426" max="6426" width="4.875" style="49" customWidth="1"/>
    <col min="6427" max="6428" width="4.75" style="49" customWidth="1"/>
    <col min="6429" max="6429" width="4.125" style="49" customWidth="1"/>
    <col min="6430" max="6430" width="3.375" style="49" customWidth="1"/>
    <col min="6431" max="6431" width="3.625" style="49" customWidth="1"/>
    <col min="6432" max="6656" width="9.125" style="49"/>
    <col min="6657" max="6657" width="3" style="49" customWidth="1"/>
    <col min="6658" max="6658" width="4.125" style="49" customWidth="1"/>
    <col min="6659" max="6659" width="7.75" style="49" customWidth="1"/>
    <col min="6660" max="6660" width="9.125" style="49" customWidth="1"/>
    <col min="6661" max="6661" width="3.625" style="49" customWidth="1"/>
    <col min="6662" max="6662" width="5.125" style="49" customWidth="1"/>
    <col min="6663" max="6663" width="4.625" style="49" customWidth="1"/>
    <col min="6664" max="6664" width="5.125" style="49" customWidth="1"/>
    <col min="6665" max="6665" width="4.875" style="49" customWidth="1"/>
    <col min="6666" max="6666" width="4.125" style="49" customWidth="1"/>
    <col min="6667" max="6667" width="4" style="49" customWidth="1"/>
    <col min="6668" max="6668" width="4.875" style="49" customWidth="1"/>
    <col min="6669" max="6669" width="5.375" style="49" customWidth="1"/>
    <col min="6670" max="6670" width="5.125" style="49" customWidth="1"/>
    <col min="6671" max="6671" width="4.25" style="49" customWidth="1"/>
    <col min="6672" max="6672" width="4.125" style="49" customWidth="1"/>
    <col min="6673" max="6673" width="4.875" style="49" customWidth="1"/>
    <col min="6674" max="6674" width="4.375" style="49" customWidth="1"/>
    <col min="6675" max="6675" width="3.875" style="49" customWidth="1"/>
    <col min="6676" max="6676" width="4.125" style="49" customWidth="1"/>
    <col min="6677" max="6677" width="4.875" style="49" customWidth="1"/>
    <col min="6678" max="6678" width="4.125" style="49" customWidth="1"/>
    <col min="6679" max="6679" width="3.875" style="49" customWidth="1"/>
    <col min="6680" max="6680" width="4.25" style="49" customWidth="1"/>
    <col min="6681" max="6681" width="5.125" style="49" customWidth="1"/>
    <col min="6682" max="6682" width="4.875" style="49" customWidth="1"/>
    <col min="6683" max="6684" width="4.75" style="49" customWidth="1"/>
    <col min="6685" max="6685" width="4.125" style="49" customWidth="1"/>
    <col min="6686" max="6686" width="3.375" style="49" customWidth="1"/>
    <col min="6687" max="6687" width="3.625" style="49" customWidth="1"/>
    <col min="6688" max="6912" width="9.125" style="49"/>
    <col min="6913" max="6913" width="3" style="49" customWidth="1"/>
    <col min="6914" max="6914" width="4.125" style="49" customWidth="1"/>
    <col min="6915" max="6915" width="7.75" style="49" customWidth="1"/>
    <col min="6916" max="6916" width="9.125" style="49" customWidth="1"/>
    <col min="6917" max="6917" width="3.625" style="49" customWidth="1"/>
    <col min="6918" max="6918" width="5.125" style="49" customWidth="1"/>
    <col min="6919" max="6919" width="4.625" style="49" customWidth="1"/>
    <col min="6920" max="6920" width="5.125" style="49" customWidth="1"/>
    <col min="6921" max="6921" width="4.875" style="49" customWidth="1"/>
    <col min="6922" max="6922" width="4.125" style="49" customWidth="1"/>
    <col min="6923" max="6923" width="4" style="49" customWidth="1"/>
    <col min="6924" max="6924" width="4.875" style="49" customWidth="1"/>
    <col min="6925" max="6925" width="5.375" style="49" customWidth="1"/>
    <col min="6926" max="6926" width="5.125" style="49" customWidth="1"/>
    <col min="6927" max="6927" width="4.25" style="49" customWidth="1"/>
    <col min="6928" max="6928" width="4.125" style="49" customWidth="1"/>
    <col min="6929" max="6929" width="4.875" style="49" customWidth="1"/>
    <col min="6930" max="6930" width="4.375" style="49" customWidth="1"/>
    <col min="6931" max="6931" width="3.875" style="49" customWidth="1"/>
    <col min="6932" max="6932" width="4.125" style="49" customWidth="1"/>
    <col min="6933" max="6933" width="4.875" style="49" customWidth="1"/>
    <col min="6934" max="6934" width="4.125" style="49" customWidth="1"/>
    <col min="6935" max="6935" width="3.875" style="49" customWidth="1"/>
    <col min="6936" max="6936" width="4.25" style="49" customWidth="1"/>
    <col min="6937" max="6937" width="5.125" style="49" customWidth="1"/>
    <col min="6938" max="6938" width="4.875" style="49" customWidth="1"/>
    <col min="6939" max="6940" width="4.75" style="49" customWidth="1"/>
    <col min="6941" max="6941" width="4.125" style="49" customWidth="1"/>
    <col min="6942" max="6942" width="3.375" style="49" customWidth="1"/>
    <col min="6943" max="6943" width="3.625" style="49" customWidth="1"/>
    <col min="6944" max="7168" width="9.125" style="49"/>
    <col min="7169" max="7169" width="3" style="49" customWidth="1"/>
    <col min="7170" max="7170" width="4.125" style="49" customWidth="1"/>
    <col min="7171" max="7171" width="7.75" style="49" customWidth="1"/>
    <col min="7172" max="7172" width="9.125" style="49" customWidth="1"/>
    <col min="7173" max="7173" width="3.625" style="49" customWidth="1"/>
    <col min="7174" max="7174" width="5.125" style="49" customWidth="1"/>
    <col min="7175" max="7175" width="4.625" style="49" customWidth="1"/>
    <col min="7176" max="7176" width="5.125" style="49" customWidth="1"/>
    <col min="7177" max="7177" width="4.875" style="49" customWidth="1"/>
    <col min="7178" max="7178" width="4.125" style="49" customWidth="1"/>
    <col min="7179" max="7179" width="4" style="49" customWidth="1"/>
    <col min="7180" max="7180" width="4.875" style="49" customWidth="1"/>
    <col min="7181" max="7181" width="5.375" style="49" customWidth="1"/>
    <col min="7182" max="7182" width="5.125" style="49" customWidth="1"/>
    <col min="7183" max="7183" width="4.25" style="49" customWidth="1"/>
    <col min="7184" max="7184" width="4.125" style="49" customWidth="1"/>
    <col min="7185" max="7185" width="4.875" style="49" customWidth="1"/>
    <col min="7186" max="7186" width="4.375" style="49" customWidth="1"/>
    <col min="7187" max="7187" width="3.875" style="49" customWidth="1"/>
    <col min="7188" max="7188" width="4.125" style="49" customWidth="1"/>
    <col min="7189" max="7189" width="4.875" style="49" customWidth="1"/>
    <col min="7190" max="7190" width="4.125" style="49" customWidth="1"/>
    <col min="7191" max="7191" width="3.875" style="49" customWidth="1"/>
    <col min="7192" max="7192" width="4.25" style="49" customWidth="1"/>
    <col min="7193" max="7193" width="5.125" style="49" customWidth="1"/>
    <col min="7194" max="7194" width="4.875" style="49" customWidth="1"/>
    <col min="7195" max="7196" width="4.75" style="49" customWidth="1"/>
    <col min="7197" max="7197" width="4.125" style="49" customWidth="1"/>
    <col min="7198" max="7198" width="3.375" style="49" customWidth="1"/>
    <col min="7199" max="7199" width="3.625" style="49" customWidth="1"/>
    <col min="7200" max="7424" width="9.125" style="49"/>
    <col min="7425" max="7425" width="3" style="49" customWidth="1"/>
    <col min="7426" max="7426" width="4.125" style="49" customWidth="1"/>
    <col min="7427" max="7427" width="7.75" style="49" customWidth="1"/>
    <col min="7428" max="7428" width="9.125" style="49" customWidth="1"/>
    <col min="7429" max="7429" width="3.625" style="49" customWidth="1"/>
    <col min="7430" max="7430" width="5.125" style="49" customWidth="1"/>
    <col min="7431" max="7431" width="4.625" style="49" customWidth="1"/>
    <col min="7432" max="7432" width="5.125" style="49" customWidth="1"/>
    <col min="7433" max="7433" width="4.875" style="49" customWidth="1"/>
    <col min="7434" max="7434" width="4.125" style="49" customWidth="1"/>
    <col min="7435" max="7435" width="4" style="49" customWidth="1"/>
    <col min="7436" max="7436" width="4.875" style="49" customWidth="1"/>
    <col min="7437" max="7437" width="5.375" style="49" customWidth="1"/>
    <col min="7438" max="7438" width="5.125" style="49" customWidth="1"/>
    <col min="7439" max="7439" width="4.25" style="49" customWidth="1"/>
    <col min="7440" max="7440" width="4.125" style="49" customWidth="1"/>
    <col min="7441" max="7441" width="4.875" style="49" customWidth="1"/>
    <col min="7442" max="7442" width="4.375" style="49" customWidth="1"/>
    <col min="7443" max="7443" width="3.875" style="49" customWidth="1"/>
    <col min="7444" max="7444" width="4.125" style="49" customWidth="1"/>
    <col min="7445" max="7445" width="4.875" style="49" customWidth="1"/>
    <col min="7446" max="7446" width="4.125" style="49" customWidth="1"/>
    <col min="7447" max="7447" width="3.875" style="49" customWidth="1"/>
    <col min="7448" max="7448" width="4.25" style="49" customWidth="1"/>
    <col min="7449" max="7449" width="5.125" style="49" customWidth="1"/>
    <col min="7450" max="7450" width="4.875" style="49" customWidth="1"/>
    <col min="7451" max="7452" width="4.75" style="49" customWidth="1"/>
    <col min="7453" max="7453" width="4.125" style="49" customWidth="1"/>
    <col min="7454" max="7454" width="3.375" style="49" customWidth="1"/>
    <col min="7455" max="7455" width="3.625" style="49" customWidth="1"/>
    <col min="7456" max="7680" width="9.125" style="49"/>
    <col min="7681" max="7681" width="3" style="49" customWidth="1"/>
    <col min="7682" max="7682" width="4.125" style="49" customWidth="1"/>
    <col min="7683" max="7683" width="7.75" style="49" customWidth="1"/>
    <col min="7684" max="7684" width="9.125" style="49" customWidth="1"/>
    <col min="7685" max="7685" width="3.625" style="49" customWidth="1"/>
    <col min="7686" max="7686" width="5.125" style="49" customWidth="1"/>
    <col min="7687" max="7687" width="4.625" style="49" customWidth="1"/>
    <col min="7688" max="7688" width="5.125" style="49" customWidth="1"/>
    <col min="7689" max="7689" width="4.875" style="49" customWidth="1"/>
    <col min="7690" max="7690" width="4.125" style="49" customWidth="1"/>
    <col min="7691" max="7691" width="4" style="49" customWidth="1"/>
    <col min="7692" max="7692" width="4.875" style="49" customWidth="1"/>
    <col min="7693" max="7693" width="5.375" style="49" customWidth="1"/>
    <col min="7694" max="7694" width="5.125" style="49" customWidth="1"/>
    <col min="7695" max="7695" width="4.25" style="49" customWidth="1"/>
    <col min="7696" max="7696" width="4.125" style="49" customWidth="1"/>
    <col min="7697" max="7697" width="4.875" style="49" customWidth="1"/>
    <col min="7698" max="7698" width="4.375" style="49" customWidth="1"/>
    <col min="7699" max="7699" width="3.875" style="49" customWidth="1"/>
    <col min="7700" max="7700" width="4.125" style="49" customWidth="1"/>
    <col min="7701" max="7701" width="4.875" style="49" customWidth="1"/>
    <col min="7702" max="7702" width="4.125" style="49" customWidth="1"/>
    <col min="7703" max="7703" width="3.875" style="49" customWidth="1"/>
    <col min="7704" max="7704" width="4.25" style="49" customWidth="1"/>
    <col min="7705" max="7705" width="5.125" style="49" customWidth="1"/>
    <col min="7706" max="7706" width="4.875" style="49" customWidth="1"/>
    <col min="7707" max="7708" width="4.75" style="49" customWidth="1"/>
    <col min="7709" max="7709" width="4.125" style="49" customWidth="1"/>
    <col min="7710" max="7710" width="3.375" style="49" customWidth="1"/>
    <col min="7711" max="7711" width="3.625" style="49" customWidth="1"/>
    <col min="7712" max="7936" width="9.125" style="49"/>
    <col min="7937" max="7937" width="3" style="49" customWidth="1"/>
    <col min="7938" max="7938" width="4.125" style="49" customWidth="1"/>
    <col min="7939" max="7939" width="7.75" style="49" customWidth="1"/>
    <col min="7940" max="7940" width="9.125" style="49" customWidth="1"/>
    <col min="7941" max="7941" width="3.625" style="49" customWidth="1"/>
    <col min="7942" max="7942" width="5.125" style="49" customWidth="1"/>
    <col min="7943" max="7943" width="4.625" style="49" customWidth="1"/>
    <col min="7944" max="7944" width="5.125" style="49" customWidth="1"/>
    <col min="7945" max="7945" width="4.875" style="49" customWidth="1"/>
    <col min="7946" max="7946" width="4.125" style="49" customWidth="1"/>
    <col min="7947" max="7947" width="4" style="49" customWidth="1"/>
    <col min="7948" max="7948" width="4.875" style="49" customWidth="1"/>
    <col min="7949" max="7949" width="5.375" style="49" customWidth="1"/>
    <col min="7950" max="7950" width="5.125" style="49" customWidth="1"/>
    <col min="7951" max="7951" width="4.25" style="49" customWidth="1"/>
    <col min="7952" max="7952" width="4.125" style="49" customWidth="1"/>
    <col min="7953" max="7953" width="4.875" style="49" customWidth="1"/>
    <col min="7954" max="7954" width="4.375" style="49" customWidth="1"/>
    <col min="7955" max="7955" width="3.875" style="49" customWidth="1"/>
    <col min="7956" max="7956" width="4.125" style="49" customWidth="1"/>
    <col min="7957" max="7957" width="4.875" style="49" customWidth="1"/>
    <col min="7958" max="7958" width="4.125" style="49" customWidth="1"/>
    <col min="7959" max="7959" width="3.875" style="49" customWidth="1"/>
    <col min="7960" max="7960" width="4.25" style="49" customWidth="1"/>
    <col min="7961" max="7961" width="5.125" style="49" customWidth="1"/>
    <col min="7962" max="7962" width="4.875" style="49" customWidth="1"/>
    <col min="7963" max="7964" width="4.75" style="49" customWidth="1"/>
    <col min="7965" max="7965" width="4.125" style="49" customWidth="1"/>
    <col min="7966" max="7966" width="3.375" style="49" customWidth="1"/>
    <col min="7967" max="7967" width="3.625" style="49" customWidth="1"/>
    <col min="7968" max="8192" width="9.125" style="49"/>
    <col min="8193" max="8193" width="3" style="49" customWidth="1"/>
    <col min="8194" max="8194" width="4.125" style="49" customWidth="1"/>
    <col min="8195" max="8195" width="7.75" style="49" customWidth="1"/>
    <col min="8196" max="8196" width="9.125" style="49" customWidth="1"/>
    <col min="8197" max="8197" width="3.625" style="49" customWidth="1"/>
    <col min="8198" max="8198" width="5.125" style="49" customWidth="1"/>
    <col min="8199" max="8199" width="4.625" style="49" customWidth="1"/>
    <col min="8200" max="8200" width="5.125" style="49" customWidth="1"/>
    <col min="8201" max="8201" width="4.875" style="49" customWidth="1"/>
    <col min="8202" max="8202" width="4.125" style="49" customWidth="1"/>
    <col min="8203" max="8203" width="4" style="49" customWidth="1"/>
    <col min="8204" max="8204" width="4.875" style="49" customWidth="1"/>
    <col min="8205" max="8205" width="5.375" style="49" customWidth="1"/>
    <col min="8206" max="8206" width="5.125" style="49" customWidth="1"/>
    <col min="8207" max="8207" width="4.25" style="49" customWidth="1"/>
    <col min="8208" max="8208" width="4.125" style="49" customWidth="1"/>
    <col min="8209" max="8209" width="4.875" style="49" customWidth="1"/>
    <col min="8210" max="8210" width="4.375" style="49" customWidth="1"/>
    <col min="8211" max="8211" width="3.875" style="49" customWidth="1"/>
    <col min="8212" max="8212" width="4.125" style="49" customWidth="1"/>
    <col min="8213" max="8213" width="4.875" style="49" customWidth="1"/>
    <col min="8214" max="8214" width="4.125" style="49" customWidth="1"/>
    <col min="8215" max="8215" width="3.875" style="49" customWidth="1"/>
    <col min="8216" max="8216" width="4.25" style="49" customWidth="1"/>
    <col min="8217" max="8217" width="5.125" style="49" customWidth="1"/>
    <col min="8218" max="8218" width="4.875" style="49" customWidth="1"/>
    <col min="8219" max="8220" width="4.75" style="49" customWidth="1"/>
    <col min="8221" max="8221" width="4.125" style="49" customWidth="1"/>
    <col min="8222" max="8222" width="3.375" style="49" customWidth="1"/>
    <col min="8223" max="8223" width="3.625" style="49" customWidth="1"/>
    <col min="8224" max="8448" width="9.125" style="49"/>
    <col min="8449" max="8449" width="3" style="49" customWidth="1"/>
    <col min="8450" max="8450" width="4.125" style="49" customWidth="1"/>
    <col min="8451" max="8451" width="7.75" style="49" customWidth="1"/>
    <col min="8452" max="8452" width="9.125" style="49" customWidth="1"/>
    <col min="8453" max="8453" width="3.625" style="49" customWidth="1"/>
    <col min="8454" max="8454" width="5.125" style="49" customWidth="1"/>
    <col min="8455" max="8455" width="4.625" style="49" customWidth="1"/>
    <col min="8456" max="8456" width="5.125" style="49" customWidth="1"/>
    <col min="8457" max="8457" width="4.875" style="49" customWidth="1"/>
    <col min="8458" max="8458" width="4.125" style="49" customWidth="1"/>
    <col min="8459" max="8459" width="4" style="49" customWidth="1"/>
    <col min="8460" max="8460" width="4.875" style="49" customWidth="1"/>
    <col min="8461" max="8461" width="5.375" style="49" customWidth="1"/>
    <col min="8462" max="8462" width="5.125" style="49" customWidth="1"/>
    <col min="8463" max="8463" width="4.25" style="49" customWidth="1"/>
    <col min="8464" max="8464" width="4.125" style="49" customWidth="1"/>
    <col min="8465" max="8465" width="4.875" style="49" customWidth="1"/>
    <col min="8466" max="8466" width="4.375" style="49" customWidth="1"/>
    <col min="8467" max="8467" width="3.875" style="49" customWidth="1"/>
    <col min="8468" max="8468" width="4.125" style="49" customWidth="1"/>
    <col min="8469" max="8469" width="4.875" style="49" customWidth="1"/>
    <col min="8470" max="8470" width="4.125" style="49" customWidth="1"/>
    <col min="8471" max="8471" width="3.875" style="49" customWidth="1"/>
    <col min="8472" max="8472" width="4.25" style="49" customWidth="1"/>
    <col min="8473" max="8473" width="5.125" style="49" customWidth="1"/>
    <col min="8474" max="8474" width="4.875" style="49" customWidth="1"/>
    <col min="8475" max="8476" width="4.75" style="49" customWidth="1"/>
    <col min="8477" max="8477" width="4.125" style="49" customWidth="1"/>
    <col min="8478" max="8478" width="3.375" style="49" customWidth="1"/>
    <col min="8479" max="8479" width="3.625" style="49" customWidth="1"/>
    <col min="8480" max="8704" width="9.125" style="49"/>
    <col min="8705" max="8705" width="3" style="49" customWidth="1"/>
    <col min="8706" max="8706" width="4.125" style="49" customWidth="1"/>
    <col min="8707" max="8707" width="7.75" style="49" customWidth="1"/>
    <col min="8708" max="8708" width="9.125" style="49" customWidth="1"/>
    <col min="8709" max="8709" width="3.625" style="49" customWidth="1"/>
    <col min="8710" max="8710" width="5.125" style="49" customWidth="1"/>
    <col min="8711" max="8711" width="4.625" style="49" customWidth="1"/>
    <col min="8712" max="8712" width="5.125" style="49" customWidth="1"/>
    <col min="8713" max="8713" width="4.875" style="49" customWidth="1"/>
    <col min="8714" max="8714" width="4.125" style="49" customWidth="1"/>
    <col min="8715" max="8715" width="4" style="49" customWidth="1"/>
    <col min="8716" max="8716" width="4.875" style="49" customWidth="1"/>
    <col min="8717" max="8717" width="5.375" style="49" customWidth="1"/>
    <col min="8718" max="8718" width="5.125" style="49" customWidth="1"/>
    <col min="8719" max="8719" width="4.25" style="49" customWidth="1"/>
    <col min="8720" max="8720" width="4.125" style="49" customWidth="1"/>
    <col min="8721" max="8721" width="4.875" style="49" customWidth="1"/>
    <col min="8722" max="8722" width="4.375" style="49" customWidth="1"/>
    <col min="8723" max="8723" width="3.875" style="49" customWidth="1"/>
    <col min="8724" max="8724" width="4.125" style="49" customWidth="1"/>
    <col min="8725" max="8725" width="4.875" style="49" customWidth="1"/>
    <col min="8726" max="8726" width="4.125" style="49" customWidth="1"/>
    <col min="8727" max="8727" width="3.875" style="49" customWidth="1"/>
    <col min="8728" max="8728" width="4.25" style="49" customWidth="1"/>
    <col min="8729" max="8729" width="5.125" style="49" customWidth="1"/>
    <col min="8730" max="8730" width="4.875" style="49" customWidth="1"/>
    <col min="8731" max="8732" width="4.75" style="49" customWidth="1"/>
    <col min="8733" max="8733" width="4.125" style="49" customWidth="1"/>
    <col min="8734" max="8734" width="3.375" style="49" customWidth="1"/>
    <col min="8735" max="8735" width="3.625" style="49" customWidth="1"/>
    <col min="8736" max="8960" width="9.125" style="49"/>
    <col min="8961" max="8961" width="3" style="49" customWidth="1"/>
    <col min="8962" max="8962" width="4.125" style="49" customWidth="1"/>
    <col min="8963" max="8963" width="7.75" style="49" customWidth="1"/>
    <col min="8964" max="8964" width="9.125" style="49" customWidth="1"/>
    <col min="8965" max="8965" width="3.625" style="49" customWidth="1"/>
    <col min="8966" max="8966" width="5.125" style="49" customWidth="1"/>
    <col min="8967" max="8967" width="4.625" style="49" customWidth="1"/>
    <col min="8968" max="8968" width="5.125" style="49" customWidth="1"/>
    <col min="8969" max="8969" width="4.875" style="49" customWidth="1"/>
    <col min="8970" max="8970" width="4.125" style="49" customWidth="1"/>
    <col min="8971" max="8971" width="4" style="49" customWidth="1"/>
    <col min="8972" max="8972" width="4.875" style="49" customWidth="1"/>
    <col min="8973" max="8973" width="5.375" style="49" customWidth="1"/>
    <col min="8974" max="8974" width="5.125" style="49" customWidth="1"/>
    <col min="8975" max="8975" width="4.25" style="49" customWidth="1"/>
    <col min="8976" max="8976" width="4.125" style="49" customWidth="1"/>
    <col min="8977" max="8977" width="4.875" style="49" customWidth="1"/>
    <col min="8978" max="8978" width="4.375" style="49" customWidth="1"/>
    <col min="8979" max="8979" width="3.875" style="49" customWidth="1"/>
    <col min="8980" max="8980" width="4.125" style="49" customWidth="1"/>
    <col min="8981" max="8981" width="4.875" style="49" customWidth="1"/>
    <col min="8982" max="8982" width="4.125" style="49" customWidth="1"/>
    <col min="8983" max="8983" width="3.875" style="49" customWidth="1"/>
    <col min="8984" max="8984" width="4.25" style="49" customWidth="1"/>
    <col min="8985" max="8985" width="5.125" style="49" customWidth="1"/>
    <col min="8986" max="8986" width="4.875" style="49" customWidth="1"/>
    <col min="8987" max="8988" width="4.75" style="49" customWidth="1"/>
    <col min="8989" max="8989" width="4.125" style="49" customWidth="1"/>
    <col min="8990" max="8990" width="3.375" style="49" customWidth="1"/>
    <col min="8991" max="8991" width="3.625" style="49" customWidth="1"/>
    <col min="8992" max="9216" width="9.125" style="49"/>
    <col min="9217" max="9217" width="3" style="49" customWidth="1"/>
    <col min="9218" max="9218" width="4.125" style="49" customWidth="1"/>
    <col min="9219" max="9219" width="7.75" style="49" customWidth="1"/>
    <col min="9220" max="9220" width="9.125" style="49" customWidth="1"/>
    <col min="9221" max="9221" width="3.625" style="49" customWidth="1"/>
    <col min="9222" max="9222" width="5.125" style="49" customWidth="1"/>
    <col min="9223" max="9223" width="4.625" style="49" customWidth="1"/>
    <col min="9224" max="9224" width="5.125" style="49" customWidth="1"/>
    <col min="9225" max="9225" width="4.875" style="49" customWidth="1"/>
    <col min="9226" max="9226" width="4.125" style="49" customWidth="1"/>
    <col min="9227" max="9227" width="4" style="49" customWidth="1"/>
    <col min="9228" max="9228" width="4.875" style="49" customWidth="1"/>
    <col min="9229" max="9229" width="5.375" style="49" customWidth="1"/>
    <col min="9230" max="9230" width="5.125" style="49" customWidth="1"/>
    <col min="9231" max="9231" width="4.25" style="49" customWidth="1"/>
    <col min="9232" max="9232" width="4.125" style="49" customWidth="1"/>
    <col min="9233" max="9233" width="4.875" style="49" customWidth="1"/>
    <col min="9234" max="9234" width="4.375" style="49" customWidth="1"/>
    <col min="9235" max="9235" width="3.875" style="49" customWidth="1"/>
    <col min="9236" max="9236" width="4.125" style="49" customWidth="1"/>
    <col min="9237" max="9237" width="4.875" style="49" customWidth="1"/>
    <col min="9238" max="9238" width="4.125" style="49" customWidth="1"/>
    <col min="9239" max="9239" width="3.875" style="49" customWidth="1"/>
    <col min="9240" max="9240" width="4.25" style="49" customWidth="1"/>
    <col min="9241" max="9241" width="5.125" style="49" customWidth="1"/>
    <col min="9242" max="9242" width="4.875" style="49" customWidth="1"/>
    <col min="9243" max="9244" width="4.75" style="49" customWidth="1"/>
    <col min="9245" max="9245" width="4.125" style="49" customWidth="1"/>
    <col min="9246" max="9246" width="3.375" style="49" customWidth="1"/>
    <col min="9247" max="9247" width="3.625" style="49" customWidth="1"/>
    <col min="9248" max="9472" width="9.125" style="49"/>
    <col min="9473" max="9473" width="3" style="49" customWidth="1"/>
    <col min="9474" max="9474" width="4.125" style="49" customWidth="1"/>
    <col min="9475" max="9475" width="7.75" style="49" customWidth="1"/>
    <col min="9476" max="9476" width="9.125" style="49" customWidth="1"/>
    <col min="9477" max="9477" width="3.625" style="49" customWidth="1"/>
    <col min="9478" max="9478" width="5.125" style="49" customWidth="1"/>
    <col min="9479" max="9479" width="4.625" style="49" customWidth="1"/>
    <col min="9480" max="9480" width="5.125" style="49" customWidth="1"/>
    <col min="9481" max="9481" width="4.875" style="49" customWidth="1"/>
    <col min="9482" max="9482" width="4.125" style="49" customWidth="1"/>
    <col min="9483" max="9483" width="4" style="49" customWidth="1"/>
    <col min="9484" max="9484" width="4.875" style="49" customWidth="1"/>
    <col min="9485" max="9485" width="5.375" style="49" customWidth="1"/>
    <col min="9486" max="9486" width="5.125" style="49" customWidth="1"/>
    <col min="9487" max="9487" width="4.25" style="49" customWidth="1"/>
    <col min="9488" max="9488" width="4.125" style="49" customWidth="1"/>
    <col min="9489" max="9489" width="4.875" style="49" customWidth="1"/>
    <col min="9490" max="9490" width="4.375" style="49" customWidth="1"/>
    <col min="9491" max="9491" width="3.875" style="49" customWidth="1"/>
    <col min="9492" max="9492" width="4.125" style="49" customWidth="1"/>
    <col min="9493" max="9493" width="4.875" style="49" customWidth="1"/>
    <col min="9494" max="9494" width="4.125" style="49" customWidth="1"/>
    <col min="9495" max="9495" width="3.875" style="49" customWidth="1"/>
    <col min="9496" max="9496" width="4.25" style="49" customWidth="1"/>
    <col min="9497" max="9497" width="5.125" style="49" customWidth="1"/>
    <col min="9498" max="9498" width="4.875" style="49" customWidth="1"/>
    <col min="9499" max="9500" width="4.75" style="49" customWidth="1"/>
    <col min="9501" max="9501" width="4.125" style="49" customWidth="1"/>
    <col min="9502" max="9502" width="3.375" style="49" customWidth="1"/>
    <col min="9503" max="9503" width="3.625" style="49" customWidth="1"/>
    <col min="9504" max="9728" width="9.125" style="49"/>
    <col min="9729" max="9729" width="3" style="49" customWidth="1"/>
    <col min="9730" max="9730" width="4.125" style="49" customWidth="1"/>
    <col min="9731" max="9731" width="7.75" style="49" customWidth="1"/>
    <col min="9732" max="9732" width="9.125" style="49" customWidth="1"/>
    <col min="9733" max="9733" width="3.625" style="49" customWidth="1"/>
    <col min="9734" max="9734" width="5.125" style="49" customWidth="1"/>
    <col min="9735" max="9735" width="4.625" style="49" customWidth="1"/>
    <col min="9736" max="9736" width="5.125" style="49" customWidth="1"/>
    <col min="9737" max="9737" width="4.875" style="49" customWidth="1"/>
    <col min="9738" max="9738" width="4.125" style="49" customWidth="1"/>
    <col min="9739" max="9739" width="4" style="49" customWidth="1"/>
    <col min="9740" max="9740" width="4.875" style="49" customWidth="1"/>
    <col min="9741" max="9741" width="5.375" style="49" customWidth="1"/>
    <col min="9742" max="9742" width="5.125" style="49" customWidth="1"/>
    <col min="9743" max="9743" width="4.25" style="49" customWidth="1"/>
    <col min="9744" max="9744" width="4.125" style="49" customWidth="1"/>
    <col min="9745" max="9745" width="4.875" style="49" customWidth="1"/>
    <col min="9746" max="9746" width="4.375" style="49" customWidth="1"/>
    <col min="9747" max="9747" width="3.875" style="49" customWidth="1"/>
    <col min="9748" max="9748" width="4.125" style="49" customWidth="1"/>
    <col min="9749" max="9749" width="4.875" style="49" customWidth="1"/>
    <col min="9750" max="9750" width="4.125" style="49" customWidth="1"/>
    <col min="9751" max="9751" width="3.875" style="49" customWidth="1"/>
    <col min="9752" max="9752" width="4.25" style="49" customWidth="1"/>
    <col min="9753" max="9753" width="5.125" style="49" customWidth="1"/>
    <col min="9754" max="9754" width="4.875" style="49" customWidth="1"/>
    <col min="9755" max="9756" width="4.75" style="49" customWidth="1"/>
    <col min="9757" max="9757" width="4.125" style="49" customWidth="1"/>
    <col min="9758" max="9758" width="3.375" style="49" customWidth="1"/>
    <col min="9759" max="9759" width="3.625" style="49" customWidth="1"/>
    <col min="9760" max="9984" width="9.125" style="49"/>
    <col min="9985" max="9985" width="3" style="49" customWidth="1"/>
    <col min="9986" max="9986" width="4.125" style="49" customWidth="1"/>
    <col min="9987" max="9987" width="7.75" style="49" customWidth="1"/>
    <col min="9988" max="9988" width="9.125" style="49" customWidth="1"/>
    <col min="9989" max="9989" width="3.625" style="49" customWidth="1"/>
    <col min="9990" max="9990" width="5.125" style="49" customWidth="1"/>
    <col min="9991" max="9991" width="4.625" style="49" customWidth="1"/>
    <col min="9992" max="9992" width="5.125" style="49" customWidth="1"/>
    <col min="9993" max="9993" width="4.875" style="49" customWidth="1"/>
    <col min="9994" max="9994" width="4.125" style="49" customWidth="1"/>
    <col min="9995" max="9995" width="4" style="49" customWidth="1"/>
    <col min="9996" max="9996" width="4.875" style="49" customWidth="1"/>
    <col min="9997" max="9997" width="5.375" style="49" customWidth="1"/>
    <col min="9998" max="9998" width="5.125" style="49" customWidth="1"/>
    <col min="9999" max="9999" width="4.25" style="49" customWidth="1"/>
    <col min="10000" max="10000" width="4.125" style="49" customWidth="1"/>
    <col min="10001" max="10001" width="4.875" style="49" customWidth="1"/>
    <col min="10002" max="10002" width="4.375" style="49" customWidth="1"/>
    <col min="10003" max="10003" width="3.875" style="49" customWidth="1"/>
    <col min="10004" max="10004" width="4.125" style="49" customWidth="1"/>
    <col min="10005" max="10005" width="4.875" style="49" customWidth="1"/>
    <col min="10006" max="10006" width="4.125" style="49" customWidth="1"/>
    <col min="10007" max="10007" width="3.875" style="49" customWidth="1"/>
    <col min="10008" max="10008" width="4.25" style="49" customWidth="1"/>
    <col min="10009" max="10009" width="5.125" style="49" customWidth="1"/>
    <col min="10010" max="10010" width="4.875" style="49" customWidth="1"/>
    <col min="10011" max="10012" width="4.75" style="49" customWidth="1"/>
    <col min="10013" max="10013" width="4.125" style="49" customWidth="1"/>
    <col min="10014" max="10014" width="3.375" style="49" customWidth="1"/>
    <col min="10015" max="10015" width="3.625" style="49" customWidth="1"/>
    <col min="10016" max="10240" width="9.125" style="49"/>
    <col min="10241" max="10241" width="3" style="49" customWidth="1"/>
    <col min="10242" max="10242" width="4.125" style="49" customWidth="1"/>
    <col min="10243" max="10243" width="7.75" style="49" customWidth="1"/>
    <col min="10244" max="10244" width="9.125" style="49" customWidth="1"/>
    <col min="10245" max="10245" width="3.625" style="49" customWidth="1"/>
    <col min="10246" max="10246" width="5.125" style="49" customWidth="1"/>
    <col min="10247" max="10247" width="4.625" style="49" customWidth="1"/>
    <col min="10248" max="10248" width="5.125" style="49" customWidth="1"/>
    <col min="10249" max="10249" width="4.875" style="49" customWidth="1"/>
    <col min="10250" max="10250" width="4.125" style="49" customWidth="1"/>
    <col min="10251" max="10251" width="4" style="49" customWidth="1"/>
    <col min="10252" max="10252" width="4.875" style="49" customWidth="1"/>
    <col min="10253" max="10253" width="5.375" style="49" customWidth="1"/>
    <col min="10254" max="10254" width="5.125" style="49" customWidth="1"/>
    <col min="10255" max="10255" width="4.25" style="49" customWidth="1"/>
    <col min="10256" max="10256" width="4.125" style="49" customWidth="1"/>
    <col min="10257" max="10257" width="4.875" style="49" customWidth="1"/>
    <col min="10258" max="10258" width="4.375" style="49" customWidth="1"/>
    <col min="10259" max="10259" width="3.875" style="49" customWidth="1"/>
    <col min="10260" max="10260" width="4.125" style="49" customWidth="1"/>
    <col min="10261" max="10261" width="4.875" style="49" customWidth="1"/>
    <col min="10262" max="10262" width="4.125" style="49" customWidth="1"/>
    <col min="10263" max="10263" width="3.875" style="49" customWidth="1"/>
    <col min="10264" max="10264" width="4.25" style="49" customWidth="1"/>
    <col min="10265" max="10265" width="5.125" style="49" customWidth="1"/>
    <col min="10266" max="10266" width="4.875" style="49" customWidth="1"/>
    <col min="10267" max="10268" width="4.75" style="49" customWidth="1"/>
    <col min="10269" max="10269" width="4.125" style="49" customWidth="1"/>
    <col min="10270" max="10270" width="3.375" style="49" customWidth="1"/>
    <col min="10271" max="10271" width="3.625" style="49" customWidth="1"/>
    <col min="10272" max="10496" width="9.125" style="49"/>
    <col min="10497" max="10497" width="3" style="49" customWidth="1"/>
    <col min="10498" max="10498" width="4.125" style="49" customWidth="1"/>
    <col min="10499" max="10499" width="7.75" style="49" customWidth="1"/>
    <col min="10500" max="10500" width="9.125" style="49" customWidth="1"/>
    <col min="10501" max="10501" width="3.625" style="49" customWidth="1"/>
    <col min="10502" max="10502" width="5.125" style="49" customWidth="1"/>
    <col min="10503" max="10503" width="4.625" style="49" customWidth="1"/>
    <col min="10504" max="10504" width="5.125" style="49" customWidth="1"/>
    <col min="10505" max="10505" width="4.875" style="49" customWidth="1"/>
    <col min="10506" max="10506" width="4.125" style="49" customWidth="1"/>
    <col min="10507" max="10507" width="4" style="49" customWidth="1"/>
    <col min="10508" max="10508" width="4.875" style="49" customWidth="1"/>
    <col min="10509" max="10509" width="5.375" style="49" customWidth="1"/>
    <col min="10510" max="10510" width="5.125" style="49" customWidth="1"/>
    <col min="10511" max="10511" width="4.25" style="49" customWidth="1"/>
    <col min="10512" max="10512" width="4.125" style="49" customWidth="1"/>
    <col min="10513" max="10513" width="4.875" style="49" customWidth="1"/>
    <col min="10514" max="10514" width="4.375" style="49" customWidth="1"/>
    <col min="10515" max="10515" width="3.875" style="49" customWidth="1"/>
    <col min="10516" max="10516" width="4.125" style="49" customWidth="1"/>
    <col min="10517" max="10517" width="4.875" style="49" customWidth="1"/>
    <col min="10518" max="10518" width="4.125" style="49" customWidth="1"/>
    <col min="10519" max="10519" width="3.875" style="49" customWidth="1"/>
    <col min="10520" max="10520" width="4.25" style="49" customWidth="1"/>
    <col min="10521" max="10521" width="5.125" style="49" customWidth="1"/>
    <col min="10522" max="10522" width="4.875" style="49" customWidth="1"/>
    <col min="10523" max="10524" width="4.75" style="49" customWidth="1"/>
    <col min="10525" max="10525" width="4.125" style="49" customWidth="1"/>
    <col min="10526" max="10526" width="3.375" style="49" customWidth="1"/>
    <col min="10527" max="10527" width="3.625" style="49" customWidth="1"/>
    <col min="10528" max="10752" width="9.125" style="49"/>
    <col min="10753" max="10753" width="3" style="49" customWidth="1"/>
    <col min="10754" max="10754" width="4.125" style="49" customWidth="1"/>
    <col min="10755" max="10755" width="7.75" style="49" customWidth="1"/>
    <col min="10756" max="10756" width="9.125" style="49" customWidth="1"/>
    <col min="10757" max="10757" width="3.625" style="49" customWidth="1"/>
    <col min="10758" max="10758" width="5.125" style="49" customWidth="1"/>
    <col min="10759" max="10759" width="4.625" style="49" customWidth="1"/>
    <col min="10760" max="10760" width="5.125" style="49" customWidth="1"/>
    <col min="10761" max="10761" width="4.875" style="49" customWidth="1"/>
    <col min="10762" max="10762" width="4.125" style="49" customWidth="1"/>
    <col min="10763" max="10763" width="4" style="49" customWidth="1"/>
    <col min="10764" max="10764" width="4.875" style="49" customWidth="1"/>
    <col min="10765" max="10765" width="5.375" style="49" customWidth="1"/>
    <col min="10766" max="10766" width="5.125" style="49" customWidth="1"/>
    <col min="10767" max="10767" width="4.25" style="49" customWidth="1"/>
    <col min="10768" max="10768" width="4.125" style="49" customWidth="1"/>
    <col min="10769" max="10769" width="4.875" style="49" customWidth="1"/>
    <col min="10770" max="10770" width="4.375" style="49" customWidth="1"/>
    <col min="10771" max="10771" width="3.875" style="49" customWidth="1"/>
    <col min="10772" max="10772" width="4.125" style="49" customWidth="1"/>
    <col min="10773" max="10773" width="4.875" style="49" customWidth="1"/>
    <col min="10774" max="10774" width="4.125" style="49" customWidth="1"/>
    <col min="10775" max="10775" width="3.875" style="49" customWidth="1"/>
    <col min="10776" max="10776" width="4.25" style="49" customWidth="1"/>
    <col min="10777" max="10777" width="5.125" style="49" customWidth="1"/>
    <col min="10778" max="10778" width="4.875" style="49" customWidth="1"/>
    <col min="10779" max="10780" width="4.75" style="49" customWidth="1"/>
    <col min="10781" max="10781" width="4.125" style="49" customWidth="1"/>
    <col min="10782" max="10782" width="3.375" style="49" customWidth="1"/>
    <col min="10783" max="10783" width="3.625" style="49" customWidth="1"/>
    <col min="10784" max="11008" width="9.125" style="49"/>
    <col min="11009" max="11009" width="3" style="49" customWidth="1"/>
    <col min="11010" max="11010" width="4.125" style="49" customWidth="1"/>
    <col min="11011" max="11011" width="7.75" style="49" customWidth="1"/>
    <col min="11012" max="11012" width="9.125" style="49" customWidth="1"/>
    <col min="11013" max="11013" width="3.625" style="49" customWidth="1"/>
    <col min="11014" max="11014" width="5.125" style="49" customWidth="1"/>
    <col min="11015" max="11015" width="4.625" style="49" customWidth="1"/>
    <col min="11016" max="11016" width="5.125" style="49" customWidth="1"/>
    <col min="11017" max="11017" width="4.875" style="49" customWidth="1"/>
    <col min="11018" max="11018" width="4.125" style="49" customWidth="1"/>
    <col min="11019" max="11019" width="4" style="49" customWidth="1"/>
    <col min="11020" max="11020" width="4.875" style="49" customWidth="1"/>
    <col min="11021" max="11021" width="5.375" style="49" customWidth="1"/>
    <col min="11022" max="11022" width="5.125" style="49" customWidth="1"/>
    <col min="11023" max="11023" width="4.25" style="49" customWidth="1"/>
    <col min="11024" max="11024" width="4.125" style="49" customWidth="1"/>
    <col min="11025" max="11025" width="4.875" style="49" customWidth="1"/>
    <col min="11026" max="11026" width="4.375" style="49" customWidth="1"/>
    <col min="11027" max="11027" width="3.875" style="49" customWidth="1"/>
    <col min="11028" max="11028" width="4.125" style="49" customWidth="1"/>
    <col min="11029" max="11029" width="4.875" style="49" customWidth="1"/>
    <col min="11030" max="11030" width="4.125" style="49" customWidth="1"/>
    <col min="11031" max="11031" width="3.875" style="49" customWidth="1"/>
    <col min="11032" max="11032" width="4.25" style="49" customWidth="1"/>
    <col min="11033" max="11033" width="5.125" style="49" customWidth="1"/>
    <col min="11034" max="11034" width="4.875" style="49" customWidth="1"/>
    <col min="11035" max="11036" width="4.75" style="49" customWidth="1"/>
    <col min="11037" max="11037" width="4.125" style="49" customWidth="1"/>
    <col min="11038" max="11038" width="3.375" style="49" customWidth="1"/>
    <col min="11039" max="11039" width="3.625" style="49" customWidth="1"/>
    <col min="11040" max="11264" width="9.125" style="49"/>
    <col min="11265" max="11265" width="3" style="49" customWidth="1"/>
    <col min="11266" max="11266" width="4.125" style="49" customWidth="1"/>
    <col min="11267" max="11267" width="7.75" style="49" customWidth="1"/>
    <col min="11268" max="11268" width="9.125" style="49" customWidth="1"/>
    <col min="11269" max="11269" width="3.625" style="49" customWidth="1"/>
    <col min="11270" max="11270" width="5.125" style="49" customWidth="1"/>
    <col min="11271" max="11271" width="4.625" style="49" customWidth="1"/>
    <col min="11272" max="11272" width="5.125" style="49" customWidth="1"/>
    <col min="11273" max="11273" width="4.875" style="49" customWidth="1"/>
    <col min="11274" max="11274" width="4.125" style="49" customWidth="1"/>
    <col min="11275" max="11275" width="4" style="49" customWidth="1"/>
    <col min="11276" max="11276" width="4.875" style="49" customWidth="1"/>
    <col min="11277" max="11277" width="5.375" style="49" customWidth="1"/>
    <col min="11278" max="11278" width="5.125" style="49" customWidth="1"/>
    <col min="11279" max="11279" width="4.25" style="49" customWidth="1"/>
    <col min="11280" max="11280" width="4.125" style="49" customWidth="1"/>
    <col min="11281" max="11281" width="4.875" style="49" customWidth="1"/>
    <col min="11282" max="11282" width="4.375" style="49" customWidth="1"/>
    <col min="11283" max="11283" width="3.875" style="49" customWidth="1"/>
    <col min="11284" max="11284" width="4.125" style="49" customWidth="1"/>
    <col min="11285" max="11285" width="4.875" style="49" customWidth="1"/>
    <col min="11286" max="11286" width="4.125" style="49" customWidth="1"/>
    <col min="11287" max="11287" width="3.875" style="49" customWidth="1"/>
    <col min="11288" max="11288" width="4.25" style="49" customWidth="1"/>
    <col min="11289" max="11289" width="5.125" style="49" customWidth="1"/>
    <col min="11290" max="11290" width="4.875" style="49" customWidth="1"/>
    <col min="11291" max="11292" width="4.75" style="49" customWidth="1"/>
    <col min="11293" max="11293" width="4.125" style="49" customWidth="1"/>
    <col min="11294" max="11294" width="3.375" style="49" customWidth="1"/>
    <col min="11295" max="11295" width="3.625" style="49" customWidth="1"/>
    <col min="11296" max="11520" width="9.125" style="49"/>
    <col min="11521" max="11521" width="3" style="49" customWidth="1"/>
    <col min="11522" max="11522" width="4.125" style="49" customWidth="1"/>
    <col min="11523" max="11523" width="7.75" style="49" customWidth="1"/>
    <col min="11524" max="11524" width="9.125" style="49" customWidth="1"/>
    <col min="11525" max="11525" width="3.625" style="49" customWidth="1"/>
    <col min="11526" max="11526" width="5.125" style="49" customWidth="1"/>
    <col min="11527" max="11527" width="4.625" style="49" customWidth="1"/>
    <col min="11528" max="11528" width="5.125" style="49" customWidth="1"/>
    <col min="11529" max="11529" width="4.875" style="49" customWidth="1"/>
    <col min="11530" max="11530" width="4.125" style="49" customWidth="1"/>
    <col min="11531" max="11531" width="4" style="49" customWidth="1"/>
    <col min="11532" max="11532" width="4.875" style="49" customWidth="1"/>
    <col min="11533" max="11533" width="5.375" style="49" customWidth="1"/>
    <col min="11534" max="11534" width="5.125" style="49" customWidth="1"/>
    <col min="11535" max="11535" width="4.25" style="49" customWidth="1"/>
    <col min="11536" max="11536" width="4.125" style="49" customWidth="1"/>
    <col min="11537" max="11537" width="4.875" style="49" customWidth="1"/>
    <col min="11538" max="11538" width="4.375" style="49" customWidth="1"/>
    <col min="11539" max="11539" width="3.875" style="49" customWidth="1"/>
    <col min="11540" max="11540" width="4.125" style="49" customWidth="1"/>
    <col min="11541" max="11541" width="4.875" style="49" customWidth="1"/>
    <col min="11542" max="11542" width="4.125" style="49" customWidth="1"/>
    <col min="11543" max="11543" width="3.875" style="49" customWidth="1"/>
    <col min="11544" max="11544" width="4.25" style="49" customWidth="1"/>
    <col min="11545" max="11545" width="5.125" style="49" customWidth="1"/>
    <col min="11546" max="11546" width="4.875" style="49" customWidth="1"/>
    <col min="11547" max="11548" width="4.75" style="49" customWidth="1"/>
    <col min="11549" max="11549" width="4.125" style="49" customWidth="1"/>
    <col min="11550" max="11550" width="3.375" style="49" customWidth="1"/>
    <col min="11551" max="11551" width="3.625" style="49" customWidth="1"/>
    <col min="11552" max="11776" width="9.125" style="49"/>
    <col min="11777" max="11777" width="3" style="49" customWidth="1"/>
    <col min="11778" max="11778" width="4.125" style="49" customWidth="1"/>
    <col min="11779" max="11779" width="7.75" style="49" customWidth="1"/>
    <col min="11780" max="11780" width="9.125" style="49" customWidth="1"/>
    <col min="11781" max="11781" width="3.625" style="49" customWidth="1"/>
    <col min="11782" max="11782" width="5.125" style="49" customWidth="1"/>
    <col min="11783" max="11783" width="4.625" style="49" customWidth="1"/>
    <col min="11784" max="11784" width="5.125" style="49" customWidth="1"/>
    <col min="11785" max="11785" width="4.875" style="49" customWidth="1"/>
    <col min="11786" max="11786" width="4.125" style="49" customWidth="1"/>
    <col min="11787" max="11787" width="4" style="49" customWidth="1"/>
    <col min="11788" max="11788" width="4.875" style="49" customWidth="1"/>
    <col min="11789" max="11789" width="5.375" style="49" customWidth="1"/>
    <col min="11790" max="11790" width="5.125" style="49" customWidth="1"/>
    <col min="11791" max="11791" width="4.25" style="49" customWidth="1"/>
    <col min="11792" max="11792" width="4.125" style="49" customWidth="1"/>
    <col min="11793" max="11793" width="4.875" style="49" customWidth="1"/>
    <col min="11794" max="11794" width="4.375" style="49" customWidth="1"/>
    <col min="11795" max="11795" width="3.875" style="49" customWidth="1"/>
    <col min="11796" max="11796" width="4.125" style="49" customWidth="1"/>
    <col min="11797" max="11797" width="4.875" style="49" customWidth="1"/>
    <col min="11798" max="11798" width="4.125" style="49" customWidth="1"/>
    <col min="11799" max="11799" width="3.875" style="49" customWidth="1"/>
    <col min="11800" max="11800" width="4.25" style="49" customWidth="1"/>
    <col min="11801" max="11801" width="5.125" style="49" customWidth="1"/>
    <col min="11802" max="11802" width="4.875" style="49" customWidth="1"/>
    <col min="11803" max="11804" width="4.75" style="49" customWidth="1"/>
    <col min="11805" max="11805" width="4.125" style="49" customWidth="1"/>
    <col min="11806" max="11806" width="3.375" style="49" customWidth="1"/>
    <col min="11807" max="11807" width="3.625" style="49" customWidth="1"/>
    <col min="11808" max="12032" width="9.125" style="49"/>
    <col min="12033" max="12033" width="3" style="49" customWidth="1"/>
    <col min="12034" max="12034" width="4.125" style="49" customWidth="1"/>
    <col min="12035" max="12035" width="7.75" style="49" customWidth="1"/>
    <col min="12036" max="12036" width="9.125" style="49" customWidth="1"/>
    <col min="12037" max="12037" width="3.625" style="49" customWidth="1"/>
    <col min="12038" max="12038" width="5.125" style="49" customWidth="1"/>
    <col min="12039" max="12039" width="4.625" style="49" customWidth="1"/>
    <col min="12040" max="12040" width="5.125" style="49" customWidth="1"/>
    <col min="12041" max="12041" width="4.875" style="49" customWidth="1"/>
    <col min="12042" max="12042" width="4.125" style="49" customWidth="1"/>
    <col min="12043" max="12043" width="4" style="49" customWidth="1"/>
    <col min="12044" max="12044" width="4.875" style="49" customWidth="1"/>
    <col min="12045" max="12045" width="5.375" style="49" customWidth="1"/>
    <col min="12046" max="12046" width="5.125" style="49" customWidth="1"/>
    <col min="12047" max="12047" width="4.25" style="49" customWidth="1"/>
    <col min="12048" max="12048" width="4.125" style="49" customWidth="1"/>
    <col min="12049" max="12049" width="4.875" style="49" customWidth="1"/>
    <col min="12050" max="12050" width="4.375" style="49" customWidth="1"/>
    <col min="12051" max="12051" width="3.875" style="49" customWidth="1"/>
    <col min="12052" max="12052" width="4.125" style="49" customWidth="1"/>
    <col min="12053" max="12053" width="4.875" style="49" customWidth="1"/>
    <col min="12054" max="12054" width="4.125" style="49" customWidth="1"/>
    <col min="12055" max="12055" width="3.875" style="49" customWidth="1"/>
    <col min="12056" max="12056" width="4.25" style="49" customWidth="1"/>
    <col min="12057" max="12057" width="5.125" style="49" customWidth="1"/>
    <col min="12058" max="12058" width="4.875" style="49" customWidth="1"/>
    <col min="12059" max="12060" width="4.75" style="49" customWidth="1"/>
    <col min="12061" max="12061" width="4.125" style="49" customWidth="1"/>
    <col min="12062" max="12062" width="3.375" style="49" customWidth="1"/>
    <col min="12063" max="12063" width="3.625" style="49" customWidth="1"/>
    <col min="12064" max="12288" width="9.125" style="49"/>
    <col min="12289" max="12289" width="3" style="49" customWidth="1"/>
    <col min="12290" max="12290" width="4.125" style="49" customWidth="1"/>
    <col min="12291" max="12291" width="7.75" style="49" customWidth="1"/>
    <col min="12292" max="12292" width="9.125" style="49" customWidth="1"/>
    <col min="12293" max="12293" width="3.625" style="49" customWidth="1"/>
    <col min="12294" max="12294" width="5.125" style="49" customWidth="1"/>
    <col min="12295" max="12295" width="4.625" style="49" customWidth="1"/>
    <col min="12296" max="12296" width="5.125" style="49" customWidth="1"/>
    <col min="12297" max="12297" width="4.875" style="49" customWidth="1"/>
    <col min="12298" max="12298" width="4.125" style="49" customWidth="1"/>
    <col min="12299" max="12299" width="4" style="49" customWidth="1"/>
    <col min="12300" max="12300" width="4.875" style="49" customWidth="1"/>
    <col min="12301" max="12301" width="5.375" style="49" customWidth="1"/>
    <col min="12302" max="12302" width="5.125" style="49" customWidth="1"/>
    <col min="12303" max="12303" width="4.25" style="49" customWidth="1"/>
    <col min="12304" max="12304" width="4.125" style="49" customWidth="1"/>
    <col min="12305" max="12305" width="4.875" style="49" customWidth="1"/>
    <col min="12306" max="12306" width="4.375" style="49" customWidth="1"/>
    <col min="12307" max="12307" width="3.875" style="49" customWidth="1"/>
    <col min="12308" max="12308" width="4.125" style="49" customWidth="1"/>
    <col min="12309" max="12309" width="4.875" style="49" customWidth="1"/>
    <col min="12310" max="12310" width="4.125" style="49" customWidth="1"/>
    <col min="12311" max="12311" width="3.875" style="49" customWidth="1"/>
    <col min="12312" max="12312" width="4.25" style="49" customWidth="1"/>
    <col min="12313" max="12313" width="5.125" style="49" customWidth="1"/>
    <col min="12314" max="12314" width="4.875" style="49" customWidth="1"/>
    <col min="12315" max="12316" width="4.75" style="49" customWidth="1"/>
    <col min="12317" max="12317" width="4.125" style="49" customWidth="1"/>
    <col min="12318" max="12318" width="3.375" style="49" customWidth="1"/>
    <col min="12319" max="12319" width="3.625" style="49" customWidth="1"/>
    <col min="12320" max="12544" width="9.125" style="49"/>
    <col min="12545" max="12545" width="3" style="49" customWidth="1"/>
    <col min="12546" max="12546" width="4.125" style="49" customWidth="1"/>
    <col min="12547" max="12547" width="7.75" style="49" customWidth="1"/>
    <col min="12548" max="12548" width="9.125" style="49" customWidth="1"/>
    <col min="12549" max="12549" width="3.625" style="49" customWidth="1"/>
    <col min="12550" max="12550" width="5.125" style="49" customWidth="1"/>
    <col min="12551" max="12551" width="4.625" style="49" customWidth="1"/>
    <col min="12552" max="12552" width="5.125" style="49" customWidth="1"/>
    <col min="12553" max="12553" width="4.875" style="49" customWidth="1"/>
    <col min="12554" max="12554" width="4.125" style="49" customWidth="1"/>
    <col min="12555" max="12555" width="4" style="49" customWidth="1"/>
    <col min="12556" max="12556" width="4.875" style="49" customWidth="1"/>
    <col min="12557" max="12557" width="5.375" style="49" customWidth="1"/>
    <col min="12558" max="12558" width="5.125" style="49" customWidth="1"/>
    <col min="12559" max="12559" width="4.25" style="49" customWidth="1"/>
    <col min="12560" max="12560" width="4.125" style="49" customWidth="1"/>
    <col min="12561" max="12561" width="4.875" style="49" customWidth="1"/>
    <col min="12562" max="12562" width="4.375" style="49" customWidth="1"/>
    <col min="12563" max="12563" width="3.875" style="49" customWidth="1"/>
    <col min="12564" max="12564" width="4.125" style="49" customWidth="1"/>
    <col min="12565" max="12565" width="4.875" style="49" customWidth="1"/>
    <col min="12566" max="12566" width="4.125" style="49" customWidth="1"/>
    <col min="12567" max="12567" width="3.875" style="49" customWidth="1"/>
    <col min="12568" max="12568" width="4.25" style="49" customWidth="1"/>
    <col min="12569" max="12569" width="5.125" style="49" customWidth="1"/>
    <col min="12570" max="12570" width="4.875" style="49" customWidth="1"/>
    <col min="12571" max="12572" width="4.75" style="49" customWidth="1"/>
    <col min="12573" max="12573" width="4.125" style="49" customWidth="1"/>
    <col min="12574" max="12574" width="3.375" style="49" customWidth="1"/>
    <col min="12575" max="12575" width="3.625" style="49" customWidth="1"/>
    <col min="12576" max="12800" width="9.125" style="49"/>
    <col min="12801" max="12801" width="3" style="49" customWidth="1"/>
    <col min="12802" max="12802" width="4.125" style="49" customWidth="1"/>
    <col min="12803" max="12803" width="7.75" style="49" customWidth="1"/>
    <col min="12804" max="12804" width="9.125" style="49" customWidth="1"/>
    <col min="12805" max="12805" width="3.625" style="49" customWidth="1"/>
    <col min="12806" max="12806" width="5.125" style="49" customWidth="1"/>
    <col min="12807" max="12807" width="4.625" style="49" customWidth="1"/>
    <col min="12808" max="12808" width="5.125" style="49" customWidth="1"/>
    <col min="12809" max="12809" width="4.875" style="49" customWidth="1"/>
    <col min="12810" max="12810" width="4.125" style="49" customWidth="1"/>
    <col min="12811" max="12811" width="4" style="49" customWidth="1"/>
    <col min="12812" max="12812" width="4.875" style="49" customWidth="1"/>
    <col min="12813" max="12813" width="5.375" style="49" customWidth="1"/>
    <col min="12814" max="12814" width="5.125" style="49" customWidth="1"/>
    <col min="12815" max="12815" width="4.25" style="49" customWidth="1"/>
    <col min="12816" max="12816" width="4.125" style="49" customWidth="1"/>
    <col min="12817" max="12817" width="4.875" style="49" customWidth="1"/>
    <col min="12818" max="12818" width="4.375" style="49" customWidth="1"/>
    <col min="12819" max="12819" width="3.875" style="49" customWidth="1"/>
    <col min="12820" max="12820" width="4.125" style="49" customWidth="1"/>
    <col min="12821" max="12821" width="4.875" style="49" customWidth="1"/>
    <col min="12822" max="12822" width="4.125" style="49" customWidth="1"/>
    <col min="12823" max="12823" width="3.875" style="49" customWidth="1"/>
    <col min="12824" max="12824" width="4.25" style="49" customWidth="1"/>
    <col min="12825" max="12825" width="5.125" style="49" customWidth="1"/>
    <col min="12826" max="12826" width="4.875" style="49" customWidth="1"/>
    <col min="12827" max="12828" width="4.75" style="49" customWidth="1"/>
    <col min="12829" max="12829" width="4.125" style="49" customWidth="1"/>
    <col min="12830" max="12830" width="3.375" style="49" customWidth="1"/>
    <col min="12831" max="12831" width="3.625" style="49" customWidth="1"/>
    <col min="12832" max="13056" width="9.125" style="49"/>
    <col min="13057" max="13057" width="3" style="49" customWidth="1"/>
    <col min="13058" max="13058" width="4.125" style="49" customWidth="1"/>
    <col min="13059" max="13059" width="7.75" style="49" customWidth="1"/>
    <col min="13060" max="13060" width="9.125" style="49" customWidth="1"/>
    <col min="13061" max="13061" width="3.625" style="49" customWidth="1"/>
    <col min="13062" max="13062" width="5.125" style="49" customWidth="1"/>
    <col min="13063" max="13063" width="4.625" style="49" customWidth="1"/>
    <col min="13064" max="13064" width="5.125" style="49" customWidth="1"/>
    <col min="13065" max="13065" width="4.875" style="49" customWidth="1"/>
    <col min="13066" max="13066" width="4.125" style="49" customWidth="1"/>
    <col min="13067" max="13067" width="4" style="49" customWidth="1"/>
    <col min="13068" max="13068" width="4.875" style="49" customWidth="1"/>
    <col min="13069" max="13069" width="5.375" style="49" customWidth="1"/>
    <col min="13070" max="13070" width="5.125" style="49" customWidth="1"/>
    <col min="13071" max="13071" width="4.25" style="49" customWidth="1"/>
    <col min="13072" max="13072" width="4.125" style="49" customWidth="1"/>
    <col min="13073" max="13073" width="4.875" style="49" customWidth="1"/>
    <col min="13074" max="13074" width="4.375" style="49" customWidth="1"/>
    <col min="13075" max="13075" width="3.875" style="49" customWidth="1"/>
    <col min="13076" max="13076" width="4.125" style="49" customWidth="1"/>
    <col min="13077" max="13077" width="4.875" style="49" customWidth="1"/>
    <col min="13078" max="13078" width="4.125" style="49" customWidth="1"/>
    <col min="13079" max="13079" width="3.875" style="49" customWidth="1"/>
    <col min="13080" max="13080" width="4.25" style="49" customWidth="1"/>
    <col min="13081" max="13081" width="5.125" style="49" customWidth="1"/>
    <col min="13082" max="13082" width="4.875" style="49" customWidth="1"/>
    <col min="13083" max="13084" width="4.75" style="49" customWidth="1"/>
    <col min="13085" max="13085" width="4.125" style="49" customWidth="1"/>
    <col min="13086" max="13086" width="3.375" style="49" customWidth="1"/>
    <col min="13087" max="13087" width="3.625" style="49" customWidth="1"/>
    <col min="13088" max="13312" width="9.125" style="49"/>
    <col min="13313" max="13313" width="3" style="49" customWidth="1"/>
    <col min="13314" max="13314" width="4.125" style="49" customWidth="1"/>
    <col min="13315" max="13315" width="7.75" style="49" customWidth="1"/>
    <col min="13316" max="13316" width="9.125" style="49" customWidth="1"/>
    <col min="13317" max="13317" width="3.625" style="49" customWidth="1"/>
    <col min="13318" max="13318" width="5.125" style="49" customWidth="1"/>
    <col min="13319" max="13319" width="4.625" style="49" customWidth="1"/>
    <col min="13320" max="13320" width="5.125" style="49" customWidth="1"/>
    <col min="13321" max="13321" width="4.875" style="49" customWidth="1"/>
    <col min="13322" max="13322" width="4.125" style="49" customWidth="1"/>
    <col min="13323" max="13323" width="4" style="49" customWidth="1"/>
    <col min="13324" max="13324" width="4.875" style="49" customWidth="1"/>
    <col min="13325" max="13325" width="5.375" style="49" customWidth="1"/>
    <col min="13326" max="13326" width="5.125" style="49" customWidth="1"/>
    <col min="13327" max="13327" width="4.25" style="49" customWidth="1"/>
    <col min="13328" max="13328" width="4.125" style="49" customWidth="1"/>
    <col min="13329" max="13329" width="4.875" style="49" customWidth="1"/>
    <col min="13330" max="13330" width="4.375" style="49" customWidth="1"/>
    <col min="13331" max="13331" width="3.875" style="49" customWidth="1"/>
    <col min="13332" max="13332" width="4.125" style="49" customWidth="1"/>
    <col min="13333" max="13333" width="4.875" style="49" customWidth="1"/>
    <col min="13334" max="13334" width="4.125" style="49" customWidth="1"/>
    <col min="13335" max="13335" width="3.875" style="49" customWidth="1"/>
    <col min="13336" max="13336" width="4.25" style="49" customWidth="1"/>
    <col min="13337" max="13337" width="5.125" style="49" customWidth="1"/>
    <col min="13338" max="13338" width="4.875" style="49" customWidth="1"/>
    <col min="13339" max="13340" width="4.75" style="49" customWidth="1"/>
    <col min="13341" max="13341" width="4.125" style="49" customWidth="1"/>
    <col min="13342" max="13342" width="3.375" style="49" customWidth="1"/>
    <col min="13343" max="13343" width="3.625" style="49" customWidth="1"/>
    <col min="13344" max="13568" width="9.125" style="49"/>
    <col min="13569" max="13569" width="3" style="49" customWidth="1"/>
    <col min="13570" max="13570" width="4.125" style="49" customWidth="1"/>
    <col min="13571" max="13571" width="7.75" style="49" customWidth="1"/>
    <col min="13572" max="13572" width="9.125" style="49" customWidth="1"/>
    <col min="13573" max="13573" width="3.625" style="49" customWidth="1"/>
    <col min="13574" max="13574" width="5.125" style="49" customWidth="1"/>
    <col min="13575" max="13575" width="4.625" style="49" customWidth="1"/>
    <col min="13576" max="13576" width="5.125" style="49" customWidth="1"/>
    <col min="13577" max="13577" width="4.875" style="49" customWidth="1"/>
    <col min="13578" max="13578" width="4.125" style="49" customWidth="1"/>
    <col min="13579" max="13579" width="4" style="49" customWidth="1"/>
    <col min="13580" max="13580" width="4.875" style="49" customWidth="1"/>
    <col min="13581" max="13581" width="5.375" style="49" customWidth="1"/>
    <col min="13582" max="13582" width="5.125" style="49" customWidth="1"/>
    <col min="13583" max="13583" width="4.25" style="49" customWidth="1"/>
    <col min="13584" max="13584" width="4.125" style="49" customWidth="1"/>
    <col min="13585" max="13585" width="4.875" style="49" customWidth="1"/>
    <col min="13586" max="13586" width="4.375" style="49" customWidth="1"/>
    <col min="13587" max="13587" width="3.875" style="49" customWidth="1"/>
    <col min="13588" max="13588" width="4.125" style="49" customWidth="1"/>
    <col min="13589" max="13589" width="4.875" style="49" customWidth="1"/>
    <col min="13590" max="13590" width="4.125" style="49" customWidth="1"/>
    <col min="13591" max="13591" width="3.875" style="49" customWidth="1"/>
    <col min="13592" max="13592" width="4.25" style="49" customWidth="1"/>
    <col min="13593" max="13593" width="5.125" style="49" customWidth="1"/>
    <col min="13594" max="13594" width="4.875" style="49" customWidth="1"/>
    <col min="13595" max="13596" width="4.75" style="49" customWidth="1"/>
    <col min="13597" max="13597" width="4.125" style="49" customWidth="1"/>
    <col min="13598" max="13598" width="3.375" style="49" customWidth="1"/>
    <col min="13599" max="13599" width="3.625" style="49" customWidth="1"/>
    <col min="13600" max="13824" width="9.125" style="49"/>
    <col min="13825" max="13825" width="3" style="49" customWidth="1"/>
    <col min="13826" max="13826" width="4.125" style="49" customWidth="1"/>
    <col min="13827" max="13827" width="7.75" style="49" customWidth="1"/>
    <col min="13828" max="13828" width="9.125" style="49" customWidth="1"/>
    <col min="13829" max="13829" width="3.625" style="49" customWidth="1"/>
    <col min="13830" max="13830" width="5.125" style="49" customWidth="1"/>
    <col min="13831" max="13831" width="4.625" style="49" customWidth="1"/>
    <col min="13832" max="13832" width="5.125" style="49" customWidth="1"/>
    <col min="13833" max="13833" width="4.875" style="49" customWidth="1"/>
    <col min="13834" max="13834" width="4.125" style="49" customWidth="1"/>
    <col min="13835" max="13835" width="4" style="49" customWidth="1"/>
    <col min="13836" max="13836" width="4.875" style="49" customWidth="1"/>
    <col min="13837" max="13837" width="5.375" style="49" customWidth="1"/>
    <col min="13838" max="13838" width="5.125" style="49" customWidth="1"/>
    <col min="13839" max="13839" width="4.25" style="49" customWidth="1"/>
    <col min="13840" max="13840" width="4.125" style="49" customWidth="1"/>
    <col min="13841" max="13841" width="4.875" style="49" customWidth="1"/>
    <col min="13842" max="13842" width="4.375" style="49" customWidth="1"/>
    <col min="13843" max="13843" width="3.875" style="49" customWidth="1"/>
    <col min="13844" max="13844" width="4.125" style="49" customWidth="1"/>
    <col min="13845" max="13845" width="4.875" style="49" customWidth="1"/>
    <col min="13846" max="13846" width="4.125" style="49" customWidth="1"/>
    <col min="13847" max="13847" width="3.875" style="49" customWidth="1"/>
    <col min="13848" max="13848" width="4.25" style="49" customWidth="1"/>
    <col min="13849" max="13849" width="5.125" style="49" customWidth="1"/>
    <col min="13850" max="13850" width="4.875" style="49" customWidth="1"/>
    <col min="13851" max="13852" width="4.75" style="49" customWidth="1"/>
    <col min="13853" max="13853" width="4.125" style="49" customWidth="1"/>
    <col min="13854" max="13854" width="3.375" style="49" customWidth="1"/>
    <col min="13855" max="13855" width="3.625" style="49" customWidth="1"/>
    <col min="13856" max="14080" width="9.125" style="49"/>
    <col min="14081" max="14081" width="3" style="49" customWidth="1"/>
    <col min="14082" max="14082" width="4.125" style="49" customWidth="1"/>
    <col min="14083" max="14083" width="7.75" style="49" customWidth="1"/>
    <col min="14084" max="14084" width="9.125" style="49" customWidth="1"/>
    <col min="14085" max="14085" width="3.625" style="49" customWidth="1"/>
    <col min="14086" max="14086" width="5.125" style="49" customWidth="1"/>
    <col min="14087" max="14087" width="4.625" style="49" customWidth="1"/>
    <col min="14088" max="14088" width="5.125" style="49" customWidth="1"/>
    <col min="14089" max="14089" width="4.875" style="49" customWidth="1"/>
    <col min="14090" max="14090" width="4.125" style="49" customWidth="1"/>
    <col min="14091" max="14091" width="4" style="49" customWidth="1"/>
    <col min="14092" max="14092" width="4.875" style="49" customWidth="1"/>
    <col min="14093" max="14093" width="5.375" style="49" customWidth="1"/>
    <col min="14094" max="14094" width="5.125" style="49" customWidth="1"/>
    <col min="14095" max="14095" width="4.25" style="49" customWidth="1"/>
    <col min="14096" max="14096" width="4.125" style="49" customWidth="1"/>
    <col min="14097" max="14097" width="4.875" style="49" customWidth="1"/>
    <col min="14098" max="14098" width="4.375" style="49" customWidth="1"/>
    <col min="14099" max="14099" width="3.875" style="49" customWidth="1"/>
    <col min="14100" max="14100" width="4.125" style="49" customWidth="1"/>
    <col min="14101" max="14101" width="4.875" style="49" customWidth="1"/>
    <col min="14102" max="14102" width="4.125" style="49" customWidth="1"/>
    <col min="14103" max="14103" width="3.875" style="49" customWidth="1"/>
    <col min="14104" max="14104" width="4.25" style="49" customWidth="1"/>
    <col min="14105" max="14105" width="5.125" style="49" customWidth="1"/>
    <col min="14106" max="14106" width="4.875" style="49" customWidth="1"/>
    <col min="14107" max="14108" width="4.75" style="49" customWidth="1"/>
    <col min="14109" max="14109" width="4.125" style="49" customWidth="1"/>
    <col min="14110" max="14110" width="3.375" style="49" customWidth="1"/>
    <col min="14111" max="14111" width="3.625" style="49" customWidth="1"/>
    <col min="14112" max="14336" width="9.125" style="49"/>
    <col min="14337" max="14337" width="3" style="49" customWidth="1"/>
    <col min="14338" max="14338" width="4.125" style="49" customWidth="1"/>
    <col min="14339" max="14339" width="7.75" style="49" customWidth="1"/>
    <col min="14340" max="14340" width="9.125" style="49" customWidth="1"/>
    <col min="14341" max="14341" width="3.625" style="49" customWidth="1"/>
    <col min="14342" max="14342" width="5.125" style="49" customWidth="1"/>
    <col min="14343" max="14343" width="4.625" style="49" customWidth="1"/>
    <col min="14344" max="14344" width="5.125" style="49" customWidth="1"/>
    <col min="14345" max="14345" width="4.875" style="49" customWidth="1"/>
    <col min="14346" max="14346" width="4.125" style="49" customWidth="1"/>
    <col min="14347" max="14347" width="4" style="49" customWidth="1"/>
    <col min="14348" max="14348" width="4.875" style="49" customWidth="1"/>
    <col min="14349" max="14349" width="5.375" style="49" customWidth="1"/>
    <col min="14350" max="14350" width="5.125" style="49" customWidth="1"/>
    <col min="14351" max="14351" width="4.25" style="49" customWidth="1"/>
    <col min="14352" max="14352" width="4.125" style="49" customWidth="1"/>
    <col min="14353" max="14353" width="4.875" style="49" customWidth="1"/>
    <col min="14354" max="14354" width="4.375" style="49" customWidth="1"/>
    <col min="14355" max="14355" width="3.875" style="49" customWidth="1"/>
    <col min="14356" max="14356" width="4.125" style="49" customWidth="1"/>
    <col min="14357" max="14357" width="4.875" style="49" customWidth="1"/>
    <col min="14358" max="14358" width="4.125" style="49" customWidth="1"/>
    <col min="14359" max="14359" width="3.875" style="49" customWidth="1"/>
    <col min="14360" max="14360" width="4.25" style="49" customWidth="1"/>
    <col min="14361" max="14361" width="5.125" style="49" customWidth="1"/>
    <col min="14362" max="14362" width="4.875" style="49" customWidth="1"/>
    <col min="14363" max="14364" width="4.75" style="49" customWidth="1"/>
    <col min="14365" max="14365" width="4.125" style="49" customWidth="1"/>
    <col min="14366" max="14366" width="3.375" style="49" customWidth="1"/>
    <col min="14367" max="14367" width="3.625" style="49" customWidth="1"/>
    <col min="14368" max="14592" width="9.125" style="49"/>
    <col min="14593" max="14593" width="3" style="49" customWidth="1"/>
    <col min="14594" max="14594" width="4.125" style="49" customWidth="1"/>
    <col min="14595" max="14595" width="7.75" style="49" customWidth="1"/>
    <col min="14596" max="14596" width="9.125" style="49" customWidth="1"/>
    <col min="14597" max="14597" width="3.625" style="49" customWidth="1"/>
    <col min="14598" max="14598" width="5.125" style="49" customWidth="1"/>
    <col min="14599" max="14599" width="4.625" style="49" customWidth="1"/>
    <col min="14600" max="14600" width="5.125" style="49" customWidth="1"/>
    <col min="14601" max="14601" width="4.875" style="49" customWidth="1"/>
    <col min="14602" max="14602" width="4.125" style="49" customWidth="1"/>
    <col min="14603" max="14603" width="4" style="49" customWidth="1"/>
    <col min="14604" max="14604" width="4.875" style="49" customWidth="1"/>
    <col min="14605" max="14605" width="5.375" style="49" customWidth="1"/>
    <col min="14606" max="14606" width="5.125" style="49" customWidth="1"/>
    <col min="14607" max="14607" width="4.25" style="49" customWidth="1"/>
    <col min="14608" max="14608" width="4.125" style="49" customWidth="1"/>
    <col min="14609" max="14609" width="4.875" style="49" customWidth="1"/>
    <col min="14610" max="14610" width="4.375" style="49" customWidth="1"/>
    <col min="14611" max="14611" width="3.875" style="49" customWidth="1"/>
    <col min="14612" max="14612" width="4.125" style="49" customWidth="1"/>
    <col min="14613" max="14613" width="4.875" style="49" customWidth="1"/>
    <col min="14614" max="14614" width="4.125" style="49" customWidth="1"/>
    <col min="14615" max="14615" width="3.875" style="49" customWidth="1"/>
    <col min="14616" max="14616" width="4.25" style="49" customWidth="1"/>
    <col min="14617" max="14617" width="5.125" style="49" customWidth="1"/>
    <col min="14618" max="14618" width="4.875" style="49" customWidth="1"/>
    <col min="14619" max="14620" width="4.75" style="49" customWidth="1"/>
    <col min="14621" max="14621" width="4.125" style="49" customWidth="1"/>
    <col min="14622" max="14622" width="3.375" style="49" customWidth="1"/>
    <col min="14623" max="14623" width="3.625" style="49" customWidth="1"/>
    <col min="14624" max="14848" width="9.125" style="49"/>
    <col min="14849" max="14849" width="3" style="49" customWidth="1"/>
    <col min="14850" max="14850" width="4.125" style="49" customWidth="1"/>
    <col min="14851" max="14851" width="7.75" style="49" customWidth="1"/>
    <col min="14852" max="14852" width="9.125" style="49" customWidth="1"/>
    <col min="14853" max="14853" width="3.625" style="49" customWidth="1"/>
    <col min="14854" max="14854" width="5.125" style="49" customWidth="1"/>
    <col min="14855" max="14855" width="4.625" style="49" customWidth="1"/>
    <col min="14856" max="14856" width="5.125" style="49" customWidth="1"/>
    <col min="14857" max="14857" width="4.875" style="49" customWidth="1"/>
    <col min="14858" max="14858" width="4.125" style="49" customWidth="1"/>
    <col min="14859" max="14859" width="4" style="49" customWidth="1"/>
    <col min="14860" max="14860" width="4.875" style="49" customWidth="1"/>
    <col min="14861" max="14861" width="5.375" style="49" customWidth="1"/>
    <col min="14862" max="14862" width="5.125" style="49" customWidth="1"/>
    <col min="14863" max="14863" width="4.25" style="49" customWidth="1"/>
    <col min="14864" max="14864" width="4.125" style="49" customWidth="1"/>
    <col min="14865" max="14865" width="4.875" style="49" customWidth="1"/>
    <col min="14866" max="14866" width="4.375" style="49" customWidth="1"/>
    <col min="14867" max="14867" width="3.875" style="49" customWidth="1"/>
    <col min="14868" max="14868" width="4.125" style="49" customWidth="1"/>
    <col min="14869" max="14869" width="4.875" style="49" customWidth="1"/>
    <col min="14870" max="14870" width="4.125" style="49" customWidth="1"/>
    <col min="14871" max="14871" width="3.875" style="49" customWidth="1"/>
    <col min="14872" max="14872" width="4.25" style="49" customWidth="1"/>
    <col min="14873" max="14873" width="5.125" style="49" customWidth="1"/>
    <col min="14874" max="14874" width="4.875" style="49" customWidth="1"/>
    <col min="14875" max="14876" width="4.75" style="49" customWidth="1"/>
    <col min="14877" max="14877" width="4.125" style="49" customWidth="1"/>
    <col min="14878" max="14878" width="3.375" style="49" customWidth="1"/>
    <col min="14879" max="14879" width="3.625" style="49" customWidth="1"/>
    <col min="14880" max="15104" width="9.125" style="49"/>
    <col min="15105" max="15105" width="3" style="49" customWidth="1"/>
    <col min="15106" max="15106" width="4.125" style="49" customWidth="1"/>
    <col min="15107" max="15107" width="7.75" style="49" customWidth="1"/>
    <col min="15108" max="15108" width="9.125" style="49" customWidth="1"/>
    <col min="15109" max="15109" width="3.625" style="49" customWidth="1"/>
    <col min="15110" max="15110" width="5.125" style="49" customWidth="1"/>
    <col min="15111" max="15111" width="4.625" style="49" customWidth="1"/>
    <col min="15112" max="15112" width="5.125" style="49" customWidth="1"/>
    <col min="15113" max="15113" width="4.875" style="49" customWidth="1"/>
    <col min="15114" max="15114" width="4.125" style="49" customWidth="1"/>
    <col min="15115" max="15115" width="4" style="49" customWidth="1"/>
    <col min="15116" max="15116" width="4.875" style="49" customWidth="1"/>
    <col min="15117" max="15117" width="5.375" style="49" customWidth="1"/>
    <col min="15118" max="15118" width="5.125" style="49" customWidth="1"/>
    <col min="15119" max="15119" width="4.25" style="49" customWidth="1"/>
    <col min="15120" max="15120" width="4.125" style="49" customWidth="1"/>
    <col min="15121" max="15121" width="4.875" style="49" customWidth="1"/>
    <col min="15122" max="15122" width="4.375" style="49" customWidth="1"/>
    <col min="15123" max="15123" width="3.875" style="49" customWidth="1"/>
    <col min="15124" max="15124" width="4.125" style="49" customWidth="1"/>
    <col min="15125" max="15125" width="4.875" style="49" customWidth="1"/>
    <col min="15126" max="15126" width="4.125" style="49" customWidth="1"/>
    <col min="15127" max="15127" width="3.875" style="49" customWidth="1"/>
    <col min="15128" max="15128" width="4.25" style="49" customWidth="1"/>
    <col min="15129" max="15129" width="5.125" style="49" customWidth="1"/>
    <col min="15130" max="15130" width="4.875" style="49" customWidth="1"/>
    <col min="15131" max="15132" width="4.75" style="49" customWidth="1"/>
    <col min="15133" max="15133" width="4.125" style="49" customWidth="1"/>
    <col min="15134" max="15134" width="3.375" style="49" customWidth="1"/>
    <col min="15135" max="15135" width="3.625" style="49" customWidth="1"/>
    <col min="15136" max="15360" width="9.125" style="49"/>
    <col min="15361" max="15361" width="3" style="49" customWidth="1"/>
    <col min="15362" max="15362" width="4.125" style="49" customWidth="1"/>
    <col min="15363" max="15363" width="7.75" style="49" customWidth="1"/>
    <col min="15364" max="15364" width="9.125" style="49" customWidth="1"/>
    <col min="15365" max="15365" width="3.625" style="49" customWidth="1"/>
    <col min="15366" max="15366" width="5.125" style="49" customWidth="1"/>
    <col min="15367" max="15367" width="4.625" style="49" customWidth="1"/>
    <col min="15368" max="15368" width="5.125" style="49" customWidth="1"/>
    <col min="15369" max="15369" width="4.875" style="49" customWidth="1"/>
    <col min="15370" max="15370" width="4.125" style="49" customWidth="1"/>
    <col min="15371" max="15371" width="4" style="49" customWidth="1"/>
    <col min="15372" max="15372" width="4.875" style="49" customWidth="1"/>
    <col min="15373" max="15373" width="5.375" style="49" customWidth="1"/>
    <col min="15374" max="15374" width="5.125" style="49" customWidth="1"/>
    <col min="15375" max="15375" width="4.25" style="49" customWidth="1"/>
    <col min="15376" max="15376" width="4.125" style="49" customWidth="1"/>
    <col min="15377" max="15377" width="4.875" style="49" customWidth="1"/>
    <col min="15378" max="15378" width="4.375" style="49" customWidth="1"/>
    <col min="15379" max="15379" width="3.875" style="49" customWidth="1"/>
    <col min="15380" max="15380" width="4.125" style="49" customWidth="1"/>
    <col min="15381" max="15381" width="4.875" style="49" customWidth="1"/>
    <col min="15382" max="15382" width="4.125" style="49" customWidth="1"/>
    <col min="15383" max="15383" width="3.875" style="49" customWidth="1"/>
    <col min="15384" max="15384" width="4.25" style="49" customWidth="1"/>
    <col min="15385" max="15385" width="5.125" style="49" customWidth="1"/>
    <col min="15386" max="15386" width="4.875" style="49" customWidth="1"/>
    <col min="15387" max="15388" width="4.75" style="49" customWidth="1"/>
    <col min="15389" max="15389" width="4.125" style="49" customWidth="1"/>
    <col min="15390" max="15390" width="3.375" style="49" customWidth="1"/>
    <col min="15391" max="15391" width="3.625" style="49" customWidth="1"/>
    <col min="15392" max="15616" width="9.125" style="49"/>
    <col min="15617" max="15617" width="3" style="49" customWidth="1"/>
    <col min="15618" max="15618" width="4.125" style="49" customWidth="1"/>
    <col min="15619" max="15619" width="7.75" style="49" customWidth="1"/>
    <col min="15620" max="15620" width="9.125" style="49" customWidth="1"/>
    <col min="15621" max="15621" width="3.625" style="49" customWidth="1"/>
    <col min="15622" max="15622" width="5.125" style="49" customWidth="1"/>
    <col min="15623" max="15623" width="4.625" style="49" customWidth="1"/>
    <col min="15624" max="15624" width="5.125" style="49" customWidth="1"/>
    <col min="15625" max="15625" width="4.875" style="49" customWidth="1"/>
    <col min="15626" max="15626" width="4.125" style="49" customWidth="1"/>
    <col min="15627" max="15627" width="4" style="49" customWidth="1"/>
    <col min="15628" max="15628" width="4.875" style="49" customWidth="1"/>
    <col min="15629" max="15629" width="5.375" style="49" customWidth="1"/>
    <col min="15630" max="15630" width="5.125" style="49" customWidth="1"/>
    <col min="15631" max="15631" width="4.25" style="49" customWidth="1"/>
    <col min="15632" max="15632" width="4.125" style="49" customWidth="1"/>
    <col min="15633" max="15633" width="4.875" style="49" customWidth="1"/>
    <col min="15634" max="15634" width="4.375" style="49" customWidth="1"/>
    <col min="15635" max="15635" width="3.875" style="49" customWidth="1"/>
    <col min="15636" max="15636" width="4.125" style="49" customWidth="1"/>
    <col min="15637" max="15637" width="4.875" style="49" customWidth="1"/>
    <col min="15638" max="15638" width="4.125" style="49" customWidth="1"/>
    <col min="15639" max="15639" width="3.875" style="49" customWidth="1"/>
    <col min="15640" max="15640" width="4.25" style="49" customWidth="1"/>
    <col min="15641" max="15641" width="5.125" style="49" customWidth="1"/>
    <col min="15642" max="15642" width="4.875" style="49" customWidth="1"/>
    <col min="15643" max="15644" width="4.75" style="49" customWidth="1"/>
    <col min="15645" max="15645" width="4.125" style="49" customWidth="1"/>
    <col min="15646" max="15646" width="3.375" style="49" customWidth="1"/>
    <col min="15647" max="15647" width="3.625" style="49" customWidth="1"/>
    <col min="15648" max="15872" width="9.125" style="49"/>
    <col min="15873" max="15873" width="3" style="49" customWidth="1"/>
    <col min="15874" max="15874" width="4.125" style="49" customWidth="1"/>
    <col min="15875" max="15875" width="7.75" style="49" customWidth="1"/>
    <col min="15876" max="15876" width="9.125" style="49" customWidth="1"/>
    <col min="15877" max="15877" width="3.625" style="49" customWidth="1"/>
    <col min="15878" max="15878" width="5.125" style="49" customWidth="1"/>
    <col min="15879" max="15879" width="4.625" style="49" customWidth="1"/>
    <col min="15880" max="15880" width="5.125" style="49" customWidth="1"/>
    <col min="15881" max="15881" width="4.875" style="49" customWidth="1"/>
    <col min="15882" max="15882" width="4.125" style="49" customWidth="1"/>
    <col min="15883" max="15883" width="4" style="49" customWidth="1"/>
    <col min="15884" max="15884" width="4.875" style="49" customWidth="1"/>
    <col min="15885" max="15885" width="5.375" style="49" customWidth="1"/>
    <col min="15886" max="15886" width="5.125" style="49" customWidth="1"/>
    <col min="15887" max="15887" width="4.25" style="49" customWidth="1"/>
    <col min="15888" max="15888" width="4.125" style="49" customWidth="1"/>
    <col min="15889" max="15889" width="4.875" style="49" customWidth="1"/>
    <col min="15890" max="15890" width="4.375" style="49" customWidth="1"/>
    <col min="15891" max="15891" width="3.875" style="49" customWidth="1"/>
    <col min="15892" max="15892" width="4.125" style="49" customWidth="1"/>
    <col min="15893" max="15893" width="4.875" style="49" customWidth="1"/>
    <col min="15894" max="15894" width="4.125" style="49" customWidth="1"/>
    <col min="15895" max="15895" width="3.875" style="49" customWidth="1"/>
    <col min="15896" max="15896" width="4.25" style="49" customWidth="1"/>
    <col min="15897" max="15897" width="5.125" style="49" customWidth="1"/>
    <col min="15898" max="15898" width="4.875" style="49" customWidth="1"/>
    <col min="15899" max="15900" width="4.75" style="49" customWidth="1"/>
    <col min="15901" max="15901" width="4.125" style="49" customWidth="1"/>
    <col min="15902" max="15902" width="3.375" style="49" customWidth="1"/>
    <col min="15903" max="15903" width="3.625" style="49" customWidth="1"/>
    <col min="15904" max="16128" width="9.125" style="49"/>
    <col min="16129" max="16129" width="3" style="49" customWidth="1"/>
    <col min="16130" max="16130" width="4.125" style="49" customWidth="1"/>
    <col min="16131" max="16131" width="7.75" style="49" customWidth="1"/>
    <col min="16132" max="16132" width="9.125" style="49" customWidth="1"/>
    <col min="16133" max="16133" width="3.625" style="49" customWidth="1"/>
    <col min="16134" max="16134" width="5.125" style="49" customWidth="1"/>
    <col min="16135" max="16135" width="4.625" style="49" customWidth="1"/>
    <col min="16136" max="16136" width="5.125" style="49" customWidth="1"/>
    <col min="16137" max="16137" width="4.875" style="49" customWidth="1"/>
    <col min="16138" max="16138" width="4.125" style="49" customWidth="1"/>
    <col min="16139" max="16139" width="4" style="49" customWidth="1"/>
    <col min="16140" max="16140" width="4.875" style="49" customWidth="1"/>
    <col min="16141" max="16141" width="5.375" style="49" customWidth="1"/>
    <col min="16142" max="16142" width="5.125" style="49" customWidth="1"/>
    <col min="16143" max="16143" width="4.25" style="49" customWidth="1"/>
    <col min="16144" max="16144" width="4.125" style="49" customWidth="1"/>
    <col min="16145" max="16145" width="4.875" style="49" customWidth="1"/>
    <col min="16146" max="16146" width="4.375" style="49" customWidth="1"/>
    <col min="16147" max="16147" width="3.875" style="49" customWidth="1"/>
    <col min="16148" max="16148" width="4.125" style="49" customWidth="1"/>
    <col min="16149" max="16149" width="4.875" style="49" customWidth="1"/>
    <col min="16150" max="16150" width="4.125" style="49" customWidth="1"/>
    <col min="16151" max="16151" width="3.875" style="49" customWidth="1"/>
    <col min="16152" max="16152" width="4.25" style="49" customWidth="1"/>
    <col min="16153" max="16153" width="5.125" style="49" customWidth="1"/>
    <col min="16154" max="16154" width="4.875" style="49" customWidth="1"/>
    <col min="16155" max="16156" width="4.75" style="49" customWidth="1"/>
    <col min="16157" max="16157" width="4.125" style="49" customWidth="1"/>
    <col min="16158" max="16158" width="3.375" style="49" customWidth="1"/>
    <col min="16159" max="16159" width="3.625" style="49" customWidth="1"/>
    <col min="16160" max="16384" width="9.125" style="49"/>
  </cols>
  <sheetData>
    <row r="1" spans="1:256" s="1" customFormat="1" x14ac:dyDescent="0.4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32"/>
      <c r="U1" s="132"/>
      <c r="V1" s="132"/>
      <c r="W1" s="102"/>
      <c r="X1" s="102"/>
      <c r="Y1" s="102"/>
      <c r="Z1" s="102"/>
      <c r="AA1" s="102"/>
      <c r="AB1" s="102"/>
      <c r="AC1" s="102"/>
      <c r="AD1" s="102"/>
      <c r="AE1" s="154" t="s">
        <v>0</v>
      </c>
    </row>
    <row r="2" spans="1:256" s="4" customFormat="1" x14ac:dyDescent="0.4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55"/>
      <c r="AF2" s="1"/>
      <c r="AG2" s="1"/>
      <c r="AH2" s="1"/>
      <c r="AI2" s="1"/>
      <c r="AJ2" s="1"/>
      <c r="AK2" s="1"/>
      <c r="AL2" s="1"/>
      <c r="AM2" s="1"/>
      <c r="AN2" s="1"/>
      <c r="AO2" s="3"/>
    </row>
    <row r="3" spans="1:256" s="6" customFormat="1" x14ac:dyDescent="0.4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33"/>
      <c r="U3" s="133"/>
      <c r="V3" s="133"/>
      <c r="W3" s="104"/>
      <c r="X3" s="104"/>
      <c r="Y3" s="104"/>
      <c r="Z3" s="104"/>
      <c r="AA3" s="104"/>
      <c r="AB3" s="104"/>
      <c r="AC3" s="104"/>
      <c r="AD3" s="104"/>
      <c r="AE3" s="155"/>
      <c r="AF3" s="1"/>
      <c r="AG3" s="1"/>
      <c r="AH3" s="1"/>
      <c r="AI3" s="1"/>
      <c r="AJ3" s="1"/>
      <c r="AK3" s="1"/>
      <c r="AL3" s="1"/>
      <c r="AM3" s="1"/>
      <c r="AN3" s="1"/>
      <c r="AO3" s="5"/>
    </row>
    <row r="4" spans="1:256" s="8" customFormat="1" x14ac:dyDescent="0.45">
      <c r="A4" s="105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  <c r="S4" s="108" t="s">
        <v>4</v>
      </c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"/>
      <c r="AG4" s="1"/>
      <c r="AH4" s="1"/>
      <c r="AI4" s="1"/>
      <c r="AJ4" s="1"/>
      <c r="AK4" s="1"/>
      <c r="AL4" s="1"/>
      <c r="AM4" s="1"/>
      <c r="AN4" s="1"/>
      <c r="AO4" s="7"/>
    </row>
    <row r="5" spans="1:256" s="13" customFormat="1" x14ac:dyDescent="0.45">
      <c r="A5" s="111" t="s">
        <v>5</v>
      </c>
      <c r="B5" s="112" t="s">
        <v>6</v>
      </c>
      <c r="C5" s="112" t="s">
        <v>7</v>
      </c>
      <c r="D5" s="112" t="s">
        <v>8</v>
      </c>
      <c r="E5" s="9"/>
      <c r="F5" s="10" t="s">
        <v>9</v>
      </c>
      <c r="G5" s="113" t="s">
        <v>10</v>
      </c>
      <c r="H5" s="20"/>
      <c r="I5" s="14" t="s">
        <v>11</v>
      </c>
      <c r="J5" s="113" t="s">
        <v>12</v>
      </c>
      <c r="K5" s="114"/>
      <c r="L5" s="20"/>
      <c r="M5" s="112" t="s">
        <v>13</v>
      </c>
      <c r="N5" s="23" t="s">
        <v>14</v>
      </c>
      <c r="O5" s="23"/>
      <c r="P5" s="23"/>
      <c r="Q5" s="23"/>
      <c r="R5" s="23"/>
      <c r="S5" s="14" t="s">
        <v>5</v>
      </c>
      <c r="T5" s="134" t="s">
        <v>15</v>
      </c>
      <c r="U5" s="135" t="s">
        <v>16</v>
      </c>
      <c r="V5" s="135" t="s">
        <v>17</v>
      </c>
      <c r="W5" s="115" t="s">
        <v>18</v>
      </c>
      <c r="X5" s="102"/>
      <c r="Y5" s="116"/>
      <c r="Z5" s="117" t="s">
        <v>19</v>
      </c>
      <c r="AA5" s="118"/>
      <c r="AB5" s="118"/>
      <c r="AC5" s="119"/>
      <c r="AD5" s="11" t="s">
        <v>20</v>
      </c>
      <c r="AE5" s="156" t="s">
        <v>21</v>
      </c>
      <c r="AF5" s="2"/>
      <c r="AG5" s="2"/>
      <c r="AH5" s="2"/>
      <c r="AI5" s="2"/>
      <c r="AJ5" s="2"/>
      <c r="AK5" s="2"/>
      <c r="AL5" s="2"/>
      <c r="AM5" s="2"/>
      <c r="AN5" s="2"/>
      <c r="AO5" s="12"/>
    </row>
    <row r="6" spans="1:256" s="18" customFormat="1" x14ac:dyDescent="0.45">
      <c r="A6" s="120"/>
      <c r="B6" s="121"/>
      <c r="C6" s="121"/>
      <c r="D6" s="121"/>
      <c r="E6" s="14" t="s">
        <v>22</v>
      </c>
      <c r="F6" s="15" t="s">
        <v>23</v>
      </c>
      <c r="G6" s="122"/>
      <c r="H6" s="123"/>
      <c r="I6" s="124"/>
      <c r="J6" s="122"/>
      <c r="K6" s="125"/>
      <c r="L6" s="123"/>
      <c r="M6" s="121"/>
      <c r="N6" s="16" t="s">
        <v>24</v>
      </c>
      <c r="O6" s="9" t="s">
        <v>25</v>
      </c>
      <c r="P6" s="126" t="s">
        <v>26</v>
      </c>
      <c r="Q6" s="16" t="s">
        <v>27</v>
      </c>
      <c r="R6" s="16" t="s">
        <v>28</v>
      </c>
      <c r="S6" s="14"/>
      <c r="T6" s="134"/>
      <c r="U6" s="135" t="s">
        <v>29</v>
      </c>
      <c r="V6" s="135" t="s">
        <v>30</v>
      </c>
      <c r="W6" s="117" t="s">
        <v>31</v>
      </c>
      <c r="X6" s="118"/>
      <c r="Y6" s="116"/>
      <c r="Z6" s="14" t="s">
        <v>24</v>
      </c>
      <c r="AA6" s="9" t="s">
        <v>25</v>
      </c>
      <c r="AB6" s="9" t="s">
        <v>26</v>
      </c>
      <c r="AC6" s="11" t="s">
        <v>27</v>
      </c>
      <c r="AD6" s="11" t="s">
        <v>32</v>
      </c>
      <c r="AE6" s="156"/>
      <c r="AF6" s="2"/>
      <c r="AG6" s="2"/>
      <c r="AH6" s="2"/>
      <c r="AI6" s="2"/>
      <c r="AJ6" s="2"/>
      <c r="AK6" s="2"/>
      <c r="AL6" s="2"/>
      <c r="AM6" s="2"/>
      <c r="AN6" s="2"/>
      <c r="AO6" s="17"/>
    </row>
    <row r="7" spans="1:256" s="18" customFormat="1" x14ac:dyDescent="0.45">
      <c r="A7" s="120"/>
      <c r="B7" s="121"/>
      <c r="C7" s="121"/>
      <c r="D7" s="121"/>
      <c r="E7" s="15" t="s">
        <v>33</v>
      </c>
      <c r="F7" s="19"/>
      <c r="G7" s="127" t="s">
        <v>34</v>
      </c>
      <c r="H7" s="16" t="s">
        <v>35</v>
      </c>
      <c r="I7" s="16" t="s">
        <v>36</v>
      </c>
      <c r="J7" s="10" t="s">
        <v>37</v>
      </c>
      <c r="K7" s="10" t="s">
        <v>38</v>
      </c>
      <c r="L7" s="10" t="s">
        <v>39</v>
      </c>
      <c r="M7" s="121"/>
      <c r="N7" s="11" t="s">
        <v>40</v>
      </c>
      <c r="O7" s="14"/>
      <c r="P7" s="126"/>
      <c r="Q7" s="11" t="s">
        <v>41</v>
      </c>
      <c r="R7" s="11" t="s">
        <v>42</v>
      </c>
      <c r="S7" s="14"/>
      <c r="T7" s="134"/>
      <c r="U7" s="135" t="s">
        <v>43</v>
      </c>
      <c r="V7" s="135" t="s">
        <v>44</v>
      </c>
      <c r="W7" s="11"/>
      <c r="X7" s="128" t="s">
        <v>30</v>
      </c>
      <c r="Y7" s="129"/>
      <c r="Z7" s="20" t="s">
        <v>40</v>
      </c>
      <c r="AA7" s="14"/>
      <c r="AB7" s="14"/>
      <c r="AC7" s="11" t="s">
        <v>41</v>
      </c>
      <c r="AD7" s="11" t="s">
        <v>45</v>
      </c>
      <c r="AE7" s="156"/>
      <c r="AF7" s="2"/>
      <c r="AG7" s="2"/>
      <c r="AH7" s="2"/>
      <c r="AI7" s="2"/>
      <c r="AJ7" s="2"/>
      <c r="AK7" s="2"/>
      <c r="AL7" s="2"/>
      <c r="AM7" s="2"/>
      <c r="AN7" s="2"/>
      <c r="AO7" s="17"/>
    </row>
    <row r="8" spans="1:256" s="27" customFormat="1" x14ac:dyDescent="0.45">
      <c r="A8" s="120"/>
      <c r="B8" s="121"/>
      <c r="C8" s="121"/>
      <c r="D8" s="121"/>
      <c r="E8" s="21"/>
      <c r="F8" s="22"/>
      <c r="G8" s="21"/>
      <c r="H8" s="21" t="s">
        <v>46</v>
      </c>
      <c r="I8" s="21" t="s">
        <v>47</v>
      </c>
      <c r="J8" s="112"/>
      <c r="K8" s="112"/>
      <c r="L8" s="112"/>
      <c r="M8" s="121"/>
      <c r="N8" s="23" t="s">
        <v>48</v>
      </c>
      <c r="O8" s="124"/>
      <c r="P8" s="126"/>
      <c r="Q8" s="23" t="s">
        <v>49</v>
      </c>
      <c r="R8" s="23" t="s">
        <v>22</v>
      </c>
      <c r="S8" s="124"/>
      <c r="T8" s="136"/>
      <c r="U8" s="137" t="s">
        <v>50</v>
      </c>
      <c r="V8" s="137" t="s">
        <v>51</v>
      </c>
      <c r="W8" s="23" t="s">
        <v>52</v>
      </c>
      <c r="X8" s="24" t="s">
        <v>53</v>
      </c>
      <c r="Y8" s="24" t="s">
        <v>54</v>
      </c>
      <c r="Z8" s="23" t="s">
        <v>48</v>
      </c>
      <c r="AA8" s="124"/>
      <c r="AB8" s="124"/>
      <c r="AC8" s="23" t="s">
        <v>49</v>
      </c>
      <c r="AD8" s="23"/>
      <c r="AE8" s="157"/>
      <c r="AF8" s="25"/>
      <c r="AG8" s="25"/>
      <c r="AH8" s="25"/>
      <c r="AI8" s="25"/>
      <c r="AJ8" s="25"/>
      <c r="AK8" s="25"/>
      <c r="AL8" s="25"/>
      <c r="AM8" s="25"/>
      <c r="AN8" s="25"/>
      <c r="AO8" s="26"/>
    </row>
    <row r="9" spans="1:256" s="8" customFormat="1" x14ac:dyDescent="0.45">
      <c r="A9" s="28">
        <v>1</v>
      </c>
      <c r="B9" s="18" t="s">
        <v>55</v>
      </c>
      <c r="C9" s="8" t="s">
        <v>56</v>
      </c>
      <c r="D9" s="8" t="s">
        <v>57</v>
      </c>
      <c r="E9" s="24" t="s">
        <v>23</v>
      </c>
      <c r="F9" s="18">
        <v>2814</v>
      </c>
      <c r="G9" s="8">
        <v>60</v>
      </c>
      <c r="H9" s="8">
        <v>2365</v>
      </c>
      <c r="I9" s="29">
        <v>9</v>
      </c>
      <c r="J9" s="8">
        <v>2</v>
      </c>
      <c r="K9" s="8">
        <v>0</v>
      </c>
      <c r="L9" s="8">
        <v>79</v>
      </c>
      <c r="M9" s="18">
        <v>879</v>
      </c>
      <c r="N9" s="8">
        <v>879</v>
      </c>
      <c r="O9" s="18"/>
      <c r="Q9" s="18"/>
      <c r="T9" s="138"/>
      <c r="U9" s="139"/>
      <c r="V9" s="139"/>
      <c r="AE9" s="139" t="s">
        <v>58</v>
      </c>
      <c r="AF9" s="1"/>
      <c r="AG9" s="1"/>
      <c r="AH9" s="1"/>
      <c r="AI9" s="1"/>
      <c r="AJ9" s="1"/>
      <c r="AK9" s="1"/>
      <c r="AL9" s="1"/>
      <c r="AM9" s="1"/>
      <c r="AN9" s="1"/>
      <c r="AO9" s="7"/>
    </row>
    <row r="10" spans="1:256" s="8" customFormat="1" x14ac:dyDescent="0.45">
      <c r="A10" s="28"/>
      <c r="B10" s="18" t="s">
        <v>55</v>
      </c>
      <c r="C10" s="8" t="s">
        <v>56</v>
      </c>
      <c r="D10" s="8" t="s">
        <v>57</v>
      </c>
      <c r="E10" s="24" t="s">
        <v>23</v>
      </c>
      <c r="F10" s="18">
        <v>11394</v>
      </c>
      <c r="G10" s="8">
        <v>39</v>
      </c>
      <c r="H10" s="8">
        <v>5092</v>
      </c>
      <c r="I10" s="29">
        <v>9</v>
      </c>
      <c r="J10" s="8">
        <v>0</v>
      </c>
      <c r="K10" s="8">
        <v>2</v>
      </c>
      <c r="L10" s="8">
        <v>95</v>
      </c>
      <c r="M10" s="18">
        <v>295</v>
      </c>
      <c r="N10" s="8">
        <v>295</v>
      </c>
      <c r="O10" s="18"/>
      <c r="Q10" s="18"/>
      <c r="T10" s="138"/>
      <c r="U10" s="139"/>
      <c r="V10" s="139"/>
      <c r="AE10" s="139" t="s">
        <v>59</v>
      </c>
      <c r="AF10" s="1"/>
      <c r="AG10" s="1"/>
      <c r="AH10" s="1"/>
      <c r="AI10" s="1"/>
      <c r="AJ10" s="1"/>
      <c r="AK10" s="1"/>
      <c r="AL10" s="1"/>
      <c r="AM10" s="1"/>
      <c r="AN10" s="1"/>
      <c r="AO10" s="7"/>
    </row>
    <row r="11" spans="1:256" s="8" customFormat="1" x14ac:dyDescent="0.45">
      <c r="A11" s="28"/>
      <c r="B11" s="18" t="s">
        <v>55</v>
      </c>
      <c r="C11" s="8" t="s">
        <v>56</v>
      </c>
      <c r="D11" s="8" t="s">
        <v>57</v>
      </c>
      <c r="E11" s="24" t="s">
        <v>23</v>
      </c>
      <c r="F11" s="18">
        <v>11388</v>
      </c>
      <c r="G11" s="8">
        <v>36</v>
      </c>
      <c r="H11" s="8">
        <v>5086</v>
      </c>
      <c r="I11" s="29">
        <v>9</v>
      </c>
      <c r="J11" s="8">
        <v>2</v>
      </c>
      <c r="K11" s="8">
        <v>2</v>
      </c>
      <c r="L11" s="8">
        <v>46</v>
      </c>
      <c r="M11" s="18">
        <v>1046</v>
      </c>
      <c r="N11" s="8">
        <v>1046</v>
      </c>
      <c r="O11" s="18"/>
      <c r="Q11" s="18"/>
      <c r="T11" s="138"/>
      <c r="U11" s="139"/>
      <c r="V11" s="139"/>
      <c r="AE11" s="139" t="s">
        <v>59</v>
      </c>
      <c r="AF11" s="1"/>
      <c r="AG11" s="1"/>
      <c r="AH11" s="1"/>
      <c r="AI11" s="1"/>
      <c r="AJ11" s="1"/>
      <c r="AK11" s="1"/>
      <c r="AL11" s="1"/>
      <c r="AM11" s="1"/>
      <c r="AN11" s="1"/>
      <c r="AO11" s="7"/>
    </row>
    <row r="12" spans="1:256" s="8" customFormat="1" x14ac:dyDescent="0.45">
      <c r="A12" s="28"/>
      <c r="B12" s="18" t="s">
        <v>55</v>
      </c>
      <c r="C12" s="8" t="s">
        <v>56</v>
      </c>
      <c r="D12" s="8" t="s">
        <v>57</v>
      </c>
      <c r="E12" s="24" t="s">
        <v>23</v>
      </c>
      <c r="F12" s="18">
        <v>2819</v>
      </c>
      <c r="G12" s="8">
        <v>65</v>
      </c>
      <c r="H12" s="8">
        <v>2370</v>
      </c>
      <c r="I12" s="29">
        <v>9</v>
      </c>
      <c r="J12" s="8">
        <v>0</v>
      </c>
      <c r="K12" s="8">
        <v>1</v>
      </c>
      <c r="L12" s="8">
        <v>17</v>
      </c>
      <c r="M12" s="18">
        <v>117</v>
      </c>
      <c r="N12" s="8">
        <v>117</v>
      </c>
      <c r="O12" s="18"/>
      <c r="Q12" s="18"/>
      <c r="T12" s="138"/>
      <c r="U12" s="139"/>
      <c r="V12" s="139"/>
      <c r="AE12" s="139" t="s">
        <v>59</v>
      </c>
      <c r="AF12" s="1"/>
      <c r="AG12" s="1"/>
      <c r="AH12" s="1"/>
      <c r="AI12" s="1"/>
      <c r="AJ12" s="1"/>
      <c r="AK12" s="1"/>
      <c r="AL12" s="1"/>
      <c r="AM12" s="1"/>
      <c r="AN12" s="1"/>
      <c r="AO12" s="7"/>
    </row>
    <row r="13" spans="1:256" s="8" customFormat="1" x14ac:dyDescent="0.45">
      <c r="A13" s="28"/>
      <c r="B13" s="18" t="s">
        <v>55</v>
      </c>
      <c r="C13" s="8" t="s">
        <v>56</v>
      </c>
      <c r="D13" s="8" t="s">
        <v>57</v>
      </c>
      <c r="E13" s="24" t="s">
        <v>23</v>
      </c>
      <c r="F13" s="18">
        <v>19183</v>
      </c>
      <c r="G13" s="8">
        <v>300</v>
      </c>
      <c r="H13" s="8">
        <v>2175</v>
      </c>
      <c r="I13" s="29">
        <v>9</v>
      </c>
      <c r="J13" s="8">
        <v>0</v>
      </c>
      <c r="K13" s="8">
        <v>2</v>
      </c>
      <c r="L13" s="8">
        <v>43</v>
      </c>
      <c r="M13" s="18">
        <v>243</v>
      </c>
      <c r="N13" s="8">
        <v>243</v>
      </c>
      <c r="O13" s="18"/>
      <c r="Q13" s="18"/>
      <c r="T13" s="138"/>
      <c r="U13" s="139"/>
      <c r="V13" s="139"/>
      <c r="AE13" s="139" t="s">
        <v>59</v>
      </c>
      <c r="AF13" s="1"/>
      <c r="AG13" s="1"/>
      <c r="AH13" s="1"/>
      <c r="AI13" s="1"/>
      <c r="AJ13" s="1"/>
      <c r="AK13" s="1"/>
      <c r="AL13" s="1"/>
      <c r="AM13" s="1"/>
      <c r="AN13" s="1"/>
      <c r="AO13" s="7"/>
    </row>
    <row r="14" spans="1:256" s="31" customFormat="1" x14ac:dyDescent="0.45">
      <c r="A14" s="28"/>
      <c r="B14" s="18" t="s">
        <v>55</v>
      </c>
      <c r="C14" s="8" t="s">
        <v>56</v>
      </c>
      <c r="D14" s="8" t="s">
        <v>57</v>
      </c>
      <c r="E14" s="24" t="s">
        <v>23</v>
      </c>
      <c r="F14" s="18">
        <v>8420</v>
      </c>
      <c r="G14" s="8">
        <v>186</v>
      </c>
      <c r="H14" s="8">
        <v>4008</v>
      </c>
      <c r="I14" s="29">
        <v>9</v>
      </c>
      <c r="J14" s="8">
        <v>12</v>
      </c>
      <c r="K14" s="8">
        <v>1</v>
      </c>
      <c r="L14" s="8">
        <v>7</v>
      </c>
      <c r="M14" s="18">
        <f>+(J14*400)+(K14*100)+L14</f>
        <v>4907</v>
      </c>
      <c r="N14" s="8">
        <f>+(K14*400)+(L14*100)+M14</f>
        <v>6007</v>
      </c>
      <c r="O14" s="18"/>
      <c r="P14" s="8"/>
      <c r="Q14" s="18"/>
      <c r="R14" s="8"/>
      <c r="S14" s="8"/>
      <c r="T14" s="139"/>
      <c r="U14" s="139"/>
      <c r="V14" s="139"/>
      <c r="W14" s="8"/>
      <c r="X14" s="8"/>
      <c r="Y14" s="8"/>
      <c r="Z14" s="8"/>
      <c r="AA14" s="8"/>
      <c r="AB14" s="8"/>
      <c r="AC14" s="8"/>
      <c r="AD14" s="8"/>
      <c r="AE14" s="139" t="s">
        <v>60</v>
      </c>
      <c r="AF14" s="1"/>
      <c r="AG14" s="1"/>
      <c r="AH14" s="1"/>
      <c r="AI14" s="1"/>
      <c r="AJ14" s="1"/>
      <c r="AK14" s="1"/>
      <c r="AL14" s="1"/>
      <c r="AM14" s="1"/>
      <c r="AN14" s="1"/>
      <c r="AO14" s="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34" customFormat="1" x14ac:dyDescent="0.45">
      <c r="A15" s="32"/>
      <c r="B15" s="33"/>
      <c r="E15" s="35"/>
      <c r="F15" s="33"/>
      <c r="I15" s="36"/>
      <c r="M15" s="33"/>
      <c r="O15" s="33"/>
      <c r="Q15" s="33"/>
      <c r="T15" s="140"/>
      <c r="U15" s="140"/>
      <c r="V15" s="140"/>
      <c r="AE15" s="140"/>
      <c r="AF15" s="37"/>
      <c r="AG15" s="37"/>
      <c r="AH15" s="37"/>
      <c r="AI15" s="37"/>
      <c r="AJ15" s="37"/>
      <c r="AK15" s="37"/>
      <c r="AL15" s="37"/>
      <c r="AM15" s="37"/>
      <c r="AN15" s="37"/>
      <c r="AO15" s="38"/>
    </row>
    <row r="16" spans="1:256" s="40" customFormat="1" x14ac:dyDescent="0.45">
      <c r="A16" s="28">
        <v>2</v>
      </c>
      <c r="B16" s="39" t="s">
        <v>61</v>
      </c>
      <c r="C16" s="40" t="s">
        <v>62</v>
      </c>
      <c r="D16" s="40" t="s">
        <v>63</v>
      </c>
      <c r="E16" s="16" t="s">
        <v>23</v>
      </c>
      <c r="F16" s="39">
        <v>11796</v>
      </c>
      <c r="G16" s="40">
        <v>4</v>
      </c>
      <c r="H16" s="40">
        <v>5222</v>
      </c>
      <c r="I16" s="29">
        <v>9</v>
      </c>
      <c r="J16" s="40">
        <v>0</v>
      </c>
      <c r="K16" s="40">
        <v>2</v>
      </c>
      <c r="L16" s="40">
        <v>63</v>
      </c>
      <c r="M16" s="39">
        <f>+(J16*400)+(K16*100)+L16</f>
        <v>263</v>
      </c>
      <c r="N16" s="40">
        <v>263</v>
      </c>
      <c r="O16" s="39"/>
      <c r="Q16" s="39"/>
      <c r="T16" s="141"/>
      <c r="U16" s="141"/>
      <c r="V16" s="141"/>
      <c r="Y16" s="8"/>
      <c r="AE16" s="141" t="s">
        <v>59</v>
      </c>
    </row>
    <row r="17" spans="1:256" s="40" customFormat="1" x14ac:dyDescent="0.45">
      <c r="A17" s="28"/>
      <c r="B17" s="39" t="s">
        <v>61</v>
      </c>
      <c r="C17" s="40" t="s">
        <v>62</v>
      </c>
      <c r="D17" s="40" t="s">
        <v>63</v>
      </c>
      <c r="E17" s="24" t="s">
        <v>23</v>
      </c>
      <c r="F17" s="39">
        <v>19375</v>
      </c>
      <c r="G17" s="40">
        <v>16</v>
      </c>
      <c r="H17" s="40">
        <v>2208</v>
      </c>
      <c r="I17" s="29">
        <v>9</v>
      </c>
      <c r="J17" s="40">
        <v>0</v>
      </c>
      <c r="K17" s="40">
        <v>1</v>
      </c>
      <c r="L17" s="40">
        <v>6</v>
      </c>
      <c r="M17" s="39">
        <f>+(J17*400)+(K17*100)+L17</f>
        <v>106</v>
      </c>
      <c r="N17" s="40">
        <v>106</v>
      </c>
      <c r="O17" s="39"/>
      <c r="Q17" s="39"/>
      <c r="T17" s="141"/>
      <c r="U17" s="141"/>
      <c r="V17" s="141"/>
      <c r="Y17" s="8"/>
      <c r="AE17" s="141" t="s">
        <v>59</v>
      </c>
    </row>
    <row r="18" spans="1:256" s="34" customFormat="1" x14ac:dyDescent="0.45">
      <c r="A18" s="32"/>
      <c r="B18" s="33"/>
      <c r="E18" s="41"/>
      <c r="F18" s="33"/>
      <c r="I18" s="36"/>
      <c r="M18" s="33"/>
      <c r="O18" s="33"/>
      <c r="Q18" s="33"/>
      <c r="T18" s="140"/>
      <c r="U18" s="140"/>
      <c r="V18" s="140"/>
      <c r="AE18" s="140"/>
      <c r="AF18" s="37"/>
      <c r="AG18" s="37"/>
      <c r="AH18" s="37"/>
      <c r="AI18" s="37"/>
      <c r="AJ18" s="37"/>
      <c r="AK18" s="37"/>
      <c r="AL18" s="37"/>
      <c r="AM18" s="37"/>
      <c r="AN18" s="37"/>
      <c r="AO18" s="38"/>
    </row>
    <row r="19" spans="1:256" s="8" customFormat="1" x14ac:dyDescent="0.45">
      <c r="A19" s="28">
        <v>3</v>
      </c>
      <c r="B19" s="18" t="s">
        <v>55</v>
      </c>
      <c r="C19" s="8" t="s">
        <v>64</v>
      </c>
      <c r="D19" s="8" t="s">
        <v>65</v>
      </c>
      <c r="E19" s="24" t="s">
        <v>23</v>
      </c>
      <c r="F19" s="18">
        <v>18839</v>
      </c>
      <c r="G19" s="8">
        <v>451</v>
      </c>
      <c r="H19" s="8">
        <v>8221</v>
      </c>
      <c r="I19" s="29">
        <v>9</v>
      </c>
      <c r="J19" s="8">
        <v>3</v>
      </c>
      <c r="K19" s="8">
        <v>1</v>
      </c>
      <c r="L19" s="8">
        <v>56</v>
      </c>
      <c r="M19" s="18">
        <v>1356</v>
      </c>
      <c r="O19" s="18">
        <v>1356</v>
      </c>
      <c r="Q19" s="18"/>
      <c r="T19" s="138" t="s">
        <v>66</v>
      </c>
      <c r="U19" s="139" t="s">
        <v>67</v>
      </c>
      <c r="V19" s="139" t="s">
        <v>145</v>
      </c>
      <c r="W19" s="8">
        <v>6</v>
      </c>
      <c r="X19" s="8">
        <v>9</v>
      </c>
      <c r="Y19" s="8">
        <v>54</v>
      </c>
      <c r="AA19" s="8">
        <v>54</v>
      </c>
      <c r="AD19" s="8">
        <v>11</v>
      </c>
      <c r="AE19" s="139" t="s">
        <v>69</v>
      </c>
      <c r="AF19" s="1"/>
      <c r="AG19" s="1"/>
      <c r="AH19" s="1"/>
      <c r="AI19" s="1"/>
      <c r="AJ19" s="1"/>
      <c r="AK19" s="1"/>
      <c r="AL19" s="1"/>
      <c r="AM19" s="1"/>
      <c r="AN19" s="1"/>
      <c r="AO19" s="7"/>
    </row>
    <row r="20" spans="1:256" s="8" customFormat="1" x14ac:dyDescent="0.45">
      <c r="A20" s="28"/>
      <c r="B20" s="18" t="s">
        <v>70</v>
      </c>
      <c r="E20" s="24"/>
      <c r="F20" s="18"/>
      <c r="I20" s="29"/>
      <c r="M20" s="18"/>
      <c r="O20" s="18"/>
      <c r="Q20" s="18"/>
      <c r="T20" s="138"/>
      <c r="U20" s="139"/>
      <c r="V20" s="139" t="s">
        <v>145</v>
      </c>
      <c r="W20" s="8">
        <v>2</v>
      </c>
      <c r="X20" s="8">
        <v>4</v>
      </c>
      <c r="Y20" s="8">
        <v>8</v>
      </c>
      <c r="AA20" s="8">
        <v>8</v>
      </c>
      <c r="AD20" s="8">
        <v>11</v>
      </c>
      <c r="AE20" s="139" t="s">
        <v>71</v>
      </c>
      <c r="AF20" s="1"/>
      <c r="AG20" s="1"/>
      <c r="AH20" s="1"/>
      <c r="AI20" s="1"/>
      <c r="AJ20" s="1"/>
      <c r="AK20" s="1"/>
      <c r="AL20" s="1"/>
      <c r="AM20" s="1"/>
      <c r="AN20" s="1"/>
      <c r="AO20" s="7"/>
    </row>
    <row r="21" spans="1:256" s="8" customFormat="1" x14ac:dyDescent="0.45">
      <c r="A21" s="28"/>
      <c r="B21" s="18"/>
      <c r="E21" s="24"/>
      <c r="F21" s="18"/>
      <c r="I21" s="29"/>
      <c r="M21" s="18"/>
      <c r="O21" s="18"/>
      <c r="Q21" s="18"/>
      <c r="T21" s="138" t="s">
        <v>72</v>
      </c>
      <c r="U21" s="139" t="s">
        <v>67</v>
      </c>
      <c r="V21" s="139" t="s">
        <v>145</v>
      </c>
      <c r="W21" s="8">
        <v>5</v>
      </c>
      <c r="X21" s="8">
        <v>5</v>
      </c>
      <c r="Y21" s="8">
        <v>25</v>
      </c>
      <c r="AA21" s="8">
        <v>25</v>
      </c>
      <c r="AD21" s="8">
        <v>16</v>
      </c>
      <c r="AE21" s="139" t="s">
        <v>73</v>
      </c>
      <c r="AF21" s="1"/>
      <c r="AG21" s="1"/>
      <c r="AH21" s="1"/>
      <c r="AI21" s="1"/>
      <c r="AJ21" s="1"/>
      <c r="AK21" s="1"/>
      <c r="AL21" s="1"/>
      <c r="AM21" s="1"/>
      <c r="AN21" s="1"/>
      <c r="AO21" s="7"/>
    </row>
    <row r="22" spans="1:256" s="8" customFormat="1" x14ac:dyDescent="0.45">
      <c r="A22" s="28"/>
      <c r="B22" s="18" t="s">
        <v>55</v>
      </c>
      <c r="C22" s="8" t="s">
        <v>64</v>
      </c>
      <c r="D22" s="8" t="s">
        <v>65</v>
      </c>
      <c r="E22" s="24" t="s">
        <v>23</v>
      </c>
      <c r="F22" s="18">
        <v>18841</v>
      </c>
      <c r="G22" s="8">
        <v>378</v>
      </c>
      <c r="H22" s="8">
        <v>8223</v>
      </c>
      <c r="I22" s="29">
        <v>9</v>
      </c>
      <c r="J22" s="8">
        <v>1</v>
      </c>
      <c r="K22" s="8">
        <v>0</v>
      </c>
      <c r="L22" s="8">
        <v>19</v>
      </c>
      <c r="M22" s="18">
        <v>419</v>
      </c>
      <c r="N22" s="8">
        <v>419</v>
      </c>
      <c r="O22" s="18"/>
      <c r="Q22" s="18"/>
      <c r="T22" s="138"/>
      <c r="U22" s="139"/>
      <c r="V22" s="139"/>
      <c r="AE22" s="139" t="s">
        <v>59</v>
      </c>
      <c r="AF22" s="1"/>
      <c r="AG22" s="1"/>
      <c r="AH22" s="1"/>
      <c r="AI22" s="1"/>
      <c r="AJ22" s="1"/>
      <c r="AK22" s="1"/>
      <c r="AL22" s="1"/>
      <c r="AM22" s="1"/>
      <c r="AN22" s="1"/>
      <c r="AO22" s="7"/>
    </row>
    <row r="23" spans="1:256" s="8" customFormat="1" x14ac:dyDescent="0.45">
      <c r="A23" s="28"/>
      <c r="B23" s="18" t="s">
        <v>55</v>
      </c>
      <c r="C23" s="8" t="s">
        <v>64</v>
      </c>
      <c r="D23" s="8" t="s">
        <v>65</v>
      </c>
      <c r="E23" s="24" t="s">
        <v>23</v>
      </c>
      <c r="F23" s="18">
        <v>1848</v>
      </c>
      <c r="G23" s="8">
        <v>52</v>
      </c>
      <c r="H23" s="8">
        <v>2496</v>
      </c>
      <c r="I23" s="29">
        <v>9</v>
      </c>
      <c r="J23" s="8">
        <v>2</v>
      </c>
      <c r="K23" s="8">
        <v>0</v>
      </c>
      <c r="L23" s="8">
        <v>94</v>
      </c>
      <c r="M23" s="18">
        <v>894</v>
      </c>
      <c r="N23" s="8">
        <v>894</v>
      </c>
      <c r="O23" s="18"/>
      <c r="Q23" s="18"/>
      <c r="T23" s="138"/>
      <c r="U23" s="139"/>
      <c r="V23" s="139"/>
      <c r="AE23" s="139" t="s">
        <v>74</v>
      </c>
      <c r="AF23" s="1"/>
      <c r="AG23" s="1"/>
      <c r="AH23" s="1"/>
      <c r="AI23" s="1"/>
      <c r="AJ23" s="1"/>
      <c r="AK23" s="1"/>
      <c r="AL23" s="1"/>
      <c r="AM23" s="1"/>
      <c r="AN23" s="1"/>
      <c r="AO23" s="7"/>
    </row>
    <row r="24" spans="1:256" s="34" customFormat="1" x14ac:dyDescent="0.45">
      <c r="A24" s="32"/>
      <c r="B24" s="33"/>
      <c r="E24" s="41"/>
      <c r="F24" s="33"/>
      <c r="I24" s="36"/>
      <c r="M24" s="33"/>
      <c r="O24" s="33"/>
      <c r="Q24" s="33"/>
      <c r="T24" s="142"/>
      <c r="U24" s="140"/>
      <c r="V24" s="140"/>
      <c r="AE24" s="140"/>
      <c r="AF24" s="37"/>
      <c r="AG24" s="37"/>
      <c r="AH24" s="37"/>
      <c r="AI24" s="37"/>
      <c r="AJ24" s="37"/>
      <c r="AK24" s="37"/>
      <c r="AL24" s="37"/>
      <c r="AM24" s="37"/>
      <c r="AN24" s="37"/>
      <c r="AO24" s="38"/>
    </row>
    <row r="25" spans="1:256" s="8" customFormat="1" x14ac:dyDescent="0.45">
      <c r="A25" s="28">
        <v>4</v>
      </c>
      <c r="B25" s="18" t="s">
        <v>55</v>
      </c>
      <c r="C25" s="8" t="s">
        <v>75</v>
      </c>
      <c r="D25" s="8" t="s">
        <v>76</v>
      </c>
      <c r="E25" s="24" t="s">
        <v>23</v>
      </c>
      <c r="F25" s="18">
        <v>16140</v>
      </c>
      <c r="G25" s="8">
        <v>346</v>
      </c>
      <c r="H25" s="8">
        <v>7010</v>
      </c>
      <c r="I25" s="29">
        <v>6</v>
      </c>
      <c r="J25" s="8">
        <v>0</v>
      </c>
      <c r="K25" s="8">
        <v>2</v>
      </c>
      <c r="L25" s="8">
        <v>20</v>
      </c>
      <c r="M25" s="18">
        <v>220</v>
      </c>
      <c r="O25" s="18">
        <v>220</v>
      </c>
      <c r="Q25" s="18"/>
      <c r="T25" s="138" t="s">
        <v>77</v>
      </c>
      <c r="U25" s="139" t="s">
        <v>67</v>
      </c>
      <c r="V25" s="139" t="s">
        <v>145</v>
      </c>
      <c r="W25" s="8">
        <v>12</v>
      </c>
      <c r="X25" s="8">
        <v>15</v>
      </c>
      <c r="Y25" s="8">
        <v>180</v>
      </c>
      <c r="AA25" s="8">
        <v>180</v>
      </c>
      <c r="AD25" s="8">
        <v>21</v>
      </c>
      <c r="AE25" s="139"/>
      <c r="AF25" s="1"/>
      <c r="AG25" s="1"/>
      <c r="AH25" s="1"/>
      <c r="AI25" s="1"/>
      <c r="AJ25" s="1"/>
      <c r="AK25" s="1"/>
      <c r="AL25" s="1"/>
      <c r="AM25" s="1"/>
      <c r="AN25" s="1"/>
      <c r="AO25" s="7"/>
    </row>
    <row r="26" spans="1:256" s="8" customFormat="1" x14ac:dyDescent="0.45">
      <c r="A26" s="28"/>
      <c r="B26" s="18"/>
      <c r="E26" s="24"/>
      <c r="F26" s="18"/>
      <c r="I26" s="29"/>
      <c r="M26" s="18"/>
      <c r="O26" s="18"/>
      <c r="Q26" s="18"/>
      <c r="T26" s="138" t="s">
        <v>78</v>
      </c>
      <c r="U26" s="139" t="s">
        <v>67</v>
      </c>
      <c r="V26" s="139" t="s">
        <v>145</v>
      </c>
      <c r="W26" s="8">
        <v>10</v>
      </c>
      <c r="X26" s="8">
        <v>13</v>
      </c>
      <c r="Y26" s="8">
        <v>130</v>
      </c>
      <c r="AA26" s="8">
        <v>130</v>
      </c>
      <c r="AD26" s="8">
        <v>7</v>
      </c>
      <c r="AE26" s="139"/>
      <c r="AF26" s="1"/>
      <c r="AG26" s="1"/>
      <c r="AH26" s="1"/>
      <c r="AI26" s="1"/>
      <c r="AJ26" s="1"/>
      <c r="AK26" s="1"/>
      <c r="AL26" s="1"/>
      <c r="AM26" s="1"/>
      <c r="AN26" s="1"/>
      <c r="AO26" s="7"/>
    </row>
    <row r="27" spans="1:256" s="8" customFormat="1" x14ac:dyDescent="0.45">
      <c r="A27" s="28"/>
      <c r="B27" s="18"/>
      <c r="E27" s="24"/>
      <c r="F27" s="18"/>
      <c r="I27" s="29"/>
      <c r="M27" s="18"/>
      <c r="O27" s="18"/>
      <c r="Q27" s="18"/>
      <c r="T27" s="138"/>
      <c r="U27" s="139"/>
      <c r="V27" s="139" t="s">
        <v>145</v>
      </c>
      <c r="W27" s="8">
        <v>2</v>
      </c>
      <c r="X27" s="8">
        <v>3</v>
      </c>
      <c r="Y27" s="8">
        <v>6</v>
      </c>
      <c r="AA27" s="8">
        <v>6</v>
      </c>
      <c r="AD27" s="8">
        <v>7</v>
      </c>
      <c r="AE27" s="139" t="s">
        <v>71</v>
      </c>
      <c r="AF27" s="1"/>
      <c r="AG27" s="1"/>
      <c r="AH27" s="1"/>
      <c r="AI27" s="1"/>
      <c r="AJ27" s="1"/>
      <c r="AK27" s="1"/>
      <c r="AL27" s="1"/>
      <c r="AM27" s="1"/>
      <c r="AN27" s="1"/>
      <c r="AO27" s="7"/>
    </row>
    <row r="28" spans="1:256" s="34" customFormat="1" x14ac:dyDescent="0.45">
      <c r="A28" s="32"/>
      <c r="B28" s="33"/>
      <c r="E28" s="41"/>
      <c r="F28" s="33"/>
      <c r="I28" s="36"/>
      <c r="M28" s="33"/>
      <c r="O28" s="33"/>
      <c r="Q28" s="33"/>
      <c r="T28" s="142"/>
      <c r="U28" s="140"/>
      <c r="V28" s="140"/>
      <c r="AE28" s="140"/>
      <c r="AF28" s="37"/>
      <c r="AG28" s="37"/>
      <c r="AH28" s="37"/>
      <c r="AI28" s="37"/>
      <c r="AJ28" s="37"/>
      <c r="AK28" s="37"/>
      <c r="AL28" s="37"/>
      <c r="AM28" s="37"/>
      <c r="AN28" s="37"/>
      <c r="AO28" s="38"/>
    </row>
    <row r="29" spans="1:256" s="8" customFormat="1" x14ac:dyDescent="0.45">
      <c r="A29" s="28">
        <v>5</v>
      </c>
      <c r="B29" s="18" t="s">
        <v>79</v>
      </c>
      <c r="C29" s="8" t="s">
        <v>80</v>
      </c>
      <c r="D29" s="8" t="s">
        <v>81</v>
      </c>
      <c r="E29" s="24" t="s">
        <v>23</v>
      </c>
      <c r="F29" s="18">
        <v>2399</v>
      </c>
      <c r="G29" s="8">
        <v>117</v>
      </c>
      <c r="H29" s="8">
        <v>1565</v>
      </c>
      <c r="I29" s="29">
        <v>9</v>
      </c>
      <c r="J29" s="8">
        <v>0</v>
      </c>
      <c r="K29" s="8">
        <v>3</v>
      </c>
      <c r="L29" s="8">
        <v>47</v>
      </c>
      <c r="M29" s="18">
        <f>+(J29*400)+(K29*100)+L29</f>
        <v>347</v>
      </c>
      <c r="O29" s="18"/>
      <c r="Q29" s="18"/>
      <c r="T29" s="139"/>
      <c r="U29" s="139"/>
      <c r="V29" s="139"/>
      <c r="AE29" s="139" t="s">
        <v>59</v>
      </c>
      <c r="AF29" s="1"/>
      <c r="AG29" s="1"/>
      <c r="AH29" s="1"/>
      <c r="AI29" s="1"/>
      <c r="AJ29" s="1"/>
      <c r="AK29" s="1"/>
      <c r="AL29" s="1"/>
      <c r="AM29" s="1"/>
      <c r="AN29" s="1"/>
      <c r="AO29" s="7"/>
    </row>
    <row r="30" spans="1:256" s="8" customFormat="1" x14ac:dyDescent="0.45">
      <c r="A30" s="28"/>
      <c r="B30" s="18" t="s">
        <v>79</v>
      </c>
      <c r="C30" s="8" t="s">
        <v>80</v>
      </c>
      <c r="D30" s="8" t="s">
        <v>81</v>
      </c>
      <c r="E30" s="24" t="s">
        <v>23</v>
      </c>
      <c r="F30" s="18">
        <v>2396</v>
      </c>
      <c r="G30" s="8">
        <v>113</v>
      </c>
      <c r="H30" s="8">
        <v>1561</v>
      </c>
      <c r="I30" s="29">
        <v>9</v>
      </c>
      <c r="J30" s="8">
        <v>0</v>
      </c>
      <c r="K30" s="8">
        <v>3</v>
      </c>
      <c r="L30" s="8">
        <v>34</v>
      </c>
      <c r="M30" s="18">
        <f>+(J30*400)+(K30*100)+L30</f>
        <v>334</v>
      </c>
      <c r="O30" s="18"/>
      <c r="Q30" s="18"/>
      <c r="T30" s="139"/>
      <c r="U30" s="139"/>
      <c r="V30" s="139"/>
      <c r="AE30" s="139" t="s">
        <v>59</v>
      </c>
      <c r="AF30" s="1"/>
      <c r="AG30" s="1"/>
      <c r="AH30" s="1"/>
      <c r="AI30" s="1"/>
      <c r="AJ30" s="1"/>
      <c r="AK30" s="1"/>
      <c r="AL30" s="1"/>
      <c r="AM30" s="1"/>
      <c r="AN30" s="1"/>
      <c r="AO30" s="7"/>
    </row>
    <row r="31" spans="1:256" s="34" customFormat="1" x14ac:dyDescent="0.45">
      <c r="A31" s="32"/>
      <c r="B31" s="33"/>
      <c r="E31" s="41"/>
      <c r="F31" s="33"/>
      <c r="I31" s="36"/>
      <c r="M31" s="33"/>
      <c r="O31" s="33"/>
      <c r="Q31" s="33"/>
      <c r="T31" s="140"/>
      <c r="U31" s="140"/>
      <c r="V31" s="140"/>
      <c r="AE31" s="140"/>
      <c r="AF31" s="37"/>
      <c r="AG31" s="37"/>
      <c r="AH31" s="37"/>
      <c r="AI31" s="37"/>
      <c r="AJ31" s="37"/>
      <c r="AK31" s="37"/>
      <c r="AL31" s="37"/>
      <c r="AM31" s="37"/>
      <c r="AN31" s="37"/>
      <c r="AO31" s="38"/>
    </row>
    <row r="32" spans="1:256" s="43" customFormat="1" x14ac:dyDescent="0.45">
      <c r="A32" s="28">
        <v>6</v>
      </c>
      <c r="B32" s="18" t="s">
        <v>55</v>
      </c>
      <c r="C32" s="8" t="s">
        <v>82</v>
      </c>
      <c r="D32" s="8" t="s">
        <v>57</v>
      </c>
      <c r="E32" s="24" t="s">
        <v>23</v>
      </c>
      <c r="F32" s="18">
        <v>2642</v>
      </c>
      <c r="G32" s="8">
        <v>38</v>
      </c>
      <c r="H32" s="8">
        <v>1487</v>
      </c>
      <c r="I32" s="29">
        <v>9</v>
      </c>
      <c r="J32" s="8">
        <v>2</v>
      </c>
      <c r="K32" s="8">
        <v>0</v>
      </c>
      <c r="L32" s="8">
        <v>79</v>
      </c>
      <c r="M32" s="18">
        <v>879</v>
      </c>
      <c r="N32" s="8"/>
      <c r="O32" s="18">
        <v>879</v>
      </c>
      <c r="P32" s="8"/>
      <c r="Q32" s="18"/>
      <c r="R32" s="8"/>
      <c r="S32" s="8"/>
      <c r="T32" s="138" t="s">
        <v>83</v>
      </c>
      <c r="U32" s="139" t="s">
        <v>67</v>
      </c>
      <c r="V32" s="139" t="s">
        <v>143</v>
      </c>
      <c r="W32" s="8">
        <v>12</v>
      </c>
      <c r="X32" s="8">
        <v>9</v>
      </c>
      <c r="Y32" s="8">
        <v>108</v>
      </c>
      <c r="Z32" s="8"/>
      <c r="AA32" s="8">
        <v>108</v>
      </c>
      <c r="AB32" s="8"/>
      <c r="AC32" s="8"/>
      <c r="AD32" s="8">
        <v>15</v>
      </c>
      <c r="AE32" s="139"/>
      <c r="AF32" s="1"/>
      <c r="AG32" s="1"/>
      <c r="AH32" s="1"/>
      <c r="AI32" s="1"/>
      <c r="AJ32" s="1"/>
      <c r="AK32" s="1"/>
      <c r="AL32" s="1"/>
      <c r="AM32" s="1"/>
      <c r="AN32" s="1"/>
      <c r="AO32" s="7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43" customFormat="1" x14ac:dyDescent="0.45">
      <c r="A33" s="28"/>
      <c r="B33" s="18"/>
      <c r="C33" s="8"/>
      <c r="D33" s="8"/>
      <c r="E33" s="24"/>
      <c r="F33" s="18"/>
      <c r="G33" s="8"/>
      <c r="H33" s="8"/>
      <c r="I33" s="29"/>
      <c r="J33" s="8"/>
      <c r="K33" s="8"/>
      <c r="L33" s="8"/>
      <c r="M33" s="18"/>
      <c r="N33" s="8"/>
      <c r="O33" s="18"/>
      <c r="P33" s="8"/>
      <c r="Q33" s="18"/>
      <c r="R33" s="8"/>
      <c r="S33" s="8"/>
      <c r="T33" s="138"/>
      <c r="U33" s="139" t="s">
        <v>84</v>
      </c>
      <c r="V33" s="139" t="s">
        <v>145</v>
      </c>
      <c r="W33" s="8">
        <v>3</v>
      </c>
      <c r="X33" s="8">
        <v>3</v>
      </c>
      <c r="Y33" s="8">
        <f>W33*X33</f>
        <v>9</v>
      </c>
      <c r="Z33" s="8"/>
      <c r="AA33" s="8">
        <v>9</v>
      </c>
      <c r="AB33" s="8"/>
      <c r="AC33" s="8"/>
      <c r="AD33" s="8">
        <v>9</v>
      </c>
      <c r="AE33" s="139"/>
      <c r="AF33" s="1"/>
      <c r="AG33" s="1"/>
      <c r="AH33" s="1"/>
      <c r="AI33" s="1"/>
      <c r="AJ33" s="1"/>
      <c r="AK33" s="1"/>
      <c r="AL33" s="1"/>
      <c r="AM33" s="1"/>
      <c r="AN33" s="1"/>
      <c r="AO33" s="7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8" customFormat="1" x14ac:dyDescent="0.45">
      <c r="A34" s="28"/>
      <c r="B34" s="18" t="s">
        <v>55</v>
      </c>
      <c r="C34" s="8" t="s">
        <v>82</v>
      </c>
      <c r="D34" s="8" t="s">
        <v>57</v>
      </c>
      <c r="E34" s="24" t="s">
        <v>23</v>
      </c>
      <c r="F34" s="18">
        <v>2419</v>
      </c>
      <c r="G34" s="8">
        <v>145</v>
      </c>
      <c r="H34" s="8">
        <v>1592</v>
      </c>
      <c r="I34" s="29">
        <v>9</v>
      </c>
      <c r="J34" s="8">
        <v>1</v>
      </c>
      <c r="K34" s="8">
        <v>3</v>
      </c>
      <c r="L34" s="8">
        <v>9</v>
      </c>
      <c r="M34" s="18">
        <v>709</v>
      </c>
      <c r="O34" s="18">
        <v>709</v>
      </c>
      <c r="Q34" s="18"/>
      <c r="T34" s="138" t="s">
        <v>85</v>
      </c>
      <c r="U34" s="139" t="s">
        <v>67</v>
      </c>
      <c r="V34" s="139" t="s">
        <v>145</v>
      </c>
      <c r="W34" s="8">
        <v>6</v>
      </c>
      <c r="X34" s="8">
        <v>9</v>
      </c>
      <c r="Y34" s="8">
        <v>54</v>
      </c>
      <c r="AA34" s="8">
        <v>54</v>
      </c>
      <c r="AD34" s="8">
        <v>31</v>
      </c>
      <c r="AE34" s="139" t="s">
        <v>86</v>
      </c>
      <c r="AF34" s="1"/>
      <c r="AG34" s="1"/>
      <c r="AH34" s="1"/>
      <c r="AI34" s="1"/>
      <c r="AJ34" s="1"/>
      <c r="AK34" s="1"/>
      <c r="AL34" s="1"/>
      <c r="AM34" s="1"/>
      <c r="AN34" s="1"/>
      <c r="AO34" s="7"/>
    </row>
    <row r="35" spans="1:256" s="8" customFormat="1" x14ac:dyDescent="0.45">
      <c r="A35" s="28"/>
      <c r="B35" s="18"/>
      <c r="E35" s="24"/>
      <c r="F35" s="18"/>
      <c r="I35" s="29"/>
      <c r="M35" s="18"/>
      <c r="O35" s="18"/>
      <c r="Q35" s="18"/>
      <c r="T35" s="138"/>
      <c r="U35" s="139"/>
      <c r="V35" s="139" t="s">
        <v>145</v>
      </c>
      <c r="W35" s="8">
        <v>2</v>
      </c>
      <c r="X35" s="8">
        <v>3</v>
      </c>
      <c r="Y35" s="8">
        <v>6</v>
      </c>
      <c r="AA35" s="8">
        <v>6</v>
      </c>
      <c r="AD35" s="8">
        <v>31</v>
      </c>
      <c r="AE35" s="139" t="s">
        <v>71</v>
      </c>
      <c r="AF35" s="1"/>
      <c r="AG35" s="1"/>
      <c r="AH35" s="1"/>
      <c r="AI35" s="1"/>
      <c r="AJ35" s="1"/>
      <c r="AK35" s="1"/>
      <c r="AL35" s="1"/>
      <c r="AM35" s="1"/>
      <c r="AN35" s="1"/>
      <c r="AO35" s="7"/>
    </row>
    <row r="36" spans="1:256" s="8" customFormat="1" x14ac:dyDescent="0.45">
      <c r="A36" s="28"/>
      <c r="B36" s="18" t="s">
        <v>55</v>
      </c>
      <c r="C36" s="8" t="s">
        <v>82</v>
      </c>
      <c r="D36" s="8" t="s">
        <v>57</v>
      </c>
      <c r="E36" s="24" t="s">
        <v>23</v>
      </c>
      <c r="F36" s="18">
        <v>2362</v>
      </c>
      <c r="G36" s="8">
        <v>133</v>
      </c>
      <c r="H36" s="8">
        <v>1581</v>
      </c>
      <c r="I36" s="29">
        <v>9</v>
      </c>
      <c r="J36" s="8">
        <v>0</v>
      </c>
      <c r="K36" s="8">
        <v>1</v>
      </c>
      <c r="L36" s="8">
        <v>50</v>
      </c>
      <c r="M36" s="18">
        <v>150</v>
      </c>
      <c r="N36" s="8">
        <v>150</v>
      </c>
      <c r="O36" s="18"/>
      <c r="Q36" s="18"/>
      <c r="T36" s="138"/>
      <c r="U36" s="139"/>
      <c r="V36" s="139"/>
      <c r="AE36" s="139" t="s">
        <v>59</v>
      </c>
      <c r="AF36" s="1"/>
      <c r="AG36" s="1"/>
      <c r="AH36" s="1"/>
      <c r="AI36" s="1"/>
      <c r="AJ36" s="1"/>
      <c r="AK36" s="1"/>
      <c r="AL36" s="1"/>
      <c r="AM36" s="1"/>
      <c r="AN36" s="1"/>
      <c r="AO36" s="7"/>
    </row>
    <row r="37" spans="1:256" s="8" customFormat="1" x14ac:dyDescent="0.45">
      <c r="A37" s="28"/>
      <c r="B37" s="18" t="s">
        <v>55</v>
      </c>
      <c r="C37" s="8" t="s">
        <v>82</v>
      </c>
      <c r="D37" s="8" t="s">
        <v>57</v>
      </c>
      <c r="E37" s="24" t="s">
        <v>23</v>
      </c>
      <c r="F37" s="18">
        <v>12126</v>
      </c>
      <c r="G37" s="8">
        <v>318</v>
      </c>
      <c r="H37" s="8">
        <v>5438</v>
      </c>
      <c r="I37" s="29">
        <v>9</v>
      </c>
      <c r="J37" s="8">
        <v>1</v>
      </c>
      <c r="K37" s="8">
        <v>2</v>
      </c>
      <c r="L37" s="8">
        <v>72</v>
      </c>
      <c r="M37" s="18">
        <v>672</v>
      </c>
      <c r="N37" s="8">
        <v>672</v>
      </c>
      <c r="O37" s="18"/>
      <c r="Q37" s="18"/>
      <c r="T37" s="138"/>
      <c r="U37" s="139"/>
      <c r="V37" s="139"/>
      <c r="AE37" s="139" t="s">
        <v>59</v>
      </c>
      <c r="AF37" s="1"/>
      <c r="AG37" s="1"/>
      <c r="AH37" s="1"/>
      <c r="AI37" s="1"/>
      <c r="AJ37" s="1"/>
      <c r="AK37" s="1"/>
      <c r="AL37" s="1"/>
      <c r="AM37" s="1"/>
      <c r="AN37" s="1"/>
      <c r="AO37" s="7"/>
    </row>
    <row r="38" spans="1:256" s="34" customFormat="1" x14ac:dyDescent="0.45">
      <c r="A38" s="32"/>
      <c r="B38" s="33"/>
      <c r="E38" s="41"/>
      <c r="F38" s="33"/>
      <c r="I38" s="36"/>
      <c r="M38" s="33"/>
      <c r="O38" s="33"/>
      <c r="Q38" s="33"/>
      <c r="T38" s="142"/>
      <c r="U38" s="140"/>
      <c r="V38" s="140"/>
      <c r="AE38" s="140"/>
      <c r="AF38" s="37"/>
      <c r="AG38" s="37"/>
      <c r="AH38" s="37"/>
      <c r="AI38" s="37"/>
      <c r="AJ38" s="37"/>
      <c r="AK38" s="37"/>
      <c r="AL38" s="37"/>
      <c r="AM38" s="37"/>
      <c r="AN38" s="37"/>
      <c r="AO38" s="38"/>
    </row>
    <row r="39" spans="1:256" x14ac:dyDescent="0.45">
      <c r="A39" s="44">
        <v>7</v>
      </c>
      <c r="B39" s="45" t="s">
        <v>79</v>
      </c>
      <c r="C39" s="46" t="s">
        <v>87</v>
      </c>
      <c r="D39" s="46" t="s">
        <v>88</v>
      </c>
      <c r="E39" s="16" t="s">
        <v>23</v>
      </c>
      <c r="F39" s="45">
        <v>3479</v>
      </c>
      <c r="G39" s="46">
        <v>11</v>
      </c>
      <c r="H39" s="46">
        <v>1461</v>
      </c>
      <c r="I39" s="47">
        <v>9</v>
      </c>
      <c r="J39" s="46">
        <v>5</v>
      </c>
      <c r="K39" s="46">
        <v>0</v>
      </c>
      <c r="L39" s="46">
        <v>78</v>
      </c>
      <c r="M39" s="45">
        <v>2078</v>
      </c>
      <c r="N39" s="46">
        <v>2078</v>
      </c>
      <c r="O39" s="45"/>
      <c r="P39" s="46" t="s">
        <v>89</v>
      </c>
      <c r="Q39" s="45"/>
      <c r="R39" s="46"/>
      <c r="S39" s="46"/>
      <c r="T39" s="143"/>
      <c r="U39" s="143"/>
      <c r="V39" s="143"/>
      <c r="W39" s="46"/>
      <c r="X39" s="46"/>
      <c r="Y39" s="46"/>
      <c r="Z39" s="46"/>
      <c r="AA39" s="46"/>
      <c r="AB39" s="46"/>
      <c r="AC39" s="46"/>
      <c r="AD39" s="46"/>
      <c r="AE39" s="143"/>
      <c r="AF39" s="1"/>
      <c r="AG39" s="1"/>
      <c r="AH39" s="1"/>
      <c r="AI39" s="1"/>
      <c r="AJ39" s="1"/>
      <c r="AK39" s="1"/>
      <c r="AL39" s="1"/>
      <c r="AM39" s="1"/>
      <c r="AN39" s="1"/>
      <c r="AO39" s="48"/>
    </row>
    <row r="40" spans="1:256" s="55" customFormat="1" x14ac:dyDescent="0.45">
      <c r="A40" s="50"/>
      <c r="B40" s="51"/>
      <c r="C40" s="52"/>
      <c r="D40" s="52"/>
      <c r="E40" s="35"/>
      <c r="F40" s="51"/>
      <c r="G40" s="52"/>
      <c r="H40" s="52"/>
      <c r="I40" s="53"/>
      <c r="J40" s="52"/>
      <c r="K40" s="52"/>
      <c r="L40" s="52"/>
      <c r="M40" s="51"/>
      <c r="N40" s="52"/>
      <c r="O40" s="51"/>
      <c r="P40" s="52"/>
      <c r="Q40" s="51"/>
      <c r="R40" s="52"/>
      <c r="S40" s="52"/>
      <c r="T40" s="144"/>
      <c r="U40" s="144"/>
      <c r="V40" s="144"/>
      <c r="W40" s="52"/>
      <c r="X40" s="52"/>
      <c r="Y40" s="52"/>
      <c r="Z40" s="52"/>
      <c r="AA40" s="52"/>
      <c r="AB40" s="52"/>
      <c r="AC40" s="52"/>
      <c r="AD40" s="52"/>
      <c r="AE40" s="144"/>
      <c r="AF40" s="37"/>
      <c r="AG40" s="37"/>
      <c r="AH40" s="37"/>
      <c r="AI40" s="37"/>
      <c r="AJ40" s="37"/>
      <c r="AK40" s="37"/>
      <c r="AL40" s="37"/>
      <c r="AM40" s="37"/>
      <c r="AN40" s="37"/>
      <c r="AO40" s="54"/>
    </row>
    <row r="41" spans="1:256" s="8" customFormat="1" x14ac:dyDescent="0.45">
      <c r="A41" s="28">
        <v>8</v>
      </c>
      <c r="B41" s="18" t="s">
        <v>55</v>
      </c>
      <c r="C41" s="8" t="s">
        <v>90</v>
      </c>
      <c r="D41" s="8" t="s">
        <v>91</v>
      </c>
      <c r="E41" s="24" t="s">
        <v>23</v>
      </c>
      <c r="F41" s="18">
        <v>1742</v>
      </c>
      <c r="G41" s="8">
        <v>393</v>
      </c>
      <c r="H41" s="8">
        <v>1826</v>
      </c>
      <c r="I41" s="29">
        <v>9</v>
      </c>
      <c r="J41" s="8">
        <v>4</v>
      </c>
      <c r="K41" s="8">
        <v>0</v>
      </c>
      <c r="L41" s="8">
        <v>66</v>
      </c>
      <c r="M41" s="18">
        <v>1666</v>
      </c>
      <c r="O41" s="18">
        <v>1666</v>
      </c>
      <c r="Q41" s="18"/>
      <c r="T41" s="138" t="s">
        <v>92</v>
      </c>
      <c r="U41" s="139" t="s">
        <v>67</v>
      </c>
      <c r="V41" s="139" t="s">
        <v>145</v>
      </c>
      <c r="W41" s="8">
        <v>6</v>
      </c>
      <c r="X41" s="8">
        <v>9</v>
      </c>
      <c r="Y41" s="8">
        <v>54</v>
      </c>
      <c r="AA41" s="8">
        <v>54</v>
      </c>
      <c r="AD41" s="8">
        <v>21</v>
      </c>
      <c r="AE41" s="139" t="s">
        <v>93</v>
      </c>
      <c r="AF41" s="1"/>
      <c r="AG41" s="1"/>
      <c r="AH41" s="1"/>
      <c r="AI41" s="1"/>
      <c r="AJ41" s="1"/>
      <c r="AK41" s="1"/>
      <c r="AL41" s="1"/>
      <c r="AM41" s="1"/>
      <c r="AN41" s="1"/>
      <c r="AO41" s="7"/>
    </row>
    <row r="42" spans="1:256" s="8" customFormat="1" x14ac:dyDescent="0.45">
      <c r="A42" s="28"/>
      <c r="B42" s="18"/>
      <c r="E42" s="24"/>
      <c r="F42" s="18"/>
      <c r="I42" s="29"/>
      <c r="M42" s="18"/>
      <c r="O42" s="18"/>
      <c r="Q42" s="18"/>
      <c r="T42" s="138" t="s">
        <v>94</v>
      </c>
      <c r="U42" s="139" t="s">
        <v>67</v>
      </c>
      <c r="V42" s="139" t="s">
        <v>145</v>
      </c>
      <c r="W42" s="8">
        <v>9</v>
      </c>
      <c r="X42" s="8">
        <v>9</v>
      </c>
      <c r="Y42" s="8">
        <v>81</v>
      </c>
      <c r="AA42" s="8">
        <v>81</v>
      </c>
      <c r="AD42" s="8">
        <v>61</v>
      </c>
      <c r="AE42" s="139" t="s">
        <v>95</v>
      </c>
      <c r="AF42" s="1"/>
      <c r="AG42" s="1"/>
      <c r="AH42" s="1"/>
      <c r="AI42" s="1"/>
      <c r="AJ42" s="1"/>
      <c r="AK42" s="1"/>
      <c r="AL42" s="1"/>
      <c r="AM42" s="1"/>
      <c r="AN42" s="1"/>
      <c r="AO42" s="7"/>
    </row>
    <row r="43" spans="1:256" s="8" customFormat="1" x14ac:dyDescent="0.45">
      <c r="A43" s="28"/>
      <c r="B43" s="18"/>
      <c r="E43" s="24"/>
      <c r="F43" s="18"/>
      <c r="I43" s="29"/>
      <c r="M43" s="18"/>
      <c r="O43" s="18"/>
      <c r="Q43" s="18"/>
      <c r="T43" s="138"/>
      <c r="U43" s="139"/>
      <c r="V43" s="139" t="s">
        <v>145</v>
      </c>
      <c r="W43" s="8">
        <v>2</v>
      </c>
      <c r="X43" s="8">
        <v>3</v>
      </c>
      <c r="Y43" s="8">
        <v>6</v>
      </c>
      <c r="AA43" s="8">
        <v>6</v>
      </c>
      <c r="AD43" s="8">
        <v>61</v>
      </c>
      <c r="AE43" s="139" t="s">
        <v>71</v>
      </c>
      <c r="AF43" s="1"/>
      <c r="AG43" s="1"/>
      <c r="AH43" s="1"/>
      <c r="AI43" s="1"/>
      <c r="AJ43" s="1"/>
      <c r="AK43" s="1"/>
      <c r="AL43" s="1"/>
      <c r="AM43" s="1"/>
      <c r="AN43" s="1"/>
      <c r="AO43" s="7"/>
    </row>
    <row r="44" spans="1:256" s="8" customFormat="1" x14ac:dyDescent="0.45">
      <c r="A44" s="28"/>
      <c r="B44" s="18"/>
      <c r="E44" s="24"/>
      <c r="F44" s="18"/>
      <c r="I44" s="29"/>
      <c r="M44" s="18"/>
      <c r="O44" s="18"/>
      <c r="Q44" s="18"/>
      <c r="T44" s="138" t="s">
        <v>96</v>
      </c>
      <c r="U44" s="139" t="s">
        <v>67</v>
      </c>
      <c r="V44" s="139" t="s">
        <v>145</v>
      </c>
      <c r="W44" s="8">
        <v>11</v>
      </c>
      <c r="X44" s="8">
        <v>6</v>
      </c>
      <c r="Y44" s="8">
        <v>66</v>
      </c>
      <c r="AA44" s="8">
        <v>66</v>
      </c>
      <c r="AD44" s="8">
        <v>3</v>
      </c>
      <c r="AE44" s="139" t="s">
        <v>97</v>
      </c>
      <c r="AF44" s="1"/>
      <c r="AG44" s="1"/>
      <c r="AH44" s="1"/>
      <c r="AI44" s="1"/>
      <c r="AJ44" s="1"/>
      <c r="AK44" s="1"/>
      <c r="AL44" s="1"/>
      <c r="AM44" s="1"/>
      <c r="AN44" s="1"/>
      <c r="AO44" s="7"/>
    </row>
    <row r="45" spans="1:256" s="8" customFormat="1" x14ac:dyDescent="0.45">
      <c r="A45" s="28"/>
      <c r="B45" s="18" t="s">
        <v>55</v>
      </c>
      <c r="C45" s="8" t="s">
        <v>90</v>
      </c>
      <c r="D45" s="8" t="s">
        <v>91</v>
      </c>
      <c r="E45" s="24" t="s">
        <v>23</v>
      </c>
      <c r="F45" s="18">
        <v>16139</v>
      </c>
      <c r="G45" s="8">
        <v>343</v>
      </c>
      <c r="H45" s="8">
        <v>7009</v>
      </c>
      <c r="I45" s="29">
        <v>9</v>
      </c>
      <c r="J45" s="8">
        <v>5</v>
      </c>
      <c r="K45" s="8">
        <v>3</v>
      </c>
      <c r="L45" s="8">
        <v>13</v>
      </c>
      <c r="M45" s="18">
        <v>2313</v>
      </c>
      <c r="N45" s="8">
        <v>2313</v>
      </c>
      <c r="O45" s="18"/>
      <c r="Q45" s="18"/>
      <c r="T45" s="138"/>
      <c r="U45" s="139"/>
      <c r="V45" s="139"/>
      <c r="AE45" s="139" t="s">
        <v>59</v>
      </c>
      <c r="AF45" s="1"/>
      <c r="AG45" s="1"/>
      <c r="AH45" s="1"/>
      <c r="AI45" s="1"/>
      <c r="AJ45" s="1"/>
      <c r="AK45" s="1"/>
      <c r="AL45" s="1"/>
      <c r="AM45" s="1"/>
      <c r="AN45" s="1"/>
      <c r="AO45" s="7"/>
    </row>
    <row r="46" spans="1:256" s="8" customFormat="1" x14ac:dyDescent="0.45">
      <c r="A46" s="28"/>
      <c r="B46" s="18" t="s">
        <v>55</v>
      </c>
      <c r="C46" s="8" t="s">
        <v>90</v>
      </c>
      <c r="D46" s="8" t="s">
        <v>91</v>
      </c>
      <c r="E46" s="24" t="s">
        <v>23</v>
      </c>
      <c r="F46" s="18">
        <v>17913</v>
      </c>
      <c r="G46" s="8">
        <v>42</v>
      </c>
      <c r="H46" s="8">
        <v>7947</v>
      </c>
      <c r="I46" s="29">
        <v>9</v>
      </c>
      <c r="J46" s="8">
        <v>0</v>
      </c>
      <c r="K46" s="8">
        <v>1</v>
      </c>
      <c r="L46" s="8">
        <v>29</v>
      </c>
      <c r="M46" s="18">
        <v>129</v>
      </c>
      <c r="N46" s="8">
        <v>129</v>
      </c>
      <c r="O46" s="18"/>
      <c r="Q46" s="18"/>
      <c r="T46" s="138"/>
      <c r="U46" s="139"/>
      <c r="V46" s="139"/>
      <c r="AE46" s="139" t="s">
        <v>59</v>
      </c>
      <c r="AF46" s="1"/>
      <c r="AG46" s="1"/>
      <c r="AH46" s="1"/>
      <c r="AI46" s="1"/>
      <c r="AJ46" s="1"/>
      <c r="AK46" s="1"/>
      <c r="AL46" s="1"/>
      <c r="AM46" s="1"/>
      <c r="AN46" s="1"/>
      <c r="AO46" s="7"/>
    </row>
    <row r="47" spans="1:256" s="8" customFormat="1" x14ac:dyDescent="0.45">
      <c r="A47" s="28"/>
      <c r="B47" s="18" t="s">
        <v>55</v>
      </c>
      <c r="C47" s="8" t="s">
        <v>90</v>
      </c>
      <c r="D47" s="8" t="s">
        <v>91</v>
      </c>
      <c r="E47" s="24" t="s">
        <v>23</v>
      </c>
      <c r="F47" s="18">
        <v>17902</v>
      </c>
      <c r="G47" s="8">
        <v>36</v>
      </c>
      <c r="H47" s="8">
        <v>7936</v>
      </c>
      <c r="I47" s="29">
        <v>9</v>
      </c>
      <c r="J47" s="8">
        <v>6</v>
      </c>
      <c r="K47" s="8">
        <v>3</v>
      </c>
      <c r="L47" s="8">
        <v>62</v>
      </c>
      <c r="M47" s="18">
        <v>2762</v>
      </c>
      <c r="N47" s="8">
        <v>2762</v>
      </c>
      <c r="O47" s="18"/>
      <c r="Q47" s="18"/>
      <c r="T47" s="138"/>
      <c r="U47" s="139"/>
      <c r="V47" s="139"/>
      <c r="AE47" s="139" t="s">
        <v>59</v>
      </c>
      <c r="AF47" s="1"/>
      <c r="AG47" s="1"/>
      <c r="AH47" s="1"/>
      <c r="AI47" s="1"/>
      <c r="AJ47" s="1"/>
      <c r="AK47" s="1"/>
      <c r="AL47" s="1"/>
      <c r="AM47" s="1"/>
      <c r="AN47" s="1"/>
      <c r="AO47" s="7"/>
    </row>
    <row r="48" spans="1:256" s="34" customFormat="1" x14ac:dyDescent="0.45">
      <c r="A48" s="32"/>
      <c r="B48" s="33"/>
      <c r="E48" s="41"/>
      <c r="F48" s="33"/>
      <c r="I48" s="36"/>
      <c r="M48" s="33"/>
      <c r="O48" s="33"/>
      <c r="Q48" s="33"/>
      <c r="T48" s="142"/>
      <c r="U48" s="140"/>
      <c r="V48" s="140"/>
      <c r="AE48" s="140"/>
      <c r="AF48" s="37"/>
      <c r="AG48" s="37"/>
      <c r="AH48" s="37"/>
      <c r="AI48" s="37"/>
      <c r="AJ48" s="37"/>
      <c r="AK48" s="37"/>
      <c r="AL48" s="37"/>
      <c r="AM48" s="37"/>
      <c r="AN48" s="37"/>
      <c r="AO48" s="38"/>
    </row>
    <row r="49" spans="1:41" s="8" customFormat="1" x14ac:dyDescent="0.45">
      <c r="A49" s="28">
        <v>9</v>
      </c>
      <c r="B49" s="18" t="s">
        <v>55</v>
      </c>
      <c r="C49" s="8" t="s">
        <v>98</v>
      </c>
      <c r="D49" s="8" t="s">
        <v>99</v>
      </c>
      <c r="E49" s="24" t="s">
        <v>23</v>
      </c>
      <c r="F49" s="18">
        <v>12061</v>
      </c>
      <c r="G49" s="8">
        <v>246</v>
      </c>
      <c r="H49" s="8">
        <v>5371</v>
      </c>
      <c r="I49" s="29">
        <v>9</v>
      </c>
      <c r="J49" s="8">
        <v>0</v>
      </c>
      <c r="K49" s="8">
        <v>3</v>
      </c>
      <c r="L49" s="8">
        <v>13</v>
      </c>
      <c r="M49" s="18">
        <v>313</v>
      </c>
      <c r="O49" s="18">
        <v>313</v>
      </c>
      <c r="Q49" s="18"/>
      <c r="T49" s="138" t="s">
        <v>100</v>
      </c>
      <c r="U49" s="139" t="s">
        <v>67</v>
      </c>
      <c r="V49" s="139" t="s">
        <v>145</v>
      </c>
      <c r="W49" s="8">
        <v>9</v>
      </c>
      <c r="X49" s="8">
        <v>9</v>
      </c>
      <c r="Y49" s="8">
        <v>81</v>
      </c>
      <c r="AA49" s="8">
        <v>81</v>
      </c>
      <c r="AD49" s="8">
        <v>61</v>
      </c>
      <c r="AE49" s="139" t="s">
        <v>101</v>
      </c>
      <c r="AF49" s="1"/>
      <c r="AG49" s="1"/>
      <c r="AH49" s="1"/>
      <c r="AI49" s="1"/>
      <c r="AJ49" s="1"/>
      <c r="AK49" s="1"/>
      <c r="AL49" s="1"/>
      <c r="AM49" s="1"/>
      <c r="AN49" s="1"/>
      <c r="AO49" s="7"/>
    </row>
    <row r="50" spans="1:41" s="34" customFormat="1" x14ac:dyDescent="0.45">
      <c r="A50" s="32"/>
      <c r="B50" s="33"/>
      <c r="E50" s="41"/>
      <c r="F50" s="33"/>
      <c r="I50" s="36"/>
      <c r="M50" s="33"/>
      <c r="O50" s="33"/>
      <c r="Q50" s="33"/>
      <c r="T50" s="142"/>
      <c r="U50" s="140"/>
      <c r="V50" s="140"/>
      <c r="AE50" s="140"/>
      <c r="AF50" s="37"/>
      <c r="AG50" s="37"/>
      <c r="AH50" s="37"/>
      <c r="AI50" s="37"/>
      <c r="AJ50" s="37"/>
      <c r="AK50" s="37"/>
      <c r="AL50" s="37"/>
      <c r="AM50" s="37"/>
      <c r="AN50" s="37"/>
      <c r="AO50" s="38"/>
    </row>
    <row r="51" spans="1:41" s="58" customFormat="1" x14ac:dyDescent="0.45">
      <c r="A51" s="56">
        <v>10</v>
      </c>
      <c r="B51" s="57" t="s">
        <v>55</v>
      </c>
      <c r="C51" s="58" t="s">
        <v>102</v>
      </c>
      <c r="D51" s="58" t="s">
        <v>103</v>
      </c>
      <c r="E51" s="16" t="s">
        <v>23</v>
      </c>
      <c r="F51" s="57">
        <v>1908</v>
      </c>
      <c r="G51" s="58">
        <v>107</v>
      </c>
      <c r="H51" s="58">
        <v>2545</v>
      </c>
      <c r="I51" s="59"/>
      <c r="J51" s="58">
        <v>2</v>
      </c>
      <c r="K51" s="58">
        <v>0</v>
      </c>
      <c r="L51" s="58">
        <v>73</v>
      </c>
      <c r="M51" s="57">
        <f>+(J51*400)+(K51*100)+L51</f>
        <v>873</v>
      </c>
      <c r="N51" s="58">
        <v>873</v>
      </c>
      <c r="O51" s="57"/>
      <c r="Q51" s="57"/>
      <c r="T51" s="145"/>
      <c r="U51" s="145"/>
      <c r="V51" s="145"/>
      <c r="AE51" s="145" t="s">
        <v>59</v>
      </c>
      <c r="AF51" s="60"/>
      <c r="AG51" s="60"/>
      <c r="AH51" s="60"/>
      <c r="AI51" s="60"/>
      <c r="AJ51" s="60"/>
      <c r="AK51" s="60"/>
      <c r="AL51" s="60"/>
      <c r="AM51" s="60"/>
      <c r="AN51" s="60"/>
      <c r="AO51" s="61"/>
    </row>
    <row r="52" spans="1:41" s="34" customFormat="1" x14ac:dyDescent="0.45">
      <c r="A52" s="32"/>
      <c r="B52" s="33"/>
      <c r="E52" s="35"/>
      <c r="F52" s="33"/>
      <c r="I52" s="36"/>
      <c r="M52" s="33"/>
      <c r="O52" s="33"/>
      <c r="Q52" s="33"/>
      <c r="T52" s="140"/>
      <c r="U52" s="140"/>
      <c r="V52" s="140"/>
      <c r="AE52" s="140"/>
      <c r="AF52" s="37"/>
      <c r="AG52" s="37"/>
      <c r="AH52" s="37"/>
      <c r="AI52" s="37"/>
      <c r="AJ52" s="37"/>
      <c r="AK52" s="37"/>
      <c r="AL52" s="37"/>
      <c r="AM52" s="37"/>
      <c r="AN52" s="37"/>
      <c r="AO52" s="38"/>
    </row>
    <row r="53" spans="1:41" s="8" customFormat="1" x14ac:dyDescent="0.45">
      <c r="A53" s="28">
        <v>11</v>
      </c>
      <c r="B53" s="18" t="s">
        <v>55</v>
      </c>
      <c r="C53" s="8" t="s">
        <v>104</v>
      </c>
      <c r="D53" s="8" t="s">
        <v>105</v>
      </c>
      <c r="E53" s="24" t="s">
        <v>23</v>
      </c>
      <c r="F53" s="18">
        <v>19133</v>
      </c>
      <c r="G53" s="8">
        <v>465</v>
      </c>
      <c r="H53" s="8">
        <v>2169</v>
      </c>
      <c r="I53" s="29">
        <v>9</v>
      </c>
      <c r="J53" s="8">
        <v>5</v>
      </c>
      <c r="K53" s="8">
        <v>0</v>
      </c>
      <c r="L53" s="8">
        <v>52</v>
      </c>
      <c r="M53" s="18">
        <v>2052</v>
      </c>
      <c r="N53" s="8">
        <v>2052</v>
      </c>
      <c r="O53" s="18"/>
      <c r="Q53" s="18"/>
      <c r="T53" s="138" t="s">
        <v>106</v>
      </c>
      <c r="U53" s="139" t="s">
        <v>67</v>
      </c>
      <c r="V53" s="139" t="s">
        <v>143</v>
      </c>
      <c r="W53" s="8">
        <v>12</v>
      </c>
      <c r="X53" s="8">
        <v>6</v>
      </c>
      <c r="Y53" s="8">
        <v>72</v>
      </c>
      <c r="AA53" s="8">
        <v>72</v>
      </c>
      <c r="AD53" s="8">
        <v>4</v>
      </c>
      <c r="AE53" s="139" t="s">
        <v>107</v>
      </c>
      <c r="AF53" s="1"/>
      <c r="AG53" s="1"/>
      <c r="AH53" s="1"/>
      <c r="AI53" s="1"/>
      <c r="AJ53" s="1"/>
      <c r="AK53" s="1"/>
      <c r="AL53" s="1"/>
      <c r="AM53" s="1"/>
      <c r="AN53" s="1"/>
      <c r="AO53" s="7"/>
    </row>
    <row r="54" spans="1:41" s="34" customFormat="1" x14ac:dyDescent="0.45">
      <c r="A54" s="32"/>
      <c r="B54" s="33"/>
      <c r="E54" s="41"/>
      <c r="F54" s="33"/>
      <c r="I54" s="36"/>
      <c r="M54" s="33"/>
      <c r="O54" s="33"/>
      <c r="Q54" s="33"/>
      <c r="T54" s="142"/>
      <c r="U54" s="140"/>
      <c r="V54" s="140"/>
      <c r="AE54" s="140"/>
      <c r="AF54" s="37"/>
      <c r="AG54" s="37"/>
      <c r="AH54" s="37"/>
      <c r="AI54" s="37"/>
      <c r="AJ54" s="37"/>
      <c r="AK54" s="37"/>
      <c r="AL54" s="37"/>
      <c r="AM54" s="37"/>
      <c r="AN54" s="37"/>
      <c r="AO54" s="38"/>
    </row>
    <row r="55" spans="1:41" s="8" customFormat="1" x14ac:dyDescent="0.45">
      <c r="A55" s="28">
        <v>12</v>
      </c>
      <c r="B55" s="18" t="s">
        <v>61</v>
      </c>
      <c r="C55" s="8" t="s">
        <v>108</v>
      </c>
      <c r="D55" s="8" t="s">
        <v>109</v>
      </c>
      <c r="E55" s="24" t="s">
        <v>110</v>
      </c>
      <c r="F55" s="18">
        <v>924</v>
      </c>
      <c r="G55" s="8">
        <v>228</v>
      </c>
      <c r="I55" s="29">
        <v>9</v>
      </c>
      <c r="J55" s="8">
        <v>0</v>
      </c>
      <c r="K55" s="8">
        <v>1</v>
      </c>
      <c r="L55" s="8">
        <v>0</v>
      </c>
      <c r="M55" s="18">
        <v>100</v>
      </c>
      <c r="O55" s="18">
        <v>100</v>
      </c>
      <c r="Q55" s="18"/>
      <c r="T55" s="138" t="s">
        <v>111</v>
      </c>
      <c r="U55" s="139" t="s">
        <v>67</v>
      </c>
      <c r="V55" s="139" t="s">
        <v>145</v>
      </c>
      <c r="W55" s="8">
        <v>8</v>
      </c>
      <c r="X55" s="8">
        <v>6</v>
      </c>
      <c r="Y55" s="8">
        <v>48</v>
      </c>
      <c r="AA55" s="8">
        <v>48</v>
      </c>
      <c r="AD55" s="8">
        <v>6</v>
      </c>
      <c r="AE55" s="139"/>
      <c r="AF55" s="1"/>
      <c r="AG55" s="1"/>
      <c r="AH55" s="1"/>
      <c r="AI55" s="1"/>
      <c r="AJ55" s="1"/>
      <c r="AK55" s="1"/>
      <c r="AL55" s="1"/>
      <c r="AM55" s="1"/>
      <c r="AN55" s="1"/>
      <c r="AO55" s="7"/>
    </row>
    <row r="56" spans="1:41" s="34" customFormat="1" x14ac:dyDescent="0.45">
      <c r="A56" s="32"/>
      <c r="B56" s="33"/>
      <c r="E56" s="41"/>
      <c r="F56" s="33"/>
      <c r="I56" s="36"/>
      <c r="M56" s="33"/>
      <c r="O56" s="33"/>
      <c r="Q56" s="33"/>
      <c r="T56" s="142"/>
      <c r="U56" s="140"/>
      <c r="V56" s="140"/>
      <c r="AE56" s="140"/>
      <c r="AF56" s="37"/>
      <c r="AG56" s="37"/>
      <c r="AH56" s="37"/>
      <c r="AI56" s="37"/>
      <c r="AJ56" s="37"/>
      <c r="AK56" s="37"/>
      <c r="AL56" s="37"/>
      <c r="AM56" s="37"/>
      <c r="AN56" s="37"/>
      <c r="AO56" s="38"/>
    </row>
    <row r="57" spans="1:41" s="8" customFormat="1" x14ac:dyDescent="0.45">
      <c r="A57" s="28">
        <v>13</v>
      </c>
      <c r="B57" s="18" t="s">
        <v>79</v>
      </c>
      <c r="C57" s="8" t="s">
        <v>112</v>
      </c>
      <c r="D57" s="8" t="s">
        <v>57</v>
      </c>
      <c r="E57" s="24" t="s">
        <v>23</v>
      </c>
      <c r="F57" s="18">
        <v>3451</v>
      </c>
      <c r="G57" s="8">
        <v>123</v>
      </c>
      <c r="H57" s="8">
        <v>2425</v>
      </c>
      <c r="I57" s="29">
        <v>9</v>
      </c>
      <c r="J57" s="8">
        <v>2</v>
      </c>
      <c r="K57" s="8">
        <v>1</v>
      </c>
      <c r="L57" s="8">
        <v>0</v>
      </c>
      <c r="M57" s="18">
        <v>900</v>
      </c>
      <c r="N57" s="8">
        <v>900</v>
      </c>
      <c r="O57" s="18"/>
      <c r="Q57" s="18"/>
      <c r="T57" s="138"/>
      <c r="U57" s="139"/>
      <c r="V57" s="139"/>
      <c r="AE57" s="139" t="s">
        <v>59</v>
      </c>
      <c r="AF57" s="1"/>
      <c r="AG57" s="1"/>
      <c r="AH57" s="1"/>
      <c r="AI57" s="1"/>
      <c r="AJ57" s="1"/>
      <c r="AK57" s="1"/>
      <c r="AL57" s="1"/>
      <c r="AM57" s="1"/>
      <c r="AN57" s="1"/>
      <c r="AO57" s="7"/>
    </row>
    <row r="58" spans="1:41" s="8" customFormat="1" x14ac:dyDescent="0.45">
      <c r="A58" s="28"/>
      <c r="B58" s="18" t="s">
        <v>79</v>
      </c>
      <c r="C58" s="8" t="s">
        <v>112</v>
      </c>
      <c r="D58" s="8" t="s">
        <v>57</v>
      </c>
      <c r="E58" s="24" t="s">
        <v>23</v>
      </c>
      <c r="F58" s="18">
        <v>8296</v>
      </c>
      <c r="G58" s="8">
        <v>137</v>
      </c>
      <c r="H58" s="8">
        <v>4190</v>
      </c>
      <c r="I58" s="29">
        <v>9</v>
      </c>
      <c r="J58" s="8">
        <v>2</v>
      </c>
      <c r="K58" s="8">
        <v>3</v>
      </c>
      <c r="L58" s="8">
        <v>50</v>
      </c>
      <c r="M58" s="18">
        <v>1150</v>
      </c>
      <c r="N58" s="8">
        <v>1150</v>
      </c>
      <c r="O58" s="18"/>
      <c r="Q58" s="18"/>
      <c r="T58" s="138"/>
      <c r="U58" s="139"/>
      <c r="V58" s="139"/>
      <c r="AE58" s="139" t="s">
        <v>113</v>
      </c>
      <c r="AF58" s="1"/>
      <c r="AG58" s="1"/>
      <c r="AH58" s="1"/>
      <c r="AI58" s="1"/>
      <c r="AJ58" s="1"/>
      <c r="AK58" s="1"/>
      <c r="AL58" s="1"/>
      <c r="AM58" s="1"/>
      <c r="AN58" s="1"/>
      <c r="AO58" s="7"/>
    </row>
    <row r="59" spans="1:41" s="8" customFormat="1" x14ac:dyDescent="0.45">
      <c r="A59" s="28"/>
      <c r="B59" s="18" t="s">
        <v>79</v>
      </c>
      <c r="C59" s="8" t="s">
        <v>112</v>
      </c>
      <c r="D59" s="8" t="s">
        <v>57</v>
      </c>
      <c r="E59" s="24" t="s">
        <v>23</v>
      </c>
      <c r="F59" s="18">
        <v>2647</v>
      </c>
      <c r="G59" s="8">
        <v>54</v>
      </c>
      <c r="H59" s="8">
        <v>1503</v>
      </c>
      <c r="I59" s="29">
        <v>9</v>
      </c>
      <c r="J59" s="8">
        <v>2</v>
      </c>
      <c r="K59" s="8">
        <v>0</v>
      </c>
      <c r="L59" s="8">
        <v>58</v>
      </c>
      <c r="M59" s="18">
        <v>858</v>
      </c>
      <c r="N59" s="8">
        <v>858</v>
      </c>
      <c r="O59" s="18"/>
      <c r="Q59" s="18"/>
      <c r="T59" s="138"/>
      <c r="U59" s="139"/>
      <c r="V59" s="139"/>
      <c r="AE59" s="139" t="s">
        <v>59</v>
      </c>
      <c r="AF59" s="1"/>
      <c r="AG59" s="1"/>
      <c r="AH59" s="1"/>
      <c r="AI59" s="1"/>
      <c r="AJ59" s="1"/>
      <c r="AK59" s="1"/>
      <c r="AL59" s="1"/>
      <c r="AM59" s="1"/>
      <c r="AN59" s="1"/>
      <c r="AO59" s="7"/>
    </row>
    <row r="60" spans="1:41" s="34" customFormat="1" x14ac:dyDescent="0.45">
      <c r="A60" s="32"/>
      <c r="B60" s="33"/>
      <c r="E60" s="41"/>
      <c r="F60" s="33"/>
      <c r="I60" s="36"/>
      <c r="M60" s="33"/>
      <c r="O60" s="33"/>
      <c r="Q60" s="33"/>
      <c r="T60" s="142"/>
      <c r="U60" s="140"/>
      <c r="V60" s="140"/>
      <c r="AE60" s="140"/>
      <c r="AF60" s="37"/>
      <c r="AG60" s="37"/>
      <c r="AH60" s="37"/>
      <c r="AI60" s="37"/>
      <c r="AJ60" s="37"/>
      <c r="AK60" s="37"/>
      <c r="AL60" s="37"/>
      <c r="AM60" s="37"/>
      <c r="AN60" s="37"/>
      <c r="AO60" s="38"/>
    </row>
    <row r="61" spans="1:41" s="8" customFormat="1" x14ac:dyDescent="0.45">
      <c r="A61" s="28">
        <v>14</v>
      </c>
      <c r="B61" s="18" t="s">
        <v>79</v>
      </c>
      <c r="C61" s="8" t="s">
        <v>114</v>
      </c>
      <c r="D61" s="8" t="s">
        <v>115</v>
      </c>
      <c r="E61" s="24" t="s">
        <v>23</v>
      </c>
      <c r="F61" s="18">
        <v>17039</v>
      </c>
      <c r="G61" s="8">
        <v>379</v>
      </c>
      <c r="H61" s="8">
        <v>7665</v>
      </c>
      <c r="I61" s="29">
        <v>9</v>
      </c>
      <c r="J61" s="8">
        <v>0</v>
      </c>
      <c r="K61" s="8">
        <v>0</v>
      </c>
      <c r="L61" s="29">
        <v>86</v>
      </c>
      <c r="M61" s="8">
        <f>+(J61*400)+(K61*100)+L61</f>
        <v>86</v>
      </c>
      <c r="O61" s="18">
        <v>86</v>
      </c>
      <c r="Q61" s="18"/>
      <c r="T61" s="138" t="s">
        <v>116</v>
      </c>
      <c r="U61" s="139" t="s">
        <v>117</v>
      </c>
      <c r="V61" s="139" t="s">
        <v>143</v>
      </c>
      <c r="W61" s="8">
        <v>9</v>
      </c>
      <c r="X61" s="8">
        <v>14</v>
      </c>
      <c r="Y61" s="8">
        <v>126</v>
      </c>
      <c r="AA61" s="8">
        <v>90</v>
      </c>
      <c r="AB61" s="8">
        <v>36</v>
      </c>
      <c r="AD61" s="8">
        <v>26</v>
      </c>
      <c r="AE61" s="139" t="s">
        <v>118</v>
      </c>
      <c r="AF61" s="1"/>
      <c r="AG61" s="1"/>
      <c r="AH61" s="1"/>
      <c r="AI61" s="1"/>
      <c r="AJ61" s="1"/>
      <c r="AK61" s="1"/>
      <c r="AL61" s="1"/>
      <c r="AM61" s="1"/>
      <c r="AN61" s="1"/>
      <c r="AO61" s="7"/>
    </row>
    <row r="62" spans="1:41" s="8" customFormat="1" x14ac:dyDescent="0.45">
      <c r="A62" s="28"/>
      <c r="B62" s="18"/>
      <c r="E62" s="24"/>
      <c r="F62" s="18"/>
      <c r="I62" s="29"/>
      <c r="M62" s="18"/>
      <c r="O62" s="18"/>
      <c r="Q62" s="18"/>
      <c r="T62" s="138"/>
      <c r="U62" s="138" t="s">
        <v>119</v>
      </c>
      <c r="V62" s="139" t="s">
        <v>143</v>
      </c>
      <c r="W62" s="8">
        <v>5</v>
      </c>
      <c r="X62" s="8">
        <v>6</v>
      </c>
      <c r="Y62" s="8">
        <v>30</v>
      </c>
      <c r="AA62" s="8">
        <v>30</v>
      </c>
      <c r="AD62" s="8">
        <v>3</v>
      </c>
      <c r="AE62" s="139"/>
      <c r="AF62" s="1"/>
      <c r="AG62" s="1"/>
      <c r="AH62" s="1"/>
      <c r="AI62" s="1"/>
      <c r="AJ62" s="1"/>
      <c r="AK62" s="1"/>
      <c r="AL62" s="1"/>
      <c r="AM62" s="1"/>
      <c r="AN62" s="1"/>
      <c r="AO62" s="7"/>
    </row>
    <row r="63" spans="1:41" s="34" customFormat="1" x14ac:dyDescent="0.45">
      <c r="A63" s="32"/>
      <c r="B63" s="33"/>
      <c r="E63" s="41"/>
      <c r="F63" s="33"/>
      <c r="I63" s="36"/>
      <c r="M63" s="33"/>
      <c r="O63" s="33"/>
      <c r="Q63" s="33"/>
      <c r="T63" s="142"/>
      <c r="U63" s="140"/>
      <c r="V63" s="140"/>
      <c r="AE63" s="140"/>
      <c r="AF63" s="37"/>
      <c r="AG63" s="37"/>
      <c r="AH63" s="37"/>
      <c r="AI63" s="37"/>
      <c r="AJ63" s="37"/>
      <c r="AK63" s="37"/>
      <c r="AL63" s="37"/>
      <c r="AM63" s="37"/>
      <c r="AN63" s="37"/>
      <c r="AO63" s="38"/>
    </row>
    <row r="64" spans="1:41" s="8" customFormat="1" x14ac:dyDescent="0.45">
      <c r="A64" s="28">
        <v>15</v>
      </c>
      <c r="B64" s="18" t="s">
        <v>61</v>
      </c>
      <c r="C64" s="8" t="s">
        <v>120</v>
      </c>
      <c r="D64" s="8" t="s">
        <v>76</v>
      </c>
      <c r="E64" s="24" t="s">
        <v>23</v>
      </c>
      <c r="F64" s="18">
        <v>12201</v>
      </c>
      <c r="G64" s="8">
        <v>134</v>
      </c>
      <c r="H64" s="8">
        <v>5513</v>
      </c>
      <c r="I64" s="29">
        <v>9</v>
      </c>
      <c r="J64" s="8">
        <v>0</v>
      </c>
      <c r="K64" s="8">
        <v>2</v>
      </c>
      <c r="L64" s="8">
        <v>90</v>
      </c>
      <c r="M64" s="18">
        <v>290</v>
      </c>
      <c r="O64" s="18">
        <v>290</v>
      </c>
      <c r="Q64" s="18"/>
      <c r="T64" s="138" t="s">
        <v>121</v>
      </c>
      <c r="U64" s="139" t="s">
        <v>67</v>
      </c>
      <c r="V64" s="139" t="s">
        <v>145</v>
      </c>
      <c r="W64" s="8">
        <v>7</v>
      </c>
      <c r="X64" s="8">
        <v>12</v>
      </c>
      <c r="Y64" s="8">
        <v>84</v>
      </c>
      <c r="AA64" s="8">
        <v>84</v>
      </c>
      <c r="AD64" s="8">
        <v>31</v>
      </c>
      <c r="AE64" s="139"/>
      <c r="AF64" s="1"/>
      <c r="AG64" s="1"/>
      <c r="AH64" s="1"/>
      <c r="AI64" s="1"/>
      <c r="AJ64" s="1"/>
      <c r="AK64" s="1"/>
      <c r="AL64" s="1"/>
      <c r="AM64" s="1"/>
      <c r="AN64" s="1"/>
      <c r="AO64" s="7"/>
    </row>
    <row r="65" spans="1:41" s="8" customFormat="1" x14ac:dyDescent="0.45">
      <c r="A65" s="28"/>
      <c r="B65" s="18"/>
      <c r="E65" s="24"/>
      <c r="F65" s="18"/>
      <c r="I65" s="29"/>
      <c r="M65" s="18">
        <v>0</v>
      </c>
      <c r="O65" s="18"/>
      <c r="Q65" s="18"/>
      <c r="T65" s="138"/>
      <c r="U65" s="139"/>
      <c r="V65" s="139" t="s">
        <v>145</v>
      </c>
      <c r="W65" s="8">
        <v>2</v>
      </c>
      <c r="X65" s="8">
        <v>4</v>
      </c>
      <c r="Y65" s="8">
        <v>8</v>
      </c>
      <c r="AA65" s="8">
        <v>8</v>
      </c>
      <c r="AD65" s="8">
        <v>31</v>
      </c>
      <c r="AE65" s="139" t="s">
        <v>71</v>
      </c>
      <c r="AF65" s="1"/>
      <c r="AG65" s="1"/>
      <c r="AH65" s="1"/>
      <c r="AI65" s="1"/>
      <c r="AJ65" s="1"/>
      <c r="AK65" s="1"/>
      <c r="AL65" s="1"/>
      <c r="AM65" s="1"/>
      <c r="AN65" s="1"/>
      <c r="AO65" s="7"/>
    </row>
    <row r="66" spans="1:41" s="8" customFormat="1" x14ac:dyDescent="0.45">
      <c r="A66" s="28"/>
      <c r="B66" s="18" t="s">
        <v>61</v>
      </c>
      <c r="C66" s="8" t="s">
        <v>120</v>
      </c>
      <c r="D66" s="8" t="s">
        <v>76</v>
      </c>
      <c r="E66" s="24" t="s">
        <v>122</v>
      </c>
      <c r="F66" s="18">
        <v>1361</v>
      </c>
      <c r="G66" s="8" t="s">
        <v>123</v>
      </c>
      <c r="I66" s="29">
        <v>9</v>
      </c>
      <c r="J66" s="8">
        <v>2</v>
      </c>
      <c r="K66" s="8">
        <v>1</v>
      </c>
      <c r="L66" s="8">
        <v>67</v>
      </c>
      <c r="M66" s="18">
        <v>967</v>
      </c>
      <c r="N66" s="8">
        <v>967</v>
      </c>
      <c r="O66" s="18"/>
      <c r="Q66" s="18"/>
      <c r="T66" s="138"/>
      <c r="U66" s="139"/>
      <c r="V66" s="139"/>
      <c r="AE66" s="139"/>
      <c r="AF66" s="1"/>
      <c r="AG66" s="1"/>
      <c r="AH66" s="1"/>
      <c r="AI66" s="1"/>
      <c r="AJ66" s="1"/>
      <c r="AK66" s="1"/>
      <c r="AL66" s="1"/>
      <c r="AM66" s="1"/>
      <c r="AN66" s="1"/>
      <c r="AO66" s="7"/>
    </row>
    <row r="67" spans="1:41" s="8" customFormat="1" x14ac:dyDescent="0.45">
      <c r="A67" s="28"/>
      <c r="B67" s="18" t="s">
        <v>61</v>
      </c>
      <c r="C67" s="8" t="s">
        <v>120</v>
      </c>
      <c r="D67" s="8" t="s">
        <v>76</v>
      </c>
      <c r="E67" s="24" t="s">
        <v>122</v>
      </c>
      <c r="F67" s="18">
        <v>1360</v>
      </c>
      <c r="G67" s="8" t="s">
        <v>123</v>
      </c>
      <c r="I67" s="29">
        <v>9</v>
      </c>
      <c r="J67" s="8">
        <v>0</v>
      </c>
      <c r="K67" s="8">
        <v>2</v>
      </c>
      <c r="L67" s="8">
        <v>15</v>
      </c>
      <c r="M67" s="18">
        <v>215</v>
      </c>
      <c r="N67" s="8">
        <v>215</v>
      </c>
      <c r="O67" s="18"/>
      <c r="Q67" s="18"/>
      <c r="T67" s="138"/>
      <c r="U67" s="139"/>
      <c r="V67" s="139"/>
      <c r="AE67" s="139"/>
      <c r="AF67" s="1"/>
      <c r="AG67" s="1"/>
      <c r="AH67" s="1"/>
      <c r="AI67" s="1"/>
      <c r="AJ67" s="1"/>
      <c r="AK67" s="1"/>
      <c r="AL67" s="1"/>
      <c r="AM67" s="1"/>
      <c r="AN67" s="1"/>
      <c r="AO67" s="7"/>
    </row>
    <row r="68" spans="1:41" s="64" customFormat="1" x14ac:dyDescent="0.45">
      <c r="A68" s="62"/>
      <c r="B68" s="63" t="s">
        <v>61</v>
      </c>
      <c r="C68" s="64" t="s">
        <v>120</v>
      </c>
      <c r="D68" s="64" t="s">
        <v>76</v>
      </c>
      <c r="E68" s="65" t="s">
        <v>23</v>
      </c>
      <c r="F68" s="63">
        <v>11404</v>
      </c>
      <c r="G68" s="64">
        <v>81</v>
      </c>
      <c r="H68" s="64">
        <v>5102</v>
      </c>
      <c r="I68" s="66">
        <v>9</v>
      </c>
      <c r="J68" s="64">
        <v>0</v>
      </c>
      <c r="K68" s="64">
        <v>0</v>
      </c>
      <c r="L68" s="64">
        <v>94</v>
      </c>
      <c r="M68" s="63">
        <v>94</v>
      </c>
      <c r="O68" s="63"/>
      <c r="Q68" s="63"/>
      <c r="T68" s="146"/>
      <c r="U68" s="147"/>
      <c r="V68" s="147"/>
      <c r="AE68" s="147"/>
      <c r="AF68" s="67"/>
      <c r="AG68" s="67"/>
      <c r="AH68" s="67"/>
      <c r="AI68" s="67"/>
      <c r="AJ68" s="67"/>
      <c r="AK68" s="67"/>
      <c r="AL68" s="67"/>
      <c r="AM68" s="67"/>
      <c r="AN68" s="67"/>
      <c r="AO68" s="68"/>
    </row>
    <row r="69" spans="1:41" s="34" customFormat="1" x14ac:dyDescent="0.45">
      <c r="A69" s="32"/>
      <c r="B69" s="33"/>
      <c r="E69" s="41"/>
      <c r="F69" s="33"/>
      <c r="I69" s="36"/>
      <c r="M69" s="33"/>
      <c r="O69" s="33"/>
      <c r="Q69" s="33"/>
      <c r="T69" s="142"/>
      <c r="U69" s="140"/>
      <c r="V69" s="140"/>
      <c r="AE69" s="140"/>
      <c r="AF69" s="37"/>
      <c r="AG69" s="37"/>
      <c r="AH69" s="37"/>
      <c r="AI69" s="37"/>
      <c r="AJ69" s="37"/>
      <c r="AK69" s="37"/>
      <c r="AL69" s="37"/>
      <c r="AM69" s="37"/>
      <c r="AN69" s="37"/>
      <c r="AO69" s="38"/>
    </row>
    <row r="70" spans="1:41" s="8" customFormat="1" x14ac:dyDescent="0.45">
      <c r="A70" s="28">
        <v>16</v>
      </c>
      <c r="B70" s="18" t="s">
        <v>79</v>
      </c>
      <c r="C70" s="8" t="s">
        <v>124</v>
      </c>
      <c r="D70" s="8" t="s">
        <v>125</v>
      </c>
      <c r="E70" s="24" t="s">
        <v>23</v>
      </c>
      <c r="F70" s="18">
        <v>16141</v>
      </c>
      <c r="G70" s="8">
        <v>350</v>
      </c>
      <c r="H70" s="8">
        <v>7011</v>
      </c>
      <c r="I70" s="29">
        <v>9</v>
      </c>
      <c r="J70" s="8">
        <v>0</v>
      </c>
      <c r="K70" s="8">
        <v>1</v>
      </c>
      <c r="L70" s="8">
        <v>30</v>
      </c>
      <c r="M70" s="18">
        <v>130</v>
      </c>
      <c r="O70" s="18">
        <v>130</v>
      </c>
      <c r="Q70" s="18"/>
      <c r="T70" s="138" t="s">
        <v>126</v>
      </c>
      <c r="U70" s="139" t="s">
        <v>67</v>
      </c>
      <c r="V70" s="139" t="s">
        <v>127</v>
      </c>
      <c r="W70" s="8">
        <v>10</v>
      </c>
      <c r="X70" s="8">
        <v>15</v>
      </c>
      <c r="Y70" s="8">
        <v>150</v>
      </c>
      <c r="AA70" s="8">
        <v>150</v>
      </c>
      <c r="AD70" s="8">
        <v>4</v>
      </c>
      <c r="AE70" s="139"/>
      <c r="AF70" s="1"/>
      <c r="AG70" s="1"/>
      <c r="AH70" s="1"/>
      <c r="AI70" s="1"/>
      <c r="AJ70" s="1"/>
      <c r="AK70" s="1"/>
      <c r="AL70" s="1"/>
      <c r="AM70" s="1"/>
      <c r="AN70" s="1"/>
      <c r="AO70" s="7"/>
    </row>
    <row r="71" spans="1:41" s="8" customFormat="1" x14ac:dyDescent="0.45">
      <c r="A71" s="28"/>
      <c r="B71" s="18"/>
      <c r="E71" s="24"/>
      <c r="F71" s="18"/>
      <c r="I71" s="29"/>
      <c r="M71" s="18"/>
      <c r="O71" s="18"/>
      <c r="Q71" s="18"/>
      <c r="T71" s="138"/>
      <c r="U71" s="139"/>
      <c r="V71" s="139" t="s">
        <v>127</v>
      </c>
      <c r="W71" s="8">
        <v>5</v>
      </c>
      <c r="X71" s="8">
        <v>6</v>
      </c>
      <c r="Y71" s="8">
        <v>30</v>
      </c>
      <c r="AA71" s="8">
        <v>30</v>
      </c>
      <c r="AD71" s="8">
        <v>4</v>
      </c>
      <c r="AE71" s="139"/>
      <c r="AF71" s="1"/>
      <c r="AG71" s="1"/>
      <c r="AH71" s="1"/>
      <c r="AI71" s="1"/>
      <c r="AJ71" s="1"/>
      <c r="AK71" s="1"/>
      <c r="AL71" s="1"/>
      <c r="AM71" s="1"/>
      <c r="AN71" s="1"/>
      <c r="AO71" s="7"/>
    </row>
    <row r="72" spans="1:41" s="8" customFormat="1" x14ac:dyDescent="0.45">
      <c r="A72" s="28"/>
      <c r="B72" s="18"/>
      <c r="E72" s="24"/>
      <c r="F72" s="18"/>
      <c r="I72" s="29"/>
      <c r="M72" s="18"/>
      <c r="O72" s="18"/>
      <c r="Q72" s="18"/>
      <c r="T72" s="138"/>
      <c r="U72" s="139"/>
      <c r="V72" s="139" t="s">
        <v>145</v>
      </c>
      <c r="W72" s="8">
        <v>2</v>
      </c>
      <c r="X72" s="8">
        <v>4</v>
      </c>
      <c r="Y72" s="8">
        <v>8</v>
      </c>
      <c r="AA72" s="8">
        <v>8</v>
      </c>
      <c r="AD72" s="8">
        <v>4</v>
      </c>
      <c r="AE72" s="139" t="s">
        <v>71</v>
      </c>
      <c r="AF72" s="1"/>
      <c r="AG72" s="1"/>
      <c r="AH72" s="1"/>
      <c r="AI72" s="1"/>
      <c r="AJ72" s="1"/>
      <c r="AK72" s="1"/>
      <c r="AL72" s="1"/>
      <c r="AM72" s="1"/>
      <c r="AN72" s="1"/>
      <c r="AO72" s="7"/>
    </row>
    <row r="73" spans="1:41" s="8" customFormat="1" x14ac:dyDescent="0.45">
      <c r="A73" s="28"/>
      <c r="B73" s="18" t="s">
        <v>79</v>
      </c>
      <c r="C73" s="8" t="s">
        <v>124</v>
      </c>
      <c r="D73" s="8" t="s">
        <v>125</v>
      </c>
      <c r="E73" s="24" t="s">
        <v>23</v>
      </c>
      <c r="F73" s="18">
        <v>11445</v>
      </c>
      <c r="G73" s="8">
        <v>236</v>
      </c>
      <c r="H73" s="8">
        <v>5143</v>
      </c>
      <c r="I73" s="29">
        <v>9</v>
      </c>
      <c r="J73" s="8">
        <v>2</v>
      </c>
      <c r="K73" s="8">
        <v>3</v>
      </c>
      <c r="L73" s="8">
        <v>32</v>
      </c>
      <c r="M73" s="18">
        <v>1132</v>
      </c>
      <c r="N73" s="8">
        <v>1132</v>
      </c>
      <c r="O73" s="18"/>
      <c r="Q73" s="18"/>
      <c r="T73" s="138"/>
      <c r="U73" s="139"/>
      <c r="V73" s="139"/>
      <c r="AE73" s="139" t="s">
        <v>128</v>
      </c>
      <c r="AF73" s="1"/>
      <c r="AG73" s="1"/>
      <c r="AH73" s="1"/>
      <c r="AI73" s="1"/>
      <c r="AJ73" s="1"/>
      <c r="AK73" s="1"/>
      <c r="AL73" s="1"/>
      <c r="AM73" s="1"/>
      <c r="AN73" s="1"/>
      <c r="AO73" s="7"/>
    </row>
    <row r="74" spans="1:41" s="34" customFormat="1" x14ac:dyDescent="0.45">
      <c r="A74" s="32"/>
      <c r="B74" s="33"/>
      <c r="E74" s="41"/>
      <c r="F74" s="33"/>
      <c r="I74" s="36"/>
      <c r="M74" s="33"/>
      <c r="O74" s="33"/>
      <c r="Q74" s="33"/>
      <c r="T74" s="142"/>
      <c r="U74" s="140"/>
      <c r="V74" s="140"/>
      <c r="AE74" s="140"/>
      <c r="AF74" s="37"/>
      <c r="AG74" s="37"/>
      <c r="AH74" s="37"/>
      <c r="AI74" s="37"/>
      <c r="AJ74" s="37"/>
      <c r="AK74" s="37"/>
      <c r="AL74" s="37"/>
      <c r="AM74" s="37"/>
      <c r="AN74" s="37"/>
      <c r="AO74" s="38"/>
    </row>
    <row r="75" spans="1:41" s="8" customFormat="1" x14ac:dyDescent="0.45">
      <c r="A75" s="28">
        <v>17</v>
      </c>
      <c r="B75" s="18" t="s">
        <v>79</v>
      </c>
      <c r="C75" s="8" t="s">
        <v>129</v>
      </c>
      <c r="D75" s="8" t="s">
        <v>130</v>
      </c>
      <c r="E75" s="24" t="s">
        <v>23</v>
      </c>
      <c r="F75" s="18">
        <v>13019</v>
      </c>
      <c r="G75" s="8">
        <v>2</v>
      </c>
      <c r="H75" s="8">
        <v>6002</v>
      </c>
      <c r="I75" s="29">
        <v>9</v>
      </c>
      <c r="J75" s="8">
        <v>0</v>
      </c>
      <c r="K75" s="8">
        <v>1</v>
      </c>
      <c r="L75" s="8">
        <v>71</v>
      </c>
      <c r="M75" s="18">
        <v>171</v>
      </c>
      <c r="O75" s="18">
        <v>171</v>
      </c>
      <c r="Q75" s="18"/>
      <c r="T75" s="138" t="s">
        <v>131</v>
      </c>
      <c r="U75" s="139" t="s">
        <v>67</v>
      </c>
      <c r="V75" s="139" t="s">
        <v>127</v>
      </c>
      <c r="W75" s="8">
        <v>8</v>
      </c>
      <c r="X75" s="8">
        <v>12</v>
      </c>
      <c r="Y75" s="8">
        <v>96</v>
      </c>
      <c r="AA75" s="8">
        <v>96</v>
      </c>
      <c r="AD75" s="8">
        <v>36</v>
      </c>
      <c r="AE75" s="139"/>
      <c r="AF75" s="1"/>
      <c r="AG75" s="1"/>
      <c r="AH75" s="1"/>
      <c r="AI75" s="1"/>
      <c r="AJ75" s="1"/>
      <c r="AK75" s="1"/>
      <c r="AL75" s="1"/>
      <c r="AM75" s="1"/>
      <c r="AN75" s="1"/>
      <c r="AO75" s="7"/>
    </row>
    <row r="76" spans="1:41" s="8" customFormat="1" x14ac:dyDescent="0.45">
      <c r="A76" s="28"/>
      <c r="B76" s="18"/>
      <c r="E76" s="24"/>
      <c r="F76" s="18"/>
      <c r="I76" s="29"/>
      <c r="M76" s="18">
        <v>0</v>
      </c>
      <c r="O76" s="18"/>
      <c r="Q76" s="18"/>
      <c r="T76" s="138"/>
      <c r="U76" s="139"/>
      <c r="V76" s="139" t="s">
        <v>127</v>
      </c>
      <c r="W76" s="8">
        <v>8</v>
      </c>
      <c r="X76" s="8">
        <v>3</v>
      </c>
      <c r="Y76" s="8">
        <v>24</v>
      </c>
      <c r="AA76" s="8">
        <v>24</v>
      </c>
      <c r="AD76" s="8">
        <v>36</v>
      </c>
      <c r="AE76" s="139" t="s">
        <v>132</v>
      </c>
      <c r="AF76" s="1"/>
      <c r="AG76" s="1"/>
      <c r="AH76" s="1"/>
      <c r="AI76" s="1"/>
      <c r="AJ76" s="1"/>
      <c r="AK76" s="1"/>
      <c r="AL76" s="1"/>
      <c r="AM76" s="1"/>
      <c r="AN76" s="1"/>
      <c r="AO76" s="7"/>
    </row>
    <row r="77" spans="1:41" s="8" customFormat="1" x14ac:dyDescent="0.45">
      <c r="A77" s="28"/>
      <c r="B77" s="18"/>
      <c r="E77" s="24"/>
      <c r="F77" s="18"/>
      <c r="I77" s="29"/>
      <c r="M77" s="18">
        <v>0</v>
      </c>
      <c r="O77" s="18"/>
      <c r="Q77" s="18"/>
      <c r="T77" s="138"/>
      <c r="U77" s="139"/>
      <c r="V77" s="139" t="s">
        <v>145</v>
      </c>
      <c r="W77" s="8">
        <v>2</v>
      </c>
      <c r="X77" s="8">
        <v>3</v>
      </c>
      <c r="Y77" s="8">
        <v>6</v>
      </c>
      <c r="AA77" s="8">
        <v>6</v>
      </c>
      <c r="AD77" s="8">
        <v>36</v>
      </c>
      <c r="AE77" s="139" t="s">
        <v>71</v>
      </c>
      <c r="AF77" s="1"/>
      <c r="AG77" s="1"/>
      <c r="AH77" s="1"/>
      <c r="AI77" s="1"/>
      <c r="AJ77" s="1"/>
      <c r="AK77" s="1"/>
      <c r="AL77" s="1"/>
      <c r="AM77" s="1"/>
      <c r="AN77" s="1"/>
      <c r="AO77" s="7"/>
    </row>
    <row r="78" spans="1:41" s="8" customFormat="1" x14ac:dyDescent="0.45">
      <c r="A78" s="28"/>
      <c r="B78" s="18" t="s">
        <v>79</v>
      </c>
      <c r="C78" s="8" t="s">
        <v>129</v>
      </c>
      <c r="D78" s="8" t="s">
        <v>130</v>
      </c>
      <c r="E78" s="24" t="s">
        <v>110</v>
      </c>
      <c r="F78" s="18">
        <v>386</v>
      </c>
      <c r="G78" s="8">
        <v>47</v>
      </c>
      <c r="I78" s="29">
        <v>9</v>
      </c>
      <c r="J78" s="8">
        <v>0</v>
      </c>
      <c r="K78" s="8">
        <v>2</v>
      </c>
      <c r="L78" s="8">
        <v>40</v>
      </c>
      <c r="M78" s="18">
        <v>240</v>
      </c>
      <c r="O78" s="18">
        <v>240</v>
      </c>
      <c r="Q78" s="18"/>
      <c r="T78" s="138" t="s">
        <v>133</v>
      </c>
      <c r="U78" s="139" t="s">
        <v>67</v>
      </c>
      <c r="V78" s="139" t="s">
        <v>145</v>
      </c>
      <c r="W78" s="8">
        <v>6</v>
      </c>
      <c r="X78" s="8">
        <v>18</v>
      </c>
      <c r="Y78" s="8">
        <v>108</v>
      </c>
      <c r="AA78" s="8">
        <v>108</v>
      </c>
      <c r="AD78" s="8">
        <v>4</v>
      </c>
      <c r="AE78" s="139" t="s">
        <v>134</v>
      </c>
      <c r="AF78" s="1"/>
      <c r="AG78" s="1"/>
      <c r="AH78" s="1"/>
      <c r="AI78" s="1"/>
      <c r="AJ78" s="1"/>
      <c r="AK78" s="1"/>
      <c r="AL78" s="1"/>
      <c r="AM78" s="1"/>
      <c r="AN78" s="1"/>
      <c r="AO78" s="7"/>
    </row>
    <row r="79" spans="1:41" s="64" customFormat="1" x14ac:dyDescent="0.45">
      <c r="A79" s="62"/>
      <c r="B79" s="63" t="s">
        <v>79</v>
      </c>
      <c r="C79" s="64" t="s">
        <v>129</v>
      </c>
      <c r="D79" s="64" t="s">
        <v>130</v>
      </c>
      <c r="E79" s="65" t="s">
        <v>23</v>
      </c>
      <c r="F79" s="63">
        <v>774</v>
      </c>
      <c r="G79" s="64">
        <v>9</v>
      </c>
      <c r="H79" s="64">
        <v>983</v>
      </c>
      <c r="I79" s="66">
        <v>9</v>
      </c>
      <c r="J79" s="64">
        <v>1</v>
      </c>
      <c r="K79" s="64">
        <v>1</v>
      </c>
      <c r="L79" s="64">
        <v>38</v>
      </c>
      <c r="M79" s="63">
        <v>538</v>
      </c>
      <c r="O79" s="63"/>
      <c r="Q79" s="63"/>
      <c r="T79" s="146"/>
      <c r="U79" s="147"/>
      <c r="V79" s="147"/>
      <c r="AE79" s="147"/>
      <c r="AF79" s="67"/>
      <c r="AG79" s="67"/>
      <c r="AH79" s="67"/>
      <c r="AI79" s="67"/>
      <c r="AJ79" s="67"/>
      <c r="AK79" s="67"/>
      <c r="AL79" s="67"/>
      <c r="AM79" s="67"/>
      <c r="AN79" s="67"/>
      <c r="AO79" s="68"/>
    </row>
    <row r="80" spans="1:41" s="8" customFormat="1" x14ac:dyDescent="0.45">
      <c r="A80" s="28"/>
      <c r="B80" s="18" t="s">
        <v>79</v>
      </c>
      <c r="C80" s="8" t="s">
        <v>129</v>
      </c>
      <c r="D80" s="8" t="s">
        <v>130</v>
      </c>
      <c r="E80" s="24" t="s">
        <v>23</v>
      </c>
      <c r="F80" s="18">
        <v>1348</v>
      </c>
      <c r="G80" s="8">
        <v>9</v>
      </c>
      <c r="H80" s="8">
        <v>2927</v>
      </c>
      <c r="I80" s="29">
        <v>9</v>
      </c>
      <c r="J80" s="8">
        <v>0</v>
      </c>
      <c r="K80" s="8">
        <v>1</v>
      </c>
      <c r="L80" s="8">
        <v>0</v>
      </c>
      <c r="M80" s="18">
        <v>100</v>
      </c>
      <c r="N80" s="8">
        <v>100</v>
      </c>
      <c r="O80" s="18"/>
      <c r="Q80" s="18"/>
      <c r="T80" s="138"/>
      <c r="U80" s="139"/>
      <c r="V80" s="139"/>
      <c r="AE80" s="139" t="s">
        <v>59</v>
      </c>
      <c r="AF80" s="1"/>
      <c r="AG80" s="1"/>
      <c r="AH80" s="1"/>
      <c r="AI80" s="1"/>
      <c r="AJ80" s="1"/>
      <c r="AK80" s="1"/>
      <c r="AL80" s="1"/>
      <c r="AM80" s="1"/>
      <c r="AN80" s="1"/>
      <c r="AO80" s="7"/>
    </row>
    <row r="81" spans="1:256" s="8" customFormat="1" x14ac:dyDescent="0.45">
      <c r="A81" s="28"/>
      <c r="B81" s="18" t="s">
        <v>79</v>
      </c>
      <c r="C81" s="8" t="s">
        <v>129</v>
      </c>
      <c r="D81" s="8" t="s">
        <v>130</v>
      </c>
      <c r="E81" s="24" t="s">
        <v>122</v>
      </c>
      <c r="F81" s="18">
        <v>1340</v>
      </c>
      <c r="G81" s="108" t="s">
        <v>135</v>
      </c>
      <c r="H81" s="110"/>
      <c r="I81" s="29">
        <v>9</v>
      </c>
      <c r="J81" s="8">
        <v>1</v>
      </c>
      <c r="K81" s="8">
        <v>3</v>
      </c>
      <c r="L81" s="8">
        <v>80</v>
      </c>
      <c r="M81" s="18">
        <v>780</v>
      </c>
      <c r="N81" s="8">
        <v>780</v>
      </c>
      <c r="O81" s="18"/>
      <c r="Q81" s="18"/>
      <c r="T81" s="138"/>
      <c r="U81" s="139"/>
      <c r="V81" s="139"/>
      <c r="AE81" s="139" t="s">
        <v>59</v>
      </c>
      <c r="AF81" s="1"/>
      <c r="AG81" s="1"/>
      <c r="AH81" s="1"/>
      <c r="AI81" s="1"/>
      <c r="AJ81" s="1"/>
      <c r="AK81" s="1"/>
      <c r="AL81" s="1"/>
      <c r="AM81" s="1"/>
      <c r="AN81" s="1"/>
      <c r="AO81" s="7"/>
    </row>
    <row r="82" spans="1:256" s="34" customFormat="1" x14ac:dyDescent="0.45">
      <c r="A82" s="32"/>
      <c r="B82" s="33"/>
      <c r="E82" s="41"/>
      <c r="F82" s="33"/>
      <c r="I82" s="36"/>
      <c r="M82" s="33"/>
      <c r="O82" s="33"/>
      <c r="Q82" s="33"/>
      <c r="T82" s="142"/>
      <c r="U82" s="140"/>
      <c r="V82" s="140"/>
      <c r="AE82" s="140"/>
      <c r="AF82" s="37"/>
      <c r="AG82" s="37"/>
      <c r="AH82" s="37"/>
      <c r="AI82" s="37"/>
      <c r="AJ82" s="37"/>
      <c r="AK82" s="37"/>
      <c r="AL82" s="37"/>
      <c r="AM82" s="37"/>
      <c r="AN82" s="37"/>
      <c r="AO82" s="38"/>
    </row>
    <row r="83" spans="1:256" s="8" customFormat="1" x14ac:dyDescent="0.45">
      <c r="A83" s="28">
        <v>18</v>
      </c>
      <c r="B83" s="18" t="s">
        <v>79</v>
      </c>
      <c r="C83" s="8" t="s">
        <v>136</v>
      </c>
      <c r="D83" s="8" t="s">
        <v>137</v>
      </c>
      <c r="E83" s="24" t="s">
        <v>23</v>
      </c>
      <c r="F83" s="18">
        <v>18174</v>
      </c>
      <c r="G83" s="8">
        <v>3</v>
      </c>
      <c r="H83" s="8">
        <v>8141</v>
      </c>
      <c r="I83" s="29">
        <v>9</v>
      </c>
      <c r="J83" s="8">
        <v>0</v>
      </c>
      <c r="K83" s="8">
        <v>1</v>
      </c>
      <c r="L83" s="8">
        <v>5</v>
      </c>
      <c r="M83" s="18">
        <v>105</v>
      </c>
      <c r="O83" s="18">
        <v>105</v>
      </c>
      <c r="Q83" s="18"/>
      <c r="T83" s="138" t="s">
        <v>138</v>
      </c>
      <c r="U83" s="139" t="s">
        <v>67</v>
      </c>
      <c r="V83" s="139" t="s">
        <v>145</v>
      </c>
      <c r="W83" s="8">
        <v>7</v>
      </c>
      <c r="X83" s="8">
        <v>12</v>
      </c>
      <c r="Y83" s="8">
        <v>84</v>
      </c>
      <c r="AA83" s="8">
        <v>84</v>
      </c>
      <c r="AD83" s="8">
        <v>13</v>
      </c>
      <c r="AE83" s="139" t="s">
        <v>139</v>
      </c>
      <c r="AF83" s="1"/>
      <c r="AG83" s="1"/>
      <c r="AH83" s="1"/>
      <c r="AI83" s="1"/>
      <c r="AJ83" s="1"/>
      <c r="AK83" s="1"/>
      <c r="AL83" s="1"/>
      <c r="AM83" s="1"/>
      <c r="AN83" s="1"/>
      <c r="AO83" s="7"/>
    </row>
    <row r="84" spans="1:256" s="8" customFormat="1" x14ac:dyDescent="0.45">
      <c r="A84" s="28"/>
      <c r="B84" s="18"/>
      <c r="E84" s="24"/>
      <c r="F84" s="18"/>
      <c r="I84" s="29"/>
      <c r="M84" s="18"/>
      <c r="O84" s="18"/>
      <c r="Q84" s="18"/>
      <c r="T84" s="138"/>
      <c r="U84" s="139"/>
      <c r="V84" s="139" t="s">
        <v>145</v>
      </c>
      <c r="W84" s="8">
        <v>4</v>
      </c>
      <c r="X84" s="8">
        <v>12</v>
      </c>
      <c r="Y84" s="8">
        <v>48</v>
      </c>
      <c r="AA84" s="8">
        <v>48</v>
      </c>
      <c r="AD84" s="8">
        <v>13</v>
      </c>
      <c r="AE84" s="139" t="s">
        <v>132</v>
      </c>
      <c r="AF84" s="1"/>
      <c r="AG84" s="1"/>
      <c r="AH84" s="1"/>
      <c r="AI84" s="1"/>
      <c r="AJ84" s="1"/>
      <c r="AK84" s="1"/>
      <c r="AL84" s="1"/>
      <c r="AM84" s="1"/>
      <c r="AN84" s="1"/>
      <c r="AO84" s="7"/>
    </row>
    <row r="85" spans="1:256" s="34" customFormat="1" x14ac:dyDescent="0.45">
      <c r="A85" s="32"/>
      <c r="B85" s="33"/>
      <c r="E85" s="41"/>
      <c r="F85" s="33"/>
      <c r="I85" s="36"/>
      <c r="M85" s="33"/>
      <c r="O85" s="33"/>
      <c r="Q85" s="33"/>
      <c r="T85" s="142"/>
      <c r="U85" s="140"/>
      <c r="V85" s="140"/>
      <c r="AE85" s="140"/>
      <c r="AF85" s="37"/>
      <c r="AG85" s="37"/>
      <c r="AH85" s="37"/>
      <c r="AI85" s="37"/>
      <c r="AJ85" s="37"/>
      <c r="AK85" s="37"/>
      <c r="AL85" s="37"/>
      <c r="AM85" s="37"/>
      <c r="AN85" s="37"/>
      <c r="AO85" s="38"/>
    </row>
    <row r="86" spans="1:256" s="8" customFormat="1" x14ac:dyDescent="0.45">
      <c r="A86" s="28">
        <v>19</v>
      </c>
      <c r="B86" s="18" t="s">
        <v>55</v>
      </c>
      <c r="C86" s="8" t="s">
        <v>140</v>
      </c>
      <c r="D86" s="8" t="s">
        <v>141</v>
      </c>
      <c r="E86" s="24" t="s">
        <v>23</v>
      </c>
      <c r="F86" s="18">
        <v>10212</v>
      </c>
      <c r="G86" s="8">
        <v>12</v>
      </c>
      <c r="H86" s="8">
        <v>4725</v>
      </c>
      <c r="I86" s="29">
        <v>9</v>
      </c>
      <c r="J86" s="8">
        <v>0</v>
      </c>
      <c r="K86" s="8">
        <v>3</v>
      </c>
      <c r="L86" s="8">
        <v>93</v>
      </c>
      <c r="M86" s="18">
        <v>393</v>
      </c>
      <c r="O86" s="18">
        <v>393</v>
      </c>
      <c r="Q86" s="18"/>
      <c r="T86" s="138" t="s">
        <v>142</v>
      </c>
      <c r="U86" s="139" t="s">
        <v>67</v>
      </c>
      <c r="V86" s="139" t="s">
        <v>127</v>
      </c>
      <c r="W86" s="8">
        <v>12</v>
      </c>
      <c r="X86" s="8">
        <v>8</v>
      </c>
      <c r="Y86" s="8">
        <v>96</v>
      </c>
      <c r="AA86" s="8">
        <v>96</v>
      </c>
      <c r="AD86" s="8">
        <v>32</v>
      </c>
      <c r="AE86" s="139"/>
      <c r="AF86" s="1"/>
      <c r="AG86" s="1"/>
      <c r="AH86" s="1"/>
      <c r="AI86" s="1"/>
      <c r="AJ86" s="1"/>
      <c r="AK86" s="1"/>
      <c r="AL86" s="1"/>
      <c r="AM86" s="1"/>
      <c r="AN86" s="1"/>
      <c r="AO86" s="7"/>
    </row>
    <row r="87" spans="1:256" s="8" customFormat="1" x14ac:dyDescent="0.45">
      <c r="A87" s="28"/>
      <c r="B87" s="18"/>
      <c r="E87" s="24"/>
      <c r="F87" s="18"/>
      <c r="I87" s="29"/>
      <c r="M87" s="18"/>
      <c r="O87" s="18"/>
      <c r="Q87" s="18"/>
      <c r="T87" s="138"/>
      <c r="U87" s="139"/>
      <c r="V87" s="139" t="s">
        <v>143</v>
      </c>
      <c r="W87" s="8">
        <v>3</v>
      </c>
      <c r="X87" s="8">
        <v>4</v>
      </c>
      <c r="Y87" s="8">
        <v>12</v>
      </c>
      <c r="AA87" s="8">
        <v>12</v>
      </c>
      <c r="AD87" s="8">
        <v>32</v>
      </c>
      <c r="AE87" s="139" t="s">
        <v>144</v>
      </c>
      <c r="AF87" s="1"/>
      <c r="AG87" s="1"/>
      <c r="AH87" s="1"/>
      <c r="AI87" s="1"/>
      <c r="AJ87" s="1"/>
      <c r="AK87" s="1"/>
      <c r="AL87" s="1"/>
      <c r="AM87" s="1"/>
      <c r="AN87" s="1"/>
      <c r="AO87" s="7"/>
    </row>
    <row r="88" spans="1:256" s="8" customFormat="1" x14ac:dyDescent="0.45">
      <c r="A88" s="28"/>
      <c r="B88" s="18"/>
      <c r="E88" s="24"/>
      <c r="F88" s="18"/>
      <c r="I88" s="29"/>
      <c r="M88" s="18"/>
      <c r="O88" s="18"/>
      <c r="Q88" s="18"/>
      <c r="T88" s="138"/>
      <c r="U88" s="139"/>
      <c r="V88" s="139" t="s">
        <v>145</v>
      </c>
      <c r="W88" s="8">
        <v>2</v>
      </c>
      <c r="X88" s="8">
        <v>3</v>
      </c>
      <c r="Y88" s="8">
        <v>6</v>
      </c>
      <c r="AA88" s="8">
        <v>6</v>
      </c>
      <c r="AD88" s="8">
        <v>32</v>
      </c>
      <c r="AE88" s="139" t="s">
        <v>71</v>
      </c>
      <c r="AF88" s="1"/>
      <c r="AG88" s="1"/>
      <c r="AH88" s="1"/>
      <c r="AI88" s="1"/>
      <c r="AJ88" s="1"/>
      <c r="AK88" s="1"/>
      <c r="AL88" s="1"/>
      <c r="AM88" s="1"/>
      <c r="AN88" s="1"/>
      <c r="AO88" s="7"/>
    </row>
    <row r="89" spans="1:256" s="8" customFormat="1" x14ac:dyDescent="0.45">
      <c r="A89" s="28"/>
      <c r="B89" s="18"/>
      <c r="E89" s="24"/>
      <c r="F89" s="18"/>
      <c r="I89" s="29"/>
      <c r="M89" s="18"/>
      <c r="O89" s="18"/>
      <c r="Q89" s="18"/>
      <c r="T89" s="138" t="s">
        <v>146</v>
      </c>
      <c r="U89" s="139" t="s">
        <v>117</v>
      </c>
      <c r="V89" s="139" t="s">
        <v>127</v>
      </c>
      <c r="W89" s="8">
        <v>14</v>
      </c>
      <c r="X89" s="8">
        <v>6</v>
      </c>
      <c r="Y89" s="8">
        <v>84</v>
      </c>
      <c r="AA89" s="8">
        <v>84</v>
      </c>
      <c r="AD89" s="8">
        <v>2</v>
      </c>
      <c r="AE89" s="139" t="s">
        <v>147</v>
      </c>
      <c r="AF89" s="1"/>
      <c r="AG89" s="1"/>
      <c r="AH89" s="1"/>
      <c r="AI89" s="1"/>
      <c r="AJ89" s="1"/>
      <c r="AK89" s="1"/>
      <c r="AL89" s="1"/>
      <c r="AM89" s="1"/>
      <c r="AN89" s="1"/>
      <c r="AO89" s="7"/>
    </row>
    <row r="90" spans="1:256" s="8" customFormat="1" x14ac:dyDescent="0.45">
      <c r="A90" s="28"/>
      <c r="B90" s="18"/>
      <c r="E90" s="24"/>
      <c r="F90" s="18"/>
      <c r="I90" s="29"/>
      <c r="M90" s="18"/>
      <c r="O90" s="18"/>
      <c r="Q90" s="18"/>
      <c r="T90" s="138"/>
      <c r="U90" s="139"/>
      <c r="V90" s="139" t="s">
        <v>143</v>
      </c>
      <c r="W90" s="8">
        <v>3</v>
      </c>
      <c r="X90" s="8">
        <v>4</v>
      </c>
      <c r="Y90" s="8">
        <v>12</v>
      </c>
      <c r="AA90" s="8">
        <v>12</v>
      </c>
      <c r="AD90" s="8">
        <v>2</v>
      </c>
      <c r="AE90" s="139"/>
      <c r="AF90" s="1"/>
      <c r="AG90" s="1"/>
      <c r="AH90" s="1"/>
      <c r="AI90" s="1"/>
      <c r="AJ90" s="1"/>
      <c r="AK90" s="1"/>
      <c r="AL90" s="1"/>
      <c r="AM90" s="1"/>
      <c r="AN90" s="1"/>
      <c r="AO90" s="7"/>
    </row>
    <row r="91" spans="1:256" s="8" customFormat="1" x14ac:dyDescent="0.45">
      <c r="A91" s="28"/>
      <c r="B91" s="18" t="s">
        <v>55</v>
      </c>
      <c r="C91" s="8" t="s">
        <v>140</v>
      </c>
      <c r="D91" s="8" t="s">
        <v>141</v>
      </c>
      <c r="E91" s="24" t="s">
        <v>23</v>
      </c>
      <c r="F91" s="18">
        <v>18797</v>
      </c>
      <c r="G91" s="8">
        <v>446</v>
      </c>
      <c r="H91" s="8">
        <v>8183</v>
      </c>
      <c r="I91" s="29">
        <v>9</v>
      </c>
      <c r="J91" s="8">
        <v>0</v>
      </c>
      <c r="K91" s="8">
        <v>3</v>
      </c>
      <c r="L91" s="8">
        <v>82</v>
      </c>
      <c r="M91" s="18">
        <v>382</v>
      </c>
      <c r="N91" s="8">
        <v>382</v>
      </c>
      <c r="O91" s="18"/>
      <c r="Q91" s="18"/>
      <c r="T91" s="138"/>
      <c r="U91" s="139"/>
      <c r="V91" s="139"/>
      <c r="AE91" s="139" t="s">
        <v>148</v>
      </c>
      <c r="AF91" s="1"/>
      <c r="AG91" s="1"/>
      <c r="AH91" s="1"/>
      <c r="AI91" s="1"/>
      <c r="AJ91" s="1"/>
      <c r="AK91" s="1"/>
      <c r="AL91" s="1"/>
      <c r="AM91" s="1"/>
      <c r="AN91" s="1"/>
      <c r="AO91" s="7"/>
    </row>
    <row r="92" spans="1:256" s="8" customFormat="1" x14ac:dyDescent="0.45">
      <c r="A92" s="28"/>
      <c r="B92" s="18" t="s">
        <v>55</v>
      </c>
      <c r="C92" s="8" t="s">
        <v>140</v>
      </c>
      <c r="D92" s="8" t="s">
        <v>141</v>
      </c>
      <c r="E92" s="24" t="s">
        <v>23</v>
      </c>
      <c r="F92" s="18">
        <v>2764</v>
      </c>
      <c r="G92" s="8">
        <v>9</v>
      </c>
      <c r="H92" s="8">
        <v>2315</v>
      </c>
      <c r="I92" s="29">
        <v>9</v>
      </c>
      <c r="J92" s="8">
        <v>1</v>
      </c>
      <c r="K92" s="8">
        <v>1</v>
      </c>
      <c r="L92" s="8">
        <v>48</v>
      </c>
      <c r="M92" s="18">
        <v>548</v>
      </c>
      <c r="N92" s="8">
        <v>548</v>
      </c>
      <c r="O92" s="18"/>
      <c r="Q92" s="18"/>
      <c r="T92" s="138"/>
      <c r="U92" s="139"/>
      <c r="V92" s="139"/>
      <c r="AE92" s="139" t="s">
        <v>148</v>
      </c>
      <c r="AF92" s="1"/>
      <c r="AG92" s="1"/>
      <c r="AH92" s="1"/>
      <c r="AI92" s="1"/>
      <c r="AJ92" s="1"/>
      <c r="AK92" s="1"/>
      <c r="AL92" s="1"/>
      <c r="AM92" s="1"/>
      <c r="AN92" s="1"/>
      <c r="AO92" s="7"/>
    </row>
    <row r="93" spans="1:256" s="8" customFormat="1" x14ac:dyDescent="0.45">
      <c r="A93" s="28"/>
      <c r="B93" s="18" t="s">
        <v>55</v>
      </c>
      <c r="C93" s="8" t="s">
        <v>140</v>
      </c>
      <c r="D93" s="8" t="s">
        <v>141</v>
      </c>
      <c r="E93" s="24" t="s">
        <v>23</v>
      </c>
      <c r="F93" s="18">
        <v>12145</v>
      </c>
      <c r="G93" s="8">
        <v>270</v>
      </c>
      <c r="H93" s="8">
        <v>5457</v>
      </c>
      <c r="I93" s="29">
        <v>9</v>
      </c>
      <c r="J93" s="8">
        <v>1</v>
      </c>
      <c r="K93" s="8">
        <v>3</v>
      </c>
      <c r="L93" s="8">
        <v>41</v>
      </c>
      <c r="M93" s="18">
        <v>741</v>
      </c>
      <c r="N93" s="8">
        <v>741</v>
      </c>
      <c r="O93" s="18"/>
      <c r="Q93" s="18"/>
      <c r="T93" s="138"/>
      <c r="U93" s="139"/>
      <c r="V93" s="139"/>
      <c r="AE93" s="139" t="s">
        <v>59</v>
      </c>
      <c r="AF93" s="1"/>
      <c r="AG93" s="1"/>
      <c r="AH93" s="1"/>
      <c r="AI93" s="1"/>
      <c r="AJ93" s="1"/>
      <c r="AK93" s="1"/>
      <c r="AL93" s="1"/>
      <c r="AM93" s="1"/>
      <c r="AN93" s="1"/>
      <c r="AO93" s="7"/>
    </row>
    <row r="94" spans="1:256" s="8" customFormat="1" x14ac:dyDescent="0.45">
      <c r="A94" s="28"/>
      <c r="B94" s="18" t="s">
        <v>55</v>
      </c>
      <c r="C94" s="8" t="s">
        <v>140</v>
      </c>
      <c r="D94" s="8" t="s">
        <v>141</v>
      </c>
      <c r="E94" s="24" t="s">
        <v>23</v>
      </c>
      <c r="F94" s="18">
        <v>12146</v>
      </c>
      <c r="G94" s="8">
        <v>271</v>
      </c>
      <c r="H94" s="8">
        <v>5458</v>
      </c>
      <c r="I94" s="29">
        <v>9</v>
      </c>
      <c r="J94" s="8">
        <v>1</v>
      </c>
      <c r="K94" s="8">
        <v>0</v>
      </c>
      <c r="L94" s="8">
        <v>6</v>
      </c>
      <c r="M94" s="18">
        <v>406</v>
      </c>
      <c r="N94" s="8">
        <v>406</v>
      </c>
      <c r="O94" s="18"/>
      <c r="Q94" s="18"/>
      <c r="T94" s="138"/>
      <c r="U94" s="139"/>
      <c r="V94" s="139"/>
      <c r="AE94" s="139" t="s">
        <v>59</v>
      </c>
      <c r="AF94" s="1"/>
      <c r="AG94" s="1"/>
      <c r="AH94" s="1"/>
      <c r="AI94" s="1"/>
      <c r="AJ94" s="1"/>
      <c r="AK94" s="1"/>
      <c r="AL94" s="1"/>
      <c r="AM94" s="1"/>
      <c r="AN94" s="1"/>
      <c r="AO94" s="7"/>
    </row>
    <row r="95" spans="1:256" s="34" customFormat="1" x14ac:dyDescent="0.45">
      <c r="A95" s="28"/>
      <c r="B95" s="18" t="s">
        <v>55</v>
      </c>
      <c r="C95" s="8" t="s">
        <v>140</v>
      </c>
      <c r="D95" s="8" t="s">
        <v>141</v>
      </c>
      <c r="E95" s="24" t="s">
        <v>23</v>
      </c>
      <c r="F95" s="18">
        <v>2774</v>
      </c>
      <c r="G95" s="8">
        <v>19</v>
      </c>
      <c r="H95" s="8">
        <v>2325</v>
      </c>
      <c r="I95" s="29">
        <v>9</v>
      </c>
      <c r="J95" s="8">
        <v>2</v>
      </c>
      <c r="K95" s="8">
        <v>3</v>
      </c>
      <c r="L95" s="8">
        <v>70</v>
      </c>
      <c r="M95" s="18">
        <v>1170</v>
      </c>
      <c r="N95" s="8">
        <v>1170</v>
      </c>
      <c r="O95" s="18"/>
      <c r="P95" s="8"/>
      <c r="Q95" s="18"/>
      <c r="R95" s="8"/>
      <c r="S95" s="8"/>
      <c r="T95" s="138"/>
      <c r="U95" s="139"/>
      <c r="V95" s="139"/>
      <c r="W95" s="8"/>
      <c r="X95" s="8"/>
      <c r="Y95" s="8"/>
      <c r="Z95" s="8"/>
      <c r="AA95" s="8"/>
      <c r="AB95" s="8"/>
      <c r="AC95" s="8"/>
      <c r="AD95" s="8"/>
      <c r="AE95" s="139" t="s">
        <v>59</v>
      </c>
      <c r="AF95" s="1"/>
      <c r="AG95" s="1"/>
      <c r="AH95" s="1"/>
      <c r="AI95" s="1"/>
      <c r="AJ95" s="1"/>
      <c r="AK95" s="1"/>
      <c r="AL95" s="1"/>
      <c r="AM95" s="1"/>
      <c r="AN95" s="1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x14ac:dyDescent="0.45">
      <c r="A96" s="32"/>
      <c r="B96" s="33"/>
      <c r="C96" s="34"/>
      <c r="D96" s="34"/>
      <c r="E96" s="41"/>
      <c r="F96" s="33"/>
      <c r="G96" s="34"/>
      <c r="H96" s="34"/>
      <c r="I96" s="36"/>
      <c r="J96" s="34"/>
      <c r="K96" s="34"/>
      <c r="L96" s="34"/>
      <c r="M96" s="33"/>
      <c r="N96" s="34"/>
      <c r="O96" s="33"/>
      <c r="P96" s="34"/>
      <c r="Q96" s="33"/>
      <c r="R96" s="34"/>
      <c r="S96" s="34"/>
      <c r="T96" s="142"/>
      <c r="U96" s="140"/>
      <c r="V96" s="140"/>
      <c r="W96" s="34"/>
      <c r="X96" s="34"/>
      <c r="Y96" s="34"/>
      <c r="Z96" s="34"/>
      <c r="AA96" s="34"/>
      <c r="AB96" s="34"/>
      <c r="AC96" s="34"/>
      <c r="AD96" s="34"/>
      <c r="AE96" s="140"/>
      <c r="AF96" s="37"/>
      <c r="AG96" s="37"/>
      <c r="AH96" s="37"/>
      <c r="AI96" s="37"/>
      <c r="AJ96" s="37"/>
      <c r="AK96" s="37"/>
      <c r="AL96" s="37"/>
      <c r="AM96" s="37"/>
      <c r="AN96" s="37"/>
      <c r="AO96" s="38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</row>
    <row r="97" spans="1:256" x14ac:dyDescent="0.45">
      <c r="A97" s="28">
        <v>20</v>
      </c>
      <c r="B97" s="18" t="s">
        <v>79</v>
      </c>
      <c r="C97" s="8" t="s">
        <v>149</v>
      </c>
      <c r="D97" s="8" t="s">
        <v>150</v>
      </c>
      <c r="E97" s="24" t="s">
        <v>23</v>
      </c>
      <c r="F97" s="18">
        <v>12064</v>
      </c>
      <c r="G97" s="8">
        <v>249</v>
      </c>
      <c r="H97" s="8">
        <v>5374</v>
      </c>
      <c r="I97" s="29">
        <v>9</v>
      </c>
      <c r="J97" s="8">
        <v>0</v>
      </c>
      <c r="K97" s="8">
        <v>1</v>
      </c>
      <c r="L97" s="8">
        <v>84</v>
      </c>
      <c r="M97" s="18">
        <v>184</v>
      </c>
      <c r="N97" s="8"/>
      <c r="O97" s="18">
        <v>184</v>
      </c>
      <c r="P97" s="8"/>
      <c r="Q97" s="18"/>
      <c r="R97" s="8"/>
      <c r="S97" s="8"/>
      <c r="T97" s="139" t="s">
        <v>151</v>
      </c>
      <c r="U97" s="139" t="s">
        <v>67</v>
      </c>
      <c r="V97" s="139" t="s">
        <v>127</v>
      </c>
      <c r="W97" s="8"/>
      <c r="X97" s="8"/>
      <c r="Y97" s="8">
        <v>192</v>
      </c>
      <c r="Z97" s="8"/>
      <c r="AA97" s="8">
        <v>192</v>
      </c>
      <c r="AB97" s="8"/>
      <c r="AC97" s="8"/>
      <c r="AD97" s="8">
        <v>41</v>
      </c>
      <c r="AE97" s="139" t="s">
        <v>152</v>
      </c>
      <c r="AF97" s="1"/>
      <c r="AG97" s="1"/>
      <c r="AH97" s="1"/>
      <c r="AI97" s="1"/>
      <c r="AJ97" s="1"/>
      <c r="AK97" s="1"/>
      <c r="AL97" s="1"/>
      <c r="AM97" s="1"/>
      <c r="AN97" s="1"/>
      <c r="AO97" s="7"/>
    </row>
    <row r="98" spans="1:256" x14ac:dyDescent="0.45">
      <c r="A98" s="28"/>
      <c r="B98" s="18"/>
      <c r="C98" s="8"/>
      <c r="D98" s="8"/>
      <c r="E98" s="24"/>
      <c r="F98" s="18"/>
      <c r="G98" s="8"/>
      <c r="H98" s="8"/>
      <c r="I98" s="29"/>
      <c r="J98" s="8"/>
      <c r="K98" s="8"/>
      <c r="L98" s="8"/>
      <c r="M98" s="18"/>
      <c r="N98" s="8"/>
      <c r="O98" s="18"/>
      <c r="P98" s="8"/>
      <c r="Q98" s="18"/>
      <c r="R98" s="8"/>
      <c r="S98" s="8"/>
      <c r="T98" s="139"/>
      <c r="U98" s="139"/>
      <c r="V98" s="139" t="s">
        <v>127</v>
      </c>
      <c r="W98" s="8"/>
      <c r="X98" s="8"/>
      <c r="Y98" s="8">
        <v>60</v>
      </c>
      <c r="Z98" s="8"/>
      <c r="AA98" s="8">
        <v>60</v>
      </c>
      <c r="AB98" s="8"/>
      <c r="AC98" s="8"/>
      <c r="AD98" s="8">
        <v>41</v>
      </c>
      <c r="AE98" s="139" t="s">
        <v>132</v>
      </c>
      <c r="AF98" s="1"/>
      <c r="AG98" s="1"/>
      <c r="AH98" s="1"/>
      <c r="AI98" s="1"/>
      <c r="AJ98" s="1"/>
      <c r="AK98" s="1"/>
      <c r="AL98" s="1"/>
      <c r="AM98" s="1"/>
      <c r="AN98" s="1"/>
      <c r="AO98" s="7"/>
    </row>
    <row r="99" spans="1:256" x14ac:dyDescent="0.45">
      <c r="A99" s="28"/>
      <c r="B99" s="18" t="s">
        <v>79</v>
      </c>
      <c r="C99" s="8" t="s">
        <v>149</v>
      </c>
      <c r="D99" s="8" t="s">
        <v>150</v>
      </c>
      <c r="E99" s="24" t="s">
        <v>23</v>
      </c>
      <c r="F99" s="18">
        <v>12063</v>
      </c>
      <c r="G99" s="8">
        <v>248</v>
      </c>
      <c r="H99" s="8">
        <v>5373</v>
      </c>
      <c r="I99" s="29">
        <v>9</v>
      </c>
      <c r="J99" s="8">
        <v>0</v>
      </c>
      <c r="K99" s="8">
        <v>1</v>
      </c>
      <c r="L99" s="8">
        <v>55</v>
      </c>
      <c r="M99" s="18">
        <v>155</v>
      </c>
      <c r="N99" s="8"/>
      <c r="O99" s="18">
        <v>155</v>
      </c>
      <c r="P99" s="8"/>
      <c r="Q99" s="18"/>
      <c r="R99" s="8"/>
      <c r="S99" s="8"/>
      <c r="T99" s="139"/>
      <c r="U99" s="139" t="s">
        <v>153</v>
      </c>
      <c r="V99" s="139" t="s">
        <v>143</v>
      </c>
      <c r="W99" s="8"/>
      <c r="X99" s="8"/>
      <c r="Y99" s="8">
        <v>45</v>
      </c>
      <c r="Z99" s="8"/>
      <c r="AA99" s="8"/>
      <c r="AB99" s="8">
        <v>45</v>
      </c>
      <c r="AC99" s="8"/>
      <c r="AD99" s="8">
        <v>41</v>
      </c>
      <c r="AE99" s="139" t="s">
        <v>153</v>
      </c>
      <c r="AF99" s="1"/>
      <c r="AG99" s="1"/>
      <c r="AH99" s="1"/>
      <c r="AI99" s="1"/>
      <c r="AJ99" s="1"/>
      <c r="AK99" s="1"/>
      <c r="AL99" s="1"/>
      <c r="AM99" s="1"/>
      <c r="AN99" s="1"/>
      <c r="AO99" s="7"/>
    </row>
    <row r="100" spans="1:256" x14ac:dyDescent="0.45">
      <c r="A100" s="28"/>
      <c r="B100" s="18" t="s">
        <v>79</v>
      </c>
      <c r="C100" s="8" t="s">
        <v>149</v>
      </c>
      <c r="D100" s="8" t="s">
        <v>150</v>
      </c>
      <c r="E100" s="24" t="s">
        <v>23</v>
      </c>
      <c r="F100" s="18">
        <v>12066</v>
      </c>
      <c r="G100" s="8">
        <v>251</v>
      </c>
      <c r="H100" s="8">
        <v>5376</v>
      </c>
      <c r="I100" s="29">
        <v>9</v>
      </c>
      <c r="J100" s="8">
        <v>0</v>
      </c>
      <c r="K100" s="8">
        <v>1</v>
      </c>
      <c r="L100" s="8">
        <v>46</v>
      </c>
      <c r="M100" s="18">
        <v>146</v>
      </c>
      <c r="N100" s="8"/>
      <c r="O100" s="18">
        <v>146</v>
      </c>
      <c r="P100" s="8"/>
      <c r="Q100" s="18"/>
      <c r="R100" s="8"/>
      <c r="S100" s="8"/>
      <c r="T100" s="139" t="s">
        <v>154</v>
      </c>
      <c r="U100" s="139" t="s">
        <v>67</v>
      </c>
      <c r="V100" s="139" t="s">
        <v>145</v>
      </c>
      <c r="W100" s="8"/>
      <c r="X100" s="8"/>
      <c r="Y100" s="8">
        <v>144</v>
      </c>
      <c r="Z100" s="8"/>
      <c r="AA100" s="8">
        <v>144</v>
      </c>
      <c r="AB100" s="8"/>
      <c r="AC100" s="8"/>
      <c r="AD100" s="8">
        <v>21</v>
      </c>
      <c r="AE100" s="139" t="s">
        <v>155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7"/>
    </row>
    <row r="101" spans="1:256" x14ac:dyDescent="0.45">
      <c r="A101" s="28"/>
      <c r="B101" s="18" t="s">
        <v>79</v>
      </c>
      <c r="C101" s="8" t="s">
        <v>149</v>
      </c>
      <c r="D101" s="8" t="s">
        <v>150</v>
      </c>
      <c r="E101" s="24" t="s">
        <v>23</v>
      </c>
      <c r="F101" s="18">
        <v>11375</v>
      </c>
      <c r="G101" s="8">
        <v>23</v>
      </c>
      <c r="H101" s="8">
        <v>5073</v>
      </c>
      <c r="I101" s="29">
        <v>9</v>
      </c>
      <c r="J101" s="8">
        <v>1</v>
      </c>
      <c r="K101" s="8">
        <v>2</v>
      </c>
      <c r="L101" s="8">
        <v>58</v>
      </c>
      <c r="M101" s="18">
        <v>658</v>
      </c>
      <c r="N101" s="8">
        <v>658</v>
      </c>
      <c r="O101" s="18"/>
      <c r="P101" s="8"/>
      <c r="Q101" s="18"/>
      <c r="R101" s="8"/>
      <c r="S101" s="8"/>
      <c r="T101" s="139"/>
      <c r="U101" s="139"/>
      <c r="V101" s="139"/>
      <c r="W101" s="8"/>
      <c r="X101" s="8"/>
      <c r="Y101" s="8"/>
      <c r="Z101" s="8"/>
      <c r="AA101" s="8"/>
      <c r="AB101" s="8"/>
      <c r="AC101" s="8"/>
      <c r="AD101" s="8"/>
      <c r="AE101" s="139" t="s">
        <v>59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7"/>
    </row>
    <row r="102" spans="1:256" x14ac:dyDescent="0.45">
      <c r="A102" s="28"/>
      <c r="B102" s="18" t="s">
        <v>79</v>
      </c>
      <c r="C102" s="8" t="s">
        <v>149</v>
      </c>
      <c r="D102" s="8" t="s">
        <v>150</v>
      </c>
      <c r="E102" s="24" t="s">
        <v>23</v>
      </c>
      <c r="F102" s="18">
        <v>11376</v>
      </c>
      <c r="G102" s="8">
        <v>24</v>
      </c>
      <c r="H102" s="8">
        <v>5074</v>
      </c>
      <c r="I102" s="29">
        <v>9</v>
      </c>
      <c r="J102" s="8">
        <v>1</v>
      </c>
      <c r="K102" s="8">
        <v>2</v>
      </c>
      <c r="L102" s="8">
        <v>43</v>
      </c>
      <c r="M102" s="18">
        <v>643</v>
      </c>
      <c r="N102" s="8">
        <v>643</v>
      </c>
      <c r="O102" s="18"/>
      <c r="P102" s="8"/>
      <c r="Q102" s="18"/>
      <c r="R102" s="8"/>
      <c r="S102" s="8"/>
      <c r="T102" s="139"/>
      <c r="U102" s="139"/>
      <c r="V102" s="139"/>
      <c r="W102" s="8"/>
      <c r="X102" s="8"/>
      <c r="Y102" s="8"/>
      <c r="Z102" s="8"/>
      <c r="AA102" s="8"/>
      <c r="AB102" s="8"/>
      <c r="AC102" s="8"/>
      <c r="AD102" s="8"/>
      <c r="AE102" s="139" t="s">
        <v>59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7"/>
    </row>
    <row r="103" spans="1:256" x14ac:dyDescent="0.45">
      <c r="A103" s="28"/>
      <c r="B103" s="18" t="s">
        <v>79</v>
      </c>
      <c r="C103" s="8" t="s">
        <v>149</v>
      </c>
      <c r="D103" s="8" t="s">
        <v>150</v>
      </c>
      <c r="E103" s="24" t="s">
        <v>23</v>
      </c>
      <c r="F103" s="18">
        <v>11384</v>
      </c>
      <c r="G103" s="8">
        <v>32</v>
      </c>
      <c r="H103" s="8">
        <v>5082</v>
      </c>
      <c r="I103" s="29">
        <v>9</v>
      </c>
      <c r="J103" s="8">
        <v>5</v>
      </c>
      <c r="K103" s="8">
        <v>2</v>
      </c>
      <c r="L103" s="8">
        <v>45</v>
      </c>
      <c r="M103" s="18">
        <v>2245</v>
      </c>
      <c r="N103" s="8">
        <v>2245</v>
      </c>
      <c r="O103" s="18"/>
      <c r="P103" s="8"/>
      <c r="Q103" s="18"/>
      <c r="R103" s="8"/>
      <c r="S103" s="8"/>
      <c r="T103" s="139"/>
      <c r="U103" s="139"/>
      <c r="V103" s="139"/>
      <c r="W103" s="8"/>
      <c r="X103" s="8"/>
      <c r="Y103" s="8"/>
      <c r="Z103" s="8"/>
      <c r="AA103" s="8"/>
      <c r="AB103" s="8"/>
      <c r="AC103" s="8"/>
      <c r="AD103" s="8"/>
      <c r="AE103" s="139" t="s">
        <v>59</v>
      </c>
      <c r="AF103" s="1"/>
      <c r="AG103" s="1"/>
      <c r="AH103" s="1"/>
      <c r="AI103" s="1"/>
      <c r="AJ103" s="1"/>
      <c r="AK103" s="1"/>
      <c r="AL103" s="1"/>
      <c r="AM103" s="1"/>
      <c r="AN103" s="1"/>
      <c r="AO103" s="7"/>
    </row>
    <row r="104" spans="1:256" ht="21.75" customHeight="1" x14ac:dyDescent="0.45">
      <c r="A104" s="28"/>
      <c r="B104" s="18" t="s">
        <v>79</v>
      </c>
      <c r="C104" s="8" t="s">
        <v>149</v>
      </c>
      <c r="D104" s="8" t="s">
        <v>150</v>
      </c>
      <c r="E104" s="24" t="s">
        <v>23</v>
      </c>
      <c r="F104" s="18">
        <v>2403</v>
      </c>
      <c r="G104" s="8">
        <v>123</v>
      </c>
      <c r="H104" s="8">
        <v>1571</v>
      </c>
      <c r="I104" s="29">
        <v>9</v>
      </c>
      <c r="J104" s="8">
        <v>0</v>
      </c>
      <c r="K104" s="8">
        <v>1</v>
      </c>
      <c r="L104" s="8">
        <v>79</v>
      </c>
      <c r="M104" s="18">
        <v>179</v>
      </c>
      <c r="N104" s="8">
        <v>179</v>
      </c>
      <c r="O104" s="18"/>
      <c r="P104" s="8"/>
      <c r="Q104" s="18"/>
      <c r="R104" s="8"/>
      <c r="S104" s="8"/>
      <c r="T104" s="139"/>
      <c r="U104" s="139"/>
      <c r="V104" s="139"/>
      <c r="W104" s="8"/>
      <c r="X104" s="8"/>
      <c r="Y104" s="8"/>
      <c r="Z104" s="8"/>
      <c r="AA104" s="8"/>
      <c r="AB104" s="8"/>
      <c r="AC104" s="8"/>
      <c r="AD104" s="8"/>
      <c r="AE104" s="139" t="s">
        <v>59</v>
      </c>
      <c r="AF104" s="1"/>
      <c r="AG104" s="1"/>
      <c r="AH104" s="1"/>
      <c r="AI104" s="1"/>
      <c r="AJ104" s="1"/>
      <c r="AK104" s="1"/>
      <c r="AL104" s="1"/>
      <c r="AM104" s="1"/>
      <c r="AN104" s="1"/>
      <c r="AO104" s="7"/>
    </row>
    <row r="105" spans="1:256" x14ac:dyDescent="0.45">
      <c r="A105" s="28"/>
      <c r="B105" s="18" t="s">
        <v>79</v>
      </c>
      <c r="C105" s="8" t="s">
        <v>149</v>
      </c>
      <c r="D105" s="8" t="s">
        <v>150</v>
      </c>
      <c r="E105" s="24" t="s">
        <v>23</v>
      </c>
      <c r="F105" s="18">
        <v>2402</v>
      </c>
      <c r="G105" s="8">
        <v>122</v>
      </c>
      <c r="H105" s="8">
        <v>1570</v>
      </c>
      <c r="I105" s="29">
        <v>9</v>
      </c>
      <c r="J105" s="8">
        <v>2</v>
      </c>
      <c r="K105" s="8">
        <v>3</v>
      </c>
      <c r="L105" s="8">
        <v>66</v>
      </c>
      <c r="M105" s="18">
        <v>1166</v>
      </c>
      <c r="N105" s="8">
        <v>1166</v>
      </c>
      <c r="O105" s="18"/>
      <c r="P105" s="8"/>
      <c r="Q105" s="18"/>
      <c r="R105" s="8"/>
      <c r="S105" s="8"/>
      <c r="T105" s="139"/>
      <c r="U105" s="139"/>
      <c r="V105" s="139"/>
      <c r="W105" s="8"/>
      <c r="X105" s="8"/>
      <c r="Y105" s="8"/>
      <c r="Z105" s="8"/>
      <c r="AA105" s="8"/>
      <c r="AB105" s="8"/>
      <c r="AC105" s="8"/>
      <c r="AD105" s="8"/>
      <c r="AE105" s="139" t="s">
        <v>59</v>
      </c>
      <c r="AF105" s="1"/>
      <c r="AG105" s="1"/>
      <c r="AH105" s="1"/>
      <c r="AI105" s="1"/>
      <c r="AJ105" s="1"/>
      <c r="AK105" s="1"/>
      <c r="AL105" s="1"/>
      <c r="AM105" s="1"/>
      <c r="AN105" s="1"/>
      <c r="AO105" s="7"/>
    </row>
    <row r="106" spans="1:256" x14ac:dyDescent="0.45">
      <c r="A106" s="28"/>
      <c r="B106" s="18" t="s">
        <v>55</v>
      </c>
      <c r="C106" s="8" t="s">
        <v>149</v>
      </c>
      <c r="D106" s="8" t="s">
        <v>150</v>
      </c>
      <c r="E106" s="24" t="s">
        <v>23</v>
      </c>
      <c r="F106" s="18">
        <v>2372</v>
      </c>
      <c r="G106" s="8">
        <v>88</v>
      </c>
      <c r="H106" s="8">
        <v>1536</v>
      </c>
      <c r="I106" s="29">
        <v>4</v>
      </c>
      <c r="J106" s="8">
        <v>0</v>
      </c>
      <c r="K106" s="8">
        <v>2</v>
      </c>
      <c r="L106" s="8">
        <v>1</v>
      </c>
      <c r="M106" s="18">
        <v>201</v>
      </c>
      <c r="N106" s="8">
        <v>201</v>
      </c>
      <c r="O106" s="18"/>
      <c r="P106" s="8"/>
      <c r="Q106" s="18"/>
      <c r="R106" s="8"/>
      <c r="S106" s="8"/>
      <c r="T106" s="139"/>
      <c r="U106" s="139"/>
      <c r="V106" s="139"/>
      <c r="W106" s="8"/>
      <c r="X106" s="8"/>
      <c r="Y106" s="8"/>
      <c r="Z106" s="8"/>
      <c r="AA106" s="8"/>
      <c r="AB106" s="8"/>
      <c r="AC106" s="8"/>
      <c r="AD106" s="8"/>
      <c r="AE106" s="139" t="s">
        <v>59</v>
      </c>
      <c r="AF106" s="1"/>
      <c r="AG106" s="1"/>
      <c r="AH106" s="1"/>
      <c r="AI106" s="1"/>
      <c r="AJ106" s="1"/>
      <c r="AK106" s="1"/>
      <c r="AL106" s="1"/>
      <c r="AM106" s="1"/>
      <c r="AN106" s="1"/>
      <c r="AO106" s="7"/>
    </row>
    <row r="107" spans="1:256" x14ac:dyDescent="0.45">
      <c r="A107" s="28"/>
      <c r="B107" s="18" t="s">
        <v>55</v>
      </c>
      <c r="C107" s="8" t="s">
        <v>149</v>
      </c>
      <c r="D107" s="8" t="s">
        <v>150</v>
      </c>
      <c r="E107" s="24" t="s">
        <v>23</v>
      </c>
      <c r="F107" s="18">
        <v>2670</v>
      </c>
      <c r="G107" s="8">
        <v>85</v>
      </c>
      <c r="H107" s="8">
        <v>1533</v>
      </c>
      <c r="I107" s="29">
        <v>4</v>
      </c>
      <c r="J107" s="8">
        <v>0</v>
      </c>
      <c r="K107" s="8">
        <v>2</v>
      </c>
      <c r="L107" s="8">
        <v>46</v>
      </c>
      <c r="M107" s="18">
        <v>246</v>
      </c>
      <c r="N107" s="8">
        <v>246</v>
      </c>
      <c r="O107" s="18"/>
      <c r="P107" s="8"/>
      <c r="Q107" s="18"/>
      <c r="R107" s="8"/>
      <c r="S107" s="8"/>
      <c r="T107" s="139"/>
      <c r="U107" s="139"/>
      <c r="V107" s="139"/>
      <c r="W107" s="8"/>
      <c r="X107" s="8"/>
      <c r="Y107" s="8"/>
      <c r="Z107" s="8"/>
      <c r="AA107" s="8"/>
      <c r="AB107" s="8"/>
      <c r="AC107" s="8"/>
      <c r="AD107" s="8"/>
      <c r="AE107" s="139" t="s">
        <v>59</v>
      </c>
      <c r="AF107" s="1"/>
      <c r="AG107" s="1"/>
      <c r="AH107" s="1"/>
      <c r="AI107" s="1"/>
      <c r="AJ107" s="1"/>
      <c r="AK107" s="1"/>
      <c r="AL107" s="1"/>
      <c r="AM107" s="1"/>
      <c r="AN107" s="1"/>
      <c r="AO107" s="7"/>
    </row>
    <row r="108" spans="1:256" s="34" customFormat="1" x14ac:dyDescent="0.45">
      <c r="A108" s="28"/>
      <c r="B108" s="18" t="s">
        <v>55</v>
      </c>
      <c r="C108" s="8" t="s">
        <v>149</v>
      </c>
      <c r="D108" s="8" t="s">
        <v>150</v>
      </c>
      <c r="E108" s="24" t="s">
        <v>23</v>
      </c>
      <c r="F108" s="18">
        <v>2669</v>
      </c>
      <c r="G108" s="8">
        <v>84</v>
      </c>
      <c r="H108" s="8">
        <v>1532</v>
      </c>
      <c r="I108" s="29">
        <v>4</v>
      </c>
      <c r="J108" s="8">
        <v>7</v>
      </c>
      <c r="K108" s="8">
        <v>3</v>
      </c>
      <c r="L108" s="8">
        <v>47</v>
      </c>
      <c r="M108" s="18">
        <v>3147</v>
      </c>
      <c r="N108" s="8">
        <v>3147</v>
      </c>
      <c r="O108" s="18"/>
      <c r="P108" s="8"/>
      <c r="Q108" s="18"/>
      <c r="R108" s="8"/>
      <c r="S108" s="8"/>
      <c r="T108" s="139"/>
      <c r="U108" s="139"/>
      <c r="V108" s="139"/>
      <c r="W108" s="8"/>
      <c r="X108" s="8"/>
      <c r="Y108" s="8"/>
      <c r="Z108" s="8"/>
      <c r="AA108" s="8"/>
      <c r="AB108" s="8"/>
      <c r="AC108" s="8"/>
      <c r="AD108" s="8"/>
      <c r="AE108" s="139" t="s">
        <v>59</v>
      </c>
      <c r="AF108" s="1"/>
      <c r="AG108" s="1"/>
      <c r="AH108" s="1"/>
      <c r="AI108" s="1"/>
      <c r="AJ108" s="1"/>
      <c r="AK108" s="1"/>
      <c r="AL108" s="1"/>
      <c r="AM108" s="1"/>
      <c r="AN108" s="1"/>
      <c r="AO108" s="7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  <c r="IS108" s="49"/>
      <c r="IT108" s="49"/>
      <c r="IU108" s="49"/>
      <c r="IV108" s="49"/>
    </row>
    <row r="109" spans="1:256" s="8" customFormat="1" x14ac:dyDescent="0.45">
      <c r="A109" s="32"/>
      <c r="B109" s="33"/>
      <c r="C109" s="34"/>
      <c r="D109" s="34"/>
      <c r="E109" s="41"/>
      <c r="F109" s="33"/>
      <c r="G109" s="34"/>
      <c r="H109" s="34"/>
      <c r="I109" s="36"/>
      <c r="J109" s="34"/>
      <c r="K109" s="34"/>
      <c r="L109" s="34"/>
      <c r="M109" s="33"/>
      <c r="N109" s="34"/>
      <c r="O109" s="33"/>
      <c r="P109" s="34"/>
      <c r="Q109" s="33"/>
      <c r="R109" s="34"/>
      <c r="S109" s="34"/>
      <c r="T109" s="142"/>
      <c r="U109" s="140"/>
      <c r="V109" s="140"/>
      <c r="W109" s="34"/>
      <c r="X109" s="34"/>
      <c r="Y109" s="34"/>
      <c r="Z109" s="34"/>
      <c r="AA109" s="34"/>
      <c r="AB109" s="34"/>
      <c r="AC109" s="34"/>
      <c r="AD109" s="34"/>
      <c r="AE109" s="140"/>
      <c r="AF109" s="37"/>
      <c r="AG109" s="37"/>
      <c r="AH109" s="37"/>
      <c r="AI109" s="37"/>
      <c r="AJ109" s="37"/>
      <c r="AK109" s="37"/>
      <c r="AL109" s="37"/>
      <c r="AM109" s="37"/>
      <c r="AN109" s="37"/>
      <c r="AO109" s="38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</row>
    <row r="110" spans="1:256" s="8" customFormat="1" x14ac:dyDescent="0.45">
      <c r="A110" s="28">
        <v>21</v>
      </c>
      <c r="B110" s="18" t="s">
        <v>79</v>
      </c>
      <c r="C110" s="8" t="s">
        <v>156</v>
      </c>
      <c r="D110" s="8" t="s">
        <v>125</v>
      </c>
      <c r="E110" s="24" t="s">
        <v>23</v>
      </c>
      <c r="F110" s="18">
        <v>1815</v>
      </c>
      <c r="G110" s="8">
        <v>58</v>
      </c>
      <c r="H110" s="8">
        <v>2502</v>
      </c>
      <c r="I110" s="29">
        <v>9</v>
      </c>
      <c r="J110" s="8">
        <v>1</v>
      </c>
      <c r="K110" s="8">
        <v>0</v>
      </c>
      <c r="L110" s="8">
        <v>50</v>
      </c>
      <c r="M110" s="18">
        <v>450</v>
      </c>
      <c r="O110" s="18">
        <v>450</v>
      </c>
      <c r="Q110" s="18"/>
      <c r="T110" s="138" t="s">
        <v>157</v>
      </c>
      <c r="U110" s="139" t="s">
        <v>67</v>
      </c>
      <c r="V110" s="139" t="s">
        <v>145</v>
      </c>
      <c r="W110" s="8">
        <v>6</v>
      </c>
      <c r="X110" s="8">
        <v>6</v>
      </c>
      <c r="Y110" s="8">
        <v>36</v>
      </c>
      <c r="AA110" s="8">
        <v>36</v>
      </c>
      <c r="AD110" s="8">
        <v>51</v>
      </c>
      <c r="AE110" s="139"/>
      <c r="AF110" s="1"/>
      <c r="AG110" s="1"/>
      <c r="AH110" s="1"/>
      <c r="AI110" s="1"/>
      <c r="AJ110" s="1"/>
      <c r="AK110" s="1"/>
      <c r="AL110" s="1"/>
      <c r="AM110" s="1"/>
      <c r="AN110" s="1"/>
      <c r="AO110" s="7"/>
    </row>
    <row r="111" spans="1:256" s="34" customFormat="1" x14ac:dyDescent="0.45">
      <c r="A111" s="28"/>
      <c r="B111" s="18" t="s">
        <v>79</v>
      </c>
      <c r="C111" s="8" t="s">
        <v>156</v>
      </c>
      <c r="D111" s="8" t="s">
        <v>125</v>
      </c>
      <c r="E111" s="24" t="s">
        <v>23</v>
      </c>
      <c r="F111" s="18">
        <v>3422</v>
      </c>
      <c r="G111" s="8">
        <v>92</v>
      </c>
      <c r="H111" s="8">
        <v>2395</v>
      </c>
      <c r="I111" s="29">
        <v>9</v>
      </c>
      <c r="J111" s="8">
        <v>2</v>
      </c>
      <c r="K111" s="8">
        <v>0</v>
      </c>
      <c r="L111" s="8">
        <v>51</v>
      </c>
      <c r="M111" s="18">
        <v>851</v>
      </c>
      <c r="N111" s="8">
        <v>851</v>
      </c>
      <c r="O111" s="18"/>
      <c r="P111" s="8"/>
      <c r="Q111" s="18"/>
      <c r="R111" s="8"/>
      <c r="S111" s="8"/>
      <c r="T111" s="138"/>
      <c r="U111" s="139"/>
      <c r="V111" s="139"/>
      <c r="W111" s="8"/>
      <c r="X111" s="8"/>
      <c r="Y111" s="8"/>
      <c r="Z111" s="8"/>
      <c r="AA111" s="8"/>
      <c r="AB111" s="8"/>
      <c r="AC111" s="8"/>
      <c r="AD111" s="8"/>
      <c r="AE111" s="139"/>
      <c r="AF111" s="1"/>
      <c r="AG111" s="1"/>
      <c r="AH111" s="1"/>
      <c r="AI111" s="1"/>
      <c r="AJ111" s="1"/>
      <c r="AK111" s="1"/>
      <c r="AL111" s="1"/>
      <c r="AM111" s="1"/>
      <c r="AN111" s="1"/>
      <c r="AO111" s="7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s="8" customFormat="1" x14ac:dyDescent="0.45">
      <c r="A112" s="32"/>
      <c r="B112" s="33"/>
      <c r="C112" s="34"/>
      <c r="D112" s="34"/>
      <c r="E112" s="41"/>
      <c r="F112" s="33"/>
      <c r="G112" s="34"/>
      <c r="H112" s="34"/>
      <c r="I112" s="36"/>
      <c r="J112" s="34"/>
      <c r="K112" s="34"/>
      <c r="L112" s="34"/>
      <c r="M112" s="33"/>
      <c r="N112" s="34"/>
      <c r="O112" s="33"/>
      <c r="P112" s="34"/>
      <c r="Q112" s="33"/>
      <c r="R112" s="34"/>
      <c r="S112" s="34"/>
      <c r="T112" s="142"/>
      <c r="U112" s="140"/>
      <c r="V112" s="140"/>
      <c r="W112" s="34"/>
      <c r="X112" s="34"/>
      <c r="Y112" s="34"/>
      <c r="Z112" s="34"/>
      <c r="AA112" s="34"/>
      <c r="AB112" s="34"/>
      <c r="AC112" s="34"/>
      <c r="AD112" s="34"/>
      <c r="AE112" s="140"/>
      <c r="AF112" s="37"/>
      <c r="AG112" s="37"/>
      <c r="AH112" s="37"/>
      <c r="AI112" s="37"/>
      <c r="AJ112" s="37"/>
      <c r="AK112" s="37"/>
      <c r="AL112" s="37"/>
      <c r="AM112" s="37"/>
      <c r="AN112" s="37"/>
      <c r="AO112" s="38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</row>
    <row r="113" spans="1:256" s="8" customFormat="1" x14ac:dyDescent="0.45">
      <c r="A113" s="28">
        <v>22</v>
      </c>
      <c r="B113" s="18" t="s">
        <v>79</v>
      </c>
      <c r="C113" s="8" t="s">
        <v>158</v>
      </c>
      <c r="D113" s="8" t="s">
        <v>159</v>
      </c>
      <c r="E113" s="24" t="s">
        <v>23</v>
      </c>
      <c r="F113" s="18">
        <v>2650</v>
      </c>
      <c r="G113" s="8">
        <v>57</v>
      </c>
      <c r="H113" s="8">
        <v>1506</v>
      </c>
      <c r="I113" s="29">
        <v>9</v>
      </c>
      <c r="J113" s="8">
        <v>1</v>
      </c>
      <c r="K113" s="8">
        <v>1</v>
      </c>
      <c r="L113" s="8">
        <v>19</v>
      </c>
      <c r="M113" s="18">
        <f>+(J113*400)+(K113*100)+L113</f>
        <v>519</v>
      </c>
      <c r="O113" s="18"/>
      <c r="Q113" s="18"/>
      <c r="T113" s="139"/>
      <c r="U113" s="139"/>
      <c r="V113" s="139"/>
      <c r="AD113" s="40"/>
      <c r="AE113" s="139"/>
      <c r="AF113" s="1"/>
      <c r="AG113" s="1"/>
      <c r="AH113" s="1"/>
      <c r="AI113" s="1"/>
      <c r="AJ113" s="1"/>
      <c r="AK113" s="1"/>
      <c r="AL113" s="1"/>
      <c r="AM113" s="1"/>
      <c r="AN113" s="1"/>
      <c r="AO113" s="7"/>
    </row>
    <row r="114" spans="1:256" s="34" customFormat="1" x14ac:dyDescent="0.45">
      <c r="A114" s="28"/>
      <c r="B114" s="18" t="s">
        <v>79</v>
      </c>
      <c r="C114" s="8" t="s">
        <v>160</v>
      </c>
      <c r="D114" s="8" t="s">
        <v>159</v>
      </c>
      <c r="E114" s="24" t="s">
        <v>23</v>
      </c>
      <c r="F114" s="18">
        <v>2636</v>
      </c>
      <c r="G114" s="8">
        <v>24</v>
      </c>
      <c r="H114" s="8">
        <v>1474</v>
      </c>
      <c r="I114" s="29">
        <v>9</v>
      </c>
      <c r="J114" s="8">
        <v>2</v>
      </c>
      <c r="K114" s="8">
        <v>1</v>
      </c>
      <c r="L114" s="8">
        <v>8</v>
      </c>
      <c r="M114" s="18">
        <f>+(J114*400)+(K114*100)+L114</f>
        <v>908</v>
      </c>
      <c r="N114" s="8"/>
      <c r="O114" s="18"/>
      <c r="P114" s="8"/>
      <c r="Q114" s="18"/>
      <c r="R114" s="8"/>
      <c r="S114" s="8"/>
      <c r="T114" s="139"/>
      <c r="U114" s="139"/>
      <c r="V114" s="139"/>
      <c r="W114" s="8"/>
      <c r="X114" s="8"/>
      <c r="Y114" s="8"/>
      <c r="Z114" s="8"/>
      <c r="AA114" s="8"/>
      <c r="AB114" s="8"/>
      <c r="AC114" s="8"/>
      <c r="AD114" s="8"/>
      <c r="AE114" s="139"/>
      <c r="AF114" s="1"/>
      <c r="AG114" s="1"/>
      <c r="AH114" s="1"/>
      <c r="AI114" s="1"/>
      <c r="AJ114" s="1"/>
      <c r="AK114" s="1"/>
      <c r="AL114" s="1"/>
      <c r="AM114" s="1"/>
      <c r="AN114" s="1"/>
      <c r="AO114" s="7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s="8" customFormat="1" x14ac:dyDescent="0.45">
      <c r="A115" s="32"/>
      <c r="B115" s="33"/>
      <c r="C115" s="34"/>
      <c r="D115" s="34"/>
      <c r="E115" s="41"/>
      <c r="F115" s="33"/>
      <c r="G115" s="34"/>
      <c r="H115" s="34"/>
      <c r="I115" s="36"/>
      <c r="J115" s="34"/>
      <c r="K115" s="34"/>
      <c r="L115" s="34"/>
      <c r="M115" s="33"/>
      <c r="N115" s="34"/>
      <c r="O115" s="33"/>
      <c r="P115" s="34"/>
      <c r="Q115" s="33"/>
      <c r="R115" s="34"/>
      <c r="S115" s="34"/>
      <c r="T115" s="140"/>
      <c r="U115" s="140"/>
      <c r="V115" s="140"/>
      <c r="W115" s="34"/>
      <c r="X115" s="34"/>
      <c r="Y115" s="34"/>
      <c r="Z115" s="34"/>
      <c r="AA115" s="34"/>
      <c r="AB115" s="34"/>
      <c r="AC115" s="34"/>
      <c r="AD115" s="34"/>
      <c r="AE115" s="140"/>
      <c r="AF115" s="37"/>
      <c r="AG115" s="37"/>
      <c r="AH115" s="37"/>
      <c r="AI115" s="37"/>
      <c r="AJ115" s="37"/>
      <c r="AK115" s="37"/>
      <c r="AL115" s="37"/>
      <c r="AM115" s="37"/>
      <c r="AN115" s="37"/>
      <c r="AO115" s="38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</row>
    <row r="116" spans="1:256" s="8" customFormat="1" x14ac:dyDescent="0.45">
      <c r="A116" s="28">
        <v>23</v>
      </c>
      <c r="B116" s="18" t="s">
        <v>55</v>
      </c>
      <c r="C116" s="8" t="s">
        <v>161</v>
      </c>
      <c r="D116" s="8" t="s">
        <v>99</v>
      </c>
      <c r="E116" s="24" t="s">
        <v>23</v>
      </c>
      <c r="F116" s="18">
        <v>865</v>
      </c>
      <c r="G116" s="8">
        <v>3</v>
      </c>
      <c r="H116" s="8">
        <v>1009</v>
      </c>
      <c r="I116" s="29">
        <v>9</v>
      </c>
      <c r="J116" s="8">
        <v>0</v>
      </c>
      <c r="K116" s="8">
        <v>1</v>
      </c>
      <c r="L116" s="8">
        <v>13</v>
      </c>
      <c r="M116" s="18">
        <v>113</v>
      </c>
      <c r="O116" s="18">
        <v>113</v>
      </c>
      <c r="Q116" s="18"/>
      <c r="T116" s="138" t="s">
        <v>162</v>
      </c>
      <c r="U116" s="139" t="s">
        <v>67</v>
      </c>
      <c r="V116" s="139" t="s">
        <v>145</v>
      </c>
      <c r="W116" s="8">
        <v>6</v>
      </c>
      <c r="X116" s="8">
        <v>10</v>
      </c>
      <c r="Y116" s="8">
        <v>60</v>
      </c>
      <c r="AA116" s="8">
        <v>60</v>
      </c>
      <c r="AD116" s="8">
        <v>11</v>
      </c>
      <c r="AE116" s="139"/>
      <c r="AF116" s="1"/>
      <c r="AG116" s="1"/>
      <c r="AH116" s="1"/>
      <c r="AI116" s="1"/>
      <c r="AJ116" s="1"/>
      <c r="AK116" s="1"/>
      <c r="AL116" s="1"/>
      <c r="AM116" s="1"/>
      <c r="AN116" s="1"/>
      <c r="AO116" s="7"/>
    </row>
    <row r="117" spans="1:256" s="34" customFormat="1" x14ac:dyDescent="0.45">
      <c r="A117" s="32"/>
      <c r="B117" s="33"/>
      <c r="E117" s="41"/>
      <c r="F117" s="33"/>
      <c r="I117" s="36"/>
      <c r="M117" s="33"/>
      <c r="O117" s="33"/>
      <c r="Q117" s="33"/>
      <c r="T117" s="142"/>
      <c r="U117" s="140"/>
      <c r="V117" s="140"/>
      <c r="AE117" s="140"/>
      <c r="AF117" s="37"/>
      <c r="AG117" s="37"/>
      <c r="AH117" s="37"/>
      <c r="AI117" s="37"/>
      <c r="AJ117" s="37"/>
      <c r="AK117" s="37"/>
      <c r="AL117" s="37"/>
      <c r="AM117" s="37"/>
      <c r="AN117" s="37"/>
      <c r="AO117" s="38"/>
    </row>
    <row r="118" spans="1:256" s="8" customFormat="1" x14ac:dyDescent="0.45">
      <c r="A118" s="28">
        <v>24</v>
      </c>
      <c r="B118" s="18" t="s">
        <v>55</v>
      </c>
      <c r="C118" s="8" t="s">
        <v>163</v>
      </c>
      <c r="D118" s="8" t="s">
        <v>164</v>
      </c>
      <c r="E118" s="24" t="s">
        <v>110</v>
      </c>
      <c r="F118" s="18">
        <v>4822</v>
      </c>
      <c r="G118" s="8">
        <v>589</v>
      </c>
      <c r="I118" s="29">
        <v>9</v>
      </c>
      <c r="J118" s="8">
        <v>2</v>
      </c>
      <c r="K118" s="8">
        <v>2</v>
      </c>
      <c r="L118" s="8">
        <v>20</v>
      </c>
      <c r="M118" s="18">
        <v>1020</v>
      </c>
      <c r="O118" s="18">
        <v>1020</v>
      </c>
      <c r="Q118" s="18"/>
      <c r="T118" s="138" t="s">
        <v>165</v>
      </c>
      <c r="U118" s="139" t="s">
        <v>67</v>
      </c>
      <c r="V118" s="139" t="s">
        <v>523</v>
      </c>
      <c r="W118" s="8">
        <v>8</v>
      </c>
      <c r="X118" s="8">
        <v>12</v>
      </c>
      <c r="Y118" s="8">
        <v>96</v>
      </c>
      <c r="AA118" s="8">
        <v>96</v>
      </c>
      <c r="AD118" s="8">
        <v>46</v>
      </c>
      <c r="AE118" s="139"/>
      <c r="AF118" s="1"/>
      <c r="AG118" s="1"/>
      <c r="AH118" s="1"/>
      <c r="AI118" s="1"/>
      <c r="AJ118" s="1"/>
      <c r="AK118" s="1"/>
      <c r="AL118" s="1"/>
      <c r="AM118" s="1"/>
      <c r="AN118" s="1"/>
      <c r="AO118" s="7"/>
    </row>
    <row r="119" spans="1:256" s="8" customFormat="1" x14ac:dyDescent="0.45">
      <c r="A119" s="28"/>
      <c r="B119" s="18"/>
      <c r="E119" s="24"/>
      <c r="F119" s="18"/>
      <c r="I119" s="29"/>
      <c r="M119" s="18"/>
      <c r="O119" s="18"/>
      <c r="Q119" s="18"/>
      <c r="T119" s="138"/>
      <c r="U119" s="139"/>
      <c r="V119" s="139" t="s">
        <v>523</v>
      </c>
      <c r="W119" s="8">
        <v>8</v>
      </c>
      <c r="X119" s="8">
        <v>12</v>
      </c>
      <c r="Y119" s="8">
        <v>96</v>
      </c>
      <c r="AA119" s="8">
        <v>96</v>
      </c>
      <c r="AD119" s="8">
        <v>46</v>
      </c>
      <c r="AE119" s="139"/>
      <c r="AF119" s="1"/>
      <c r="AG119" s="1"/>
      <c r="AH119" s="1"/>
      <c r="AI119" s="1"/>
      <c r="AJ119" s="1"/>
      <c r="AK119" s="1"/>
      <c r="AL119" s="1"/>
      <c r="AM119" s="1"/>
      <c r="AN119" s="1"/>
      <c r="AO119" s="7"/>
    </row>
    <row r="120" spans="1:256" s="8" customFormat="1" x14ac:dyDescent="0.45">
      <c r="A120" s="28"/>
      <c r="B120" s="18"/>
      <c r="E120" s="24"/>
      <c r="F120" s="18"/>
      <c r="I120" s="29"/>
      <c r="M120" s="18"/>
      <c r="O120" s="18"/>
      <c r="Q120" s="18"/>
      <c r="T120" s="138"/>
      <c r="U120" s="139"/>
      <c r="V120" s="139" t="s">
        <v>523</v>
      </c>
      <c r="W120" s="8">
        <v>2</v>
      </c>
      <c r="X120" s="8">
        <v>4</v>
      </c>
      <c r="Y120" s="8">
        <v>8</v>
      </c>
      <c r="AA120" s="8">
        <v>8</v>
      </c>
      <c r="AD120" s="8">
        <v>46</v>
      </c>
      <c r="AE120" s="139" t="s">
        <v>71</v>
      </c>
      <c r="AF120" s="1"/>
      <c r="AG120" s="1"/>
      <c r="AH120" s="1"/>
      <c r="AI120" s="1"/>
      <c r="AJ120" s="1"/>
      <c r="AK120" s="1"/>
      <c r="AL120" s="1"/>
      <c r="AM120" s="1"/>
      <c r="AN120" s="1"/>
      <c r="AO120" s="7"/>
    </row>
    <row r="121" spans="1:256" s="34" customFormat="1" x14ac:dyDescent="0.45">
      <c r="A121" s="32"/>
      <c r="B121" s="33"/>
      <c r="E121" s="41"/>
      <c r="F121" s="33"/>
      <c r="I121" s="36"/>
      <c r="M121" s="33"/>
      <c r="O121" s="33"/>
      <c r="Q121" s="33"/>
      <c r="T121" s="142"/>
      <c r="U121" s="140"/>
      <c r="V121" s="140"/>
      <c r="AE121" s="140"/>
      <c r="AF121" s="37"/>
      <c r="AG121" s="37"/>
      <c r="AH121" s="37"/>
      <c r="AI121" s="37"/>
      <c r="AJ121" s="37"/>
      <c r="AK121" s="37"/>
      <c r="AL121" s="37"/>
      <c r="AM121" s="37"/>
      <c r="AN121" s="37"/>
      <c r="AO121" s="38"/>
    </row>
    <row r="122" spans="1:256" s="8" customFormat="1" x14ac:dyDescent="0.45">
      <c r="A122" s="28">
        <v>25</v>
      </c>
      <c r="B122" s="18" t="s">
        <v>61</v>
      </c>
      <c r="C122" s="8" t="s">
        <v>166</v>
      </c>
      <c r="D122" s="8" t="s">
        <v>91</v>
      </c>
      <c r="E122" s="24" t="s">
        <v>23</v>
      </c>
      <c r="F122" s="18">
        <v>1831</v>
      </c>
      <c r="G122" s="8">
        <v>24</v>
      </c>
      <c r="H122" s="8">
        <v>2470</v>
      </c>
      <c r="I122" s="29">
        <v>9</v>
      </c>
      <c r="J122" s="8">
        <v>1</v>
      </c>
      <c r="K122" s="8">
        <v>1</v>
      </c>
      <c r="L122" s="8">
        <v>21</v>
      </c>
      <c r="M122" s="18">
        <v>521</v>
      </c>
      <c r="N122" s="8">
        <v>521</v>
      </c>
      <c r="O122" s="18"/>
      <c r="Q122" s="18"/>
      <c r="T122" s="138"/>
      <c r="U122" s="139"/>
      <c r="V122" s="139"/>
      <c r="AD122" s="40"/>
      <c r="AE122" s="139" t="s">
        <v>59</v>
      </c>
      <c r="AF122" s="1"/>
      <c r="AG122" s="1"/>
      <c r="AH122" s="1"/>
      <c r="AI122" s="1"/>
      <c r="AJ122" s="1"/>
      <c r="AK122" s="1"/>
      <c r="AL122" s="1"/>
      <c r="AM122" s="1"/>
      <c r="AN122" s="1"/>
      <c r="AO122" s="7"/>
    </row>
    <row r="123" spans="1:256" s="8" customFormat="1" x14ac:dyDescent="0.45">
      <c r="A123" s="28"/>
      <c r="B123" s="18" t="s">
        <v>61</v>
      </c>
      <c r="C123" s="8" t="s">
        <v>166</v>
      </c>
      <c r="D123" s="8" t="s">
        <v>91</v>
      </c>
      <c r="E123" s="24" t="s">
        <v>23</v>
      </c>
      <c r="F123" s="18">
        <v>18817</v>
      </c>
      <c r="G123" s="8">
        <v>369</v>
      </c>
      <c r="H123" s="8">
        <v>8199</v>
      </c>
      <c r="I123" s="29">
        <v>9</v>
      </c>
      <c r="J123" s="8">
        <v>2</v>
      </c>
      <c r="K123" s="8">
        <v>1</v>
      </c>
      <c r="L123" s="8">
        <v>44</v>
      </c>
      <c r="M123" s="18">
        <v>944</v>
      </c>
      <c r="N123" s="8">
        <v>944</v>
      </c>
      <c r="O123" s="18"/>
      <c r="Q123" s="18"/>
      <c r="T123" s="138"/>
      <c r="U123" s="139"/>
      <c r="V123" s="139"/>
      <c r="AE123" s="139" t="s">
        <v>148</v>
      </c>
      <c r="AF123" s="1"/>
      <c r="AG123" s="1"/>
      <c r="AH123" s="1"/>
      <c r="AI123" s="1"/>
      <c r="AJ123" s="1"/>
      <c r="AK123" s="1"/>
      <c r="AL123" s="1"/>
      <c r="AM123" s="1"/>
      <c r="AN123" s="1"/>
      <c r="AO123" s="7"/>
    </row>
    <row r="124" spans="1:256" s="8" customFormat="1" x14ac:dyDescent="0.45">
      <c r="A124" s="28"/>
      <c r="B124" s="18" t="s">
        <v>61</v>
      </c>
      <c r="C124" s="8" t="s">
        <v>166</v>
      </c>
      <c r="D124" s="8" t="s">
        <v>91</v>
      </c>
      <c r="E124" s="24" t="s">
        <v>167</v>
      </c>
      <c r="F124" s="18"/>
      <c r="G124" s="8">
        <v>1357</v>
      </c>
      <c r="I124" s="29">
        <v>9</v>
      </c>
      <c r="J124" s="8">
        <v>0</v>
      </c>
      <c r="K124" s="8">
        <v>1</v>
      </c>
      <c r="L124" s="8">
        <v>9</v>
      </c>
      <c r="M124" s="18">
        <v>109</v>
      </c>
      <c r="N124" s="8">
        <v>109</v>
      </c>
      <c r="O124" s="18"/>
      <c r="Q124" s="18"/>
      <c r="T124" s="138"/>
      <c r="U124" s="139"/>
      <c r="V124" s="139"/>
      <c r="AE124" s="139" t="s">
        <v>128</v>
      </c>
      <c r="AF124" s="1"/>
      <c r="AG124" s="1"/>
      <c r="AH124" s="1"/>
      <c r="AI124" s="1"/>
      <c r="AJ124" s="1"/>
      <c r="AK124" s="1"/>
      <c r="AL124" s="1"/>
      <c r="AM124" s="1"/>
      <c r="AN124" s="1"/>
      <c r="AO124" s="7"/>
    </row>
    <row r="125" spans="1:256" s="34" customFormat="1" x14ac:dyDescent="0.45">
      <c r="A125" s="32"/>
      <c r="B125" s="33"/>
      <c r="E125" s="41"/>
      <c r="F125" s="33"/>
      <c r="I125" s="36"/>
      <c r="M125" s="33"/>
      <c r="O125" s="33"/>
      <c r="Q125" s="33"/>
      <c r="T125" s="142"/>
      <c r="U125" s="140"/>
      <c r="V125" s="140"/>
      <c r="AE125" s="140"/>
      <c r="AF125" s="37"/>
      <c r="AG125" s="37"/>
      <c r="AH125" s="37"/>
      <c r="AI125" s="37"/>
      <c r="AJ125" s="37"/>
      <c r="AK125" s="37"/>
      <c r="AL125" s="37"/>
      <c r="AM125" s="37"/>
      <c r="AN125" s="37"/>
      <c r="AO125" s="38"/>
    </row>
    <row r="126" spans="1:256" s="8" customFormat="1" x14ac:dyDescent="0.45">
      <c r="A126" s="28">
        <v>26</v>
      </c>
      <c r="B126" s="18" t="s">
        <v>55</v>
      </c>
      <c r="C126" s="8" t="s">
        <v>166</v>
      </c>
      <c r="D126" s="8" t="s">
        <v>57</v>
      </c>
      <c r="E126" s="24" t="s">
        <v>23</v>
      </c>
      <c r="F126" s="18">
        <v>11373</v>
      </c>
      <c r="G126" s="8">
        <v>21</v>
      </c>
      <c r="H126" s="8">
        <v>5071</v>
      </c>
      <c r="I126" s="29">
        <v>9</v>
      </c>
      <c r="J126" s="8">
        <v>5</v>
      </c>
      <c r="K126" s="8">
        <v>0</v>
      </c>
      <c r="L126" s="8">
        <v>8</v>
      </c>
      <c r="M126" s="8">
        <f>+(J126*400)+(K126*100)+L126</f>
        <v>2008</v>
      </c>
      <c r="N126" s="8">
        <v>2008</v>
      </c>
      <c r="O126" s="18"/>
      <c r="Q126" s="18"/>
      <c r="T126" s="138"/>
      <c r="U126" s="139"/>
      <c r="V126" s="139"/>
      <c r="AE126" s="139" t="s">
        <v>60</v>
      </c>
      <c r="AF126" s="1"/>
      <c r="AG126" s="1"/>
      <c r="AH126" s="1"/>
      <c r="AI126" s="1"/>
      <c r="AJ126" s="1"/>
      <c r="AK126" s="1"/>
      <c r="AL126" s="1"/>
      <c r="AM126" s="1"/>
      <c r="AN126" s="1"/>
      <c r="AO126" s="7"/>
    </row>
    <row r="127" spans="1:256" s="34" customFormat="1" x14ac:dyDescent="0.45">
      <c r="A127" s="32"/>
      <c r="B127" s="33"/>
      <c r="E127" s="41"/>
      <c r="F127" s="33"/>
      <c r="I127" s="36"/>
      <c r="O127" s="33"/>
      <c r="Q127" s="33"/>
      <c r="T127" s="142"/>
      <c r="U127" s="140"/>
      <c r="V127" s="140"/>
      <c r="AE127" s="140"/>
      <c r="AF127" s="37"/>
      <c r="AG127" s="37"/>
      <c r="AH127" s="37"/>
      <c r="AI127" s="37"/>
      <c r="AJ127" s="37"/>
      <c r="AK127" s="37"/>
      <c r="AL127" s="37"/>
      <c r="AM127" s="37"/>
      <c r="AN127" s="37"/>
      <c r="AO127" s="38"/>
    </row>
    <row r="128" spans="1:256" s="8" customFormat="1" x14ac:dyDescent="0.45">
      <c r="A128" s="28">
        <v>27</v>
      </c>
      <c r="B128" s="18" t="s">
        <v>79</v>
      </c>
      <c r="C128" s="8" t="s">
        <v>168</v>
      </c>
      <c r="D128" s="8" t="s">
        <v>169</v>
      </c>
      <c r="E128" s="24" t="s">
        <v>23</v>
      </c>
      <c r="F128" s="18">
        <v>12048</v>
      </c>
      <c r="G128" s="8">
        <v>232</v>
      </c>
      <c r="H128" s="8">
        <v>5358</v>
      </c>
      <c r="I128" s="29">
        <v>9</v>
      </c>
      <c r="J128" s="8">
        <v>0</v>
      </c>
      <c r="K128" s="8">
        <v>1</v>
      </c>
      <c r="L128" s="8">
        <v>88</v>
      </c>
      <c r="M128" s="18">
        <v>188</v>
      </c>
      <c r="O128" s="18">
        <v>188</v>
      </c>
      <c r="Q128" s="18"/>
      <c r="T128" s="138" t="s">
        <v>170</v>
      </c>
      <c r="U128" s="139" t="s">
        <v>67</v>
      </c>
      <c r="V128" s="139" t="s">
        <v>145</v>
      </c>
      <c r="W128" s="8">
        <v>6</v>
      </c>
      <c r="X128" s="8">
        <v>16</v>
      </c>
      <c r="Y128" s="8">
        <v>96</v>
      </c>
      <c r="AA128" s="8">
        <v>96</v>
      </c>
      <c r="AD128" s="8">
        <v>3</v>
      </c>
      <c r="AE128" s="139" t="s">
        <v>171</v>
      </c>
      <c r="AF128" s="1"/>
      <c r="AG128" s="1"/>
      <c r="AH128" s="1"/>
      <c r="AI128" s="1"/>
      <c r="AJ128" s="1"/>
      <c r="AK128" s="1"/>
      <c r="AL128" s="1"/>
      <c r="AM128" s="1"/>
      <c r="AN128" s="1"/>
      <c r="AO128" s="7"/>
    </row>
    <row r="129" spans="1:256" s="8" customFormat="1" x14ac:dyDescent="0.45">
      <c r="A129" s="32"/>
      <c r="B129" s="33"/>
      <c r="C129" s="34"/>
      <c r="D129" s="34"/>
      <c r="E129" s="41"/>
      <c r="F129" s="33"/>
      <c r="G129" s="34"/>
      <c r="H129" s="34"/>
      <c r="I129" s="36"/>
      <c r="J129" s="34"/>
      <c r="K129" s="34"/>
      <c r="L129" s="34"/>
      <c r="M129" s="33"/>
      <c r="N129" s="34"/>
      <c r="O129" s="33"/>
      <c r="P129" s="34"/>
      <c r="Q129" s="33"/>
      <c r="R129" s="34"/>
      <c r="S129" s="34"/>
      <c r="T129" s="142"/>
      <c r="U129" s="140"/>
      <c r="V129" s="140"/>
      <c r="W129" s="34"/>
      <c r="X129" s="34"/>
      <c r="Y129" s="34"/>
      <c r="Z129" s="34"/>
      <c r="AA129" s="34"/>
      <c r="AB129" s="34"/>
      <c r="AC129" s="34"/>
      <c r="AD129" s="34"/>
      <c r="AE129" s="140"/>
      <c r="AF129" s="37"/>
      <c r="AG129" s="37"/>
      <c r="AH129" s="37"/>
      <c r="AI129" s="37"/>
      <c r="AJ129" s="37"/>
      <c r="AK129" s="37"/>
      <c r="AL129" s="37"/>
      <c r="AM129" s="37"/>
      <c r="AN129" s="37"/>
      <c r="AO129" s="38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</row>
    <row r="130" spans="1:256" s="8" customFormat="1" x14ac:dyDescent="0.45">
      <c r="A130" s="28">
        <v>28</v>
      </c>
      <c r="B130" s="18" t="s">
        <v>55</v>
      </c>
      <c r="C130" s="8" t="s">
        <v>172</v>
      </c>
      <c r="D130" s="8" t="s">
        <v>141</v>
      </c>
      <c r="E130" s="168" t="s">
        <v>217</v>
      </c>
      <c r="F130" s="18"/>
      <c r="I130" s="29">
        <v>9</v>
      </c>
      <c r="J130" s="8">
        <v>0</v>
      </c>
      <c r="K130" s="8">
        <v>1</v>
      </c>
      <c r="L130" s="8">
        <v>0</v>
      </c>
      <c r="M130" s="8">
        <f>+(J130*400)+(K130*100)+L130</f>
        <v>100</v>
      </c>
      <c r="O130" s="18">
        <v>100</v>
      </c>
      <c r="Q130" s="18"/>
      <c r="T130" s="138" t="s">
        <v>173</v>
      </c>
      <c r="U130" s="139" t="s">
        <v>67</v>
      </c>
      <c r="V130" s="139" t="s">
        <v>127</v>
      </c>
      <c r="W130" s="8">
        <v>9</v>
      </c>
      <c r="X130" s="8">
        <v>12</v>
      </c>
      <c r="Y130" s="8">
        <v>108</v>
      </c>
      <c r="AA130" s="8">
        <v>108</v>
      </c>
      <c r="AD130" s="8">
        <v>36</v>
      </c>
      <c r="AE130" s="139"/>
      <c r="AF130" s="1"/>
      <c r="AG130" s="1"/>
      <c r="AH130" s="1"/>
      <c r="AI130" s="1"/>
      <c r="AJ130" s="1"/>
      <c r="AK130" s="1"/>
      <c r="AL130" s="1"/>
      <c r="AM130" s="1"/>
      <c r="AN130" s="1"/>
      <c r="AO130" s="7"/>
    </row>
    <row r="131" spans="1:256" s="8" customFormat="1" x14ac:dyDescent="0.45">
      <c r="A131" s="28"/>
      <c r="B131" s="18"/>
      <c r="E131" s="24"/>
      <c r="F131" s="18"/>
      <c r="I131" s="29"/>
      <c r="M131" s="18"/>
      <c r="O131" s="18"/>
      <c r="Q131" s="18"/>
      <c r="T131" s="138"/>
      <c r="U131" s="139"/>
      <c r="V131" s="139" t="s">
        <v>127</v>
      </c>
      <c r="W131" s="8">
        <v>6</v>
      </c>
      <c r="X131" s="8">
        <v>5</v>
      </c>
      <c r="Y131" s="8">
        <v>30</v>
      </c>
      <c r="AA131" s="8">
        <v>30</v>
      </c>
      <c r="AD131" s="8">
        <v>36</v>
      </c>
      <c r="AE131" s="139" t="s">
        <v>132</v>
      </c>
      <c r="AF131" s="1"/>
      <c r="AG131" s="1"/>
      <c r="AH131" s="1"/>
      <c r="AI131" s="1"/>
      <c r="AJ131" s="1"/>
      <c r="AK131" s="1"/>
      <c r="AL131" s="1"/>
      <c r="AM131" s="1"/>
      <c r="AN131" s="1"/>
      <c r="AO131" s="7"/>
    </row>
    <row r="132" spans="1:256" s="8" customFormat="1" x14ac:dyDescent="0.45">
      <c r="A132" s="28"/>
      <c r="B132" s="18" t="s">
        <v>55</v>
      </c>
      <c r="C132" s="8" t="s">
        <v>172</v>
      </c>
      <c r="D132" s="8" t="s">
        <v>141</v>
      </c>
      <c r="E132" s="24" t="s">
        <v>23</v>
      </c>
      <c r="F132" s="18">
        <v>1881</v>
      </c>
      <c r="G132" s="8">
        <v>78</v>
      </c>
      <c r="H132" s="8">
        <v>2516</v>
      </c>
      <c r="I132" s="29"/>
      <c r="J132" s="8">
        <v>0</v>
      </c>
      <c r="K132" s="8">
        <v>1</v>
      </c>
      <c r="L132" s="8">
        <v>83</v>
      </c>
      <c r="M132" s="18">
        <v>183</v>
      </c>
      <c r="N132" s="8">
        <v>183</v>
      </c>
      <c r="O132" s="18"/>
      <c r="Q132" s="18"/>
      <c r="T132" s="138"/>
      <c r="U132" s="139"/>
      <c r="V132" s="139"/>
      <c r="AE132" s="139" t="s">
        <v>59</v>
      </c>
      <c r="AF132" s="1"/>
      <c r="AG132" s="1"/>
      <c r="AH132" s="1"/>
      <c r="AI132" s="1"/>
      <c r="AJ132" s="1"/>
      <c r="AK132" s="1"/>
      <c r="AL132" s="1"/>
      <c r="AM132" s="1"/>
      <c r="AN132" s="1"/>
      <c r="AO132" s="7"/>
    </row>
    <row r="133" spans="1:256" s="34" customFormat="1" x14ac:dyDescent="0.45">
      <c r="A133" s="28"/>
      <c r="B133" s="18" t="s">
        <v>55</v>
      </c>
      <c r="C133" s="8" t="s">
        <v>172</v>
      </c>
      <c r="D133" s="8" t="s">
        <v>141</v>
      </c>
      <c r="E133" s="24" t="s">
        <v>23</v>
      </c>
      <c r="F133" s="18">
        <v>1886</v>
      </c>
      <c r="G133" s="8">
        <v>83</v>
      </c>
      <c r="H133" s="8">
        <v>2521</v>
      </c>
      <c r="I133" s="29"/>
      <c r="J133" s="8">
        <v>1</v>
      </c>
      <c r="K133" s="8">
        <v>2</v>
      </c>
      <c r="L133" s="8">
        <v>50</v>
      </c>
      <c r="M133" s="18">
        <v>650</v>
      </c>
      <c r="N133" s="8">
        <v>650</v>
      </c>
      <c r="O133" s="18"/>
      <c r="P133" s="8"/>
      <c r="Q133" s="18"/>
      <c r="R133" s="8"/>
      <c r="S133" s="8"/>
      <c r="T133" s="138"/>
      <c r="U133" s="139"/>
      <c r="V133" s="139"/>
      <c r="W133" s="8"/>
      <c r="X133" s="8"/>
      <c r="Y133" s="8"/>
      <c r="Z133" s="8"/>
      <c r="AA133" s="8"/>
      <c r="AB133" s="8"/>
      <c r="AC133" s="8"/>
      <c r="AD133" s="8"/>
      <c r="AE133" s="139" t="s">
        <v>59</v>
      </c>
      <c r="AF133" s="1"/>
      <c r="AG133" s="1"/>
      <c r="AH133" s="1"/>
      <c r="AI133" s="1"/>
      <c r="AJ133" s="1"/>
      <c r="AK133" s="1"/>
      <c r="AL133" s="1"/>
      <c r="AM133" s="1"/>
      <c r="AN133" s="1"/>
      <c r="AO133" s="7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pans="1:256" s="40" customFormat="1" x14ac:dyDescent="0.45">
      <c r="A134" s="32"/>
      <c r="B134" s="33"/>
      <c r="C134" s="34"/>
      <c r="D134" s="34"/>
      <c r="E134" s="41"/>
      <c r="F134" s="33"/>
      <c r="G134" s="34"/>
      <c r="H134" s="34"/>
      <c r="I134" s="36"/>
      <c r="J134" s="34"/>
      <c r="K134" s="34"/>
      <c r="L134" s="34"/>
      <c r="M134" s="33"/>
      <c r="N134" s="34"/>
      <c r="O134" s="33"/>
      <c r="P134" s="34"/>
      <c r="Q134" s="33"/>
      <c r="R134" s="34"/>
      <c r="S134" s="34"/>
      <c r="T134" s="142"/>
      <c r="U134" s="140"/>
      <c r="V134" s="140"/>
      <c r="W134" s="34"/>
      <c r="X134" s="34"/>
      <c r="Y134" s="34"/>
      <c r="Z134" s="34"/>
      <c r="AA134" s="34"/>
      <c r="AB134" s="34"/>
      <c r="AC134" s="34"/>
      <c r="AD134" s="34"/>
      <c r="AE134" s="140"/>
      <c r="AF134" s="37"/>
      <c r="AG134" s="37"/>
      <c r="AH134" s="37"/>
      <c r="AI134" s="37"/>
      <c r="AJ134" s="37"/>
      <c r="AK134" s="37"/>
      <c r="AL134" s="37"/>
      <c r="AM134" s="37"/>
      <c r="AN134" s="37"/>
      <c r="AO134" s="38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  <c r="IV134" s="34"/>
    </row>
    <row r="135" spans="1:256" s="34" customFormat="1" x14ac:dyDescent="0.45">
      <c r="A135" s="76">
        <v>29</v>
      </c>
      <c r="B135" s="39" t="s">
        <v>79</v>
      </c>
      <c r="C135" s="40" t="s">
        <v>174</v>
      </c>
      <c r="D135" s="40" t="s">
        <v>141</v>
      </c>
      <c r="E135" s="39" t="s">
        <v>23</v>
      </c>
      <c r="F135" s="39">
        <v>19138</v>
      </c>
      <c r="G135" s="40">
        <v>787</v>
      </c>
      <c r="H135" s="40">
        <v>4523</v>
      </c>
      <c r="I135" s="40">
        <v>9</v>
      </c>
      <c r="J135" s="40">
        <v>0</v>
      </c>
      <c r="K135" s="40">
        <v>3</v>
      </c>
      <c r="L135" s="40">
        <v>0</v>
      </c>
      <c r="M135" s="39">
        <f>+(J135*400)+(K135*100)+L135</f>
        <v>300</v>
      </c>
      <c r="N135" s="40">
        <v>300</v>
      </c>
      <c r="O135" s="39"/>
      <c r="P135" s="40"/>
      <c r="Q135" s="39"/>
      <c r="R135" s="40"/>
      <c r="S135" s="40"/>
      <c r="T135" s="141"/>
      <c r="U135" s="141"/>
      <c r="V135" s="141"/>
      <c r="W135" s="40"/>
      <c r="X135" s="40"/>
      <c r="Y135" s="40"/>
      <c r="Z135" s="40"/>
      <c r="AA135" s="40"/>
      <c r="AB135" s="40"/>
      <c r="AC135" s="40"/>
      <c r="AD135" s="40"/>
      <c r="AE135" s="141" t="s">
        <v>128</v>
      </c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  <c r="IT135" s="40"/>
      <c r="IU135" s="40"/>
      <c r="IV135" s="40"/>
    </row>
    <row r="136" spans="1:256" s="8" customFormat="1" x14ac:dyDescent="0.45">
      <c r="A136" s="32"/>
      <c r="B136" s="33"/>
      <c r="C136" s="34"/>
      <c r="D136" s="34"/>
      <c r="E136" s="33"/>
      <c r="F136" s="33"/>
      <c r="G136" s="34"/>
      <c r="H136" s="34"/>
      <c r="I136" s="34"/>
      <c r="J136" s="34"/>
      <c r="K136" s="34"/>
      <c r="L136" s="34"/>
      <c r="M136" s="33"/>
      <c r="N136" s="34"/>
      <c r="O136" s="33"/>
      <c r="P136" s="34"/>
      <c r="Q136" s="33"/>
      <c r="R136" s="34"/>
      <c r="S136" s="34"/>
      <c r="T136" s="140"/>
      <c r="U136" s="140"/>
      <c r="V136" s="140"/>
      <c r="W136" s="34"/>
      <c r="X136" s="34"/>
      <c r="Y136" s="34"/>
      <c r="Z136" s="34"/>
      <c r="AA136" s="34"/>
      <c r="AB136" s="34"/>
      <c r="AC136" s="34"/>
      <c r="AD136" s="34"/>
      <c r="AE136" s="140"/>
      <c r="AF136" s="37"/>
      <c r="AG136" s="37"/>
      <c r="AH136" s="37"/>
      <c r="AI136" s="37"/>
      <c r="AJ136" s="37"/>
      <c r="AK136" s="37"/>
      <c r="AL136" s="37"/>
      <c r="AM136" s="37"/>
      <c r="AN136" s="37"/>
      <c r="AO136" s="38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</row>
    <row r="137" spans="1:256" s="34" customFormat="1" x14ac:dyDescent="0.45">
      <c r="A137" s="28">
        <v>30</v>
      </c>
      <c r="B137" s="18" t="s">
        <v>55</v>
      </c>
      <c r="C137" s="8" t="s">
        <v>175</v>
      </c>
      <c r="D137" s="8" t="s">
        <v>99</v>
      </c>
      <c r="E137" s="24" t="s">
        <v>23</v>
      </c>
      <c r="F137" s="18">
        <v>1917</v>
      </c>
      <c r="G137" s="8">
        <v>122</v>
      </c>
      <c r="H137" s="8">
        <v>2554</v>
      </c>
      <c r="I137" s="29">
        <v>9</v>
      </c>
      <c r="J137" s="8">
        <v>3</v>
      </c>
      <c r="K137" s="8">
        <v>3</v>
      </c>
      <c r="L137" s="8">
        <v>65</v>
      </c>
      <c r="M137" s="18">
        <f>+(J137*400)+(K137*100)+L137</f>
        <v>1565</v>
      </c>
      <c r="N137" s="8">
        <v>1565</v>
      </c>
      <c r="O137" s="18"/>
      <c r="P137" s="8"/>
      <c r="Q137" s="18"/>
      <c r="R137" s="8"/>
      <c r="S137" s="8"/>
      <c r="T137" s="138"/>
      <c r="U137" s="139"/>
      <c r="V137" s="139"/>
      <c r="W137" s="8"/>
      <c r="X137" s="8"/>
      <c r="Y137" s="8"/>
      <c r="Z137" s="8"/>
      <c r="AA137" s="8"/>
      <c r="AB137" s="8"/>
      <c r="AC137" s="8"/>
      <c r="AD137" s="40"/>
      <c r="AE137" s="139" t="s">
        <v>59</v>
      </c>
      <c r="AF137" s="1"/>
      <c r="AG137" s="1"/>
      <c r="AH137" s="1"/>
      <c r="AI137" s="1"/>
      <c r="AJ137" s="1"/>
      <c r="AK137" s="1"/>
      <c r="AL137" s="1"/>
      <c r="AM137" s="1"/>
      <c r="AN137" s="1"/>
      <c r="AO137" s="7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</row>
    <row r="138" spans="1:256" s="8" customFormat="1" x14ac:dyDescent="0.45">
      <c r="A138" s="32"/>
      <c r="B138" s="33"/>
      <c r="C138" s="34"/>
      <c r="D138" s="34"/>
      <c r="E138" s="41"/>
      <c r="F138" s="33"/>
      <c r="G138" s="34"/>
      <c r="H138" s="34"/>
      <c r="I138" s="36"/>
      <c r="J138" s="34"/>
      <c r="K138" s="34"/>
      <c r="L138" s="34"/>
      <c r="M138" s="33"/>
      <c r="N138" s="34"/>
      <c r="O138" s="33"/>
      <c r="P138" s="34"/>
      <c r="Q138" s="33"/>
      <c r="R138" s="34"/>
      <c r="S138" s="34"/>
      <c r="T138" s="142"/>
      <c r="U138" s="140"/>
      <c r="V138" s="140"/>
      <c r="W138" s="34"/>
      <c r="X138" s="34"/>
      <c r="Y138" s="34"/>
      <c r="Z138" s="34"/>
      <c r="AA138" s="34"/>
      <c r="AB138" s="34"/>
      <c r="AC138" s="34"/>
      <c r="AD138" s="34"/>
      <c r="AE138" s="140"/>
      <c r="AF138" s="37"/>
      <c r="AG138" s="37"/>
      <c r="AH138" s="37"/>
      <c r="AI138" s="37"/>
      <c r="AJ138" s="37"/>
      <c r="AK138" s="37"/>
      <c r="AL138" s="37"/>
      <c r="AM138" s="37"/>
      <c r="AN138" s="37"/>
      <c r="AO138" s="38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  <c r="IU138" s="34"/>
      <c r="IV138" s="34"/>
    </row>
    <row r="139" spans="1:256" s="8" customFormat="1" x14ac:dyDescent="0.45">
      <c r="A139" s="28">
        <v>31</v>
      </c>
      <c r="B139" s="18" t="s">
        <v>55</v>
      </c>
      <c r="C139" s="8" t="s">
        <v>176</v>
      </c>
      <c r="D139" s="8" t="s">
        <v>177</v>
      </c>
      <c r="E139" s="24" t="s">
        <v>23</v>
      </c>
      <c r="F139" s="18">
        <v>3427</v>
      </c>
      <c r="G139" s="8">
        <v>99</v>
      </c>
      <c r="H139" s="8">
        <v>2401</v>
      </c>
      <c r="I139" s="29">
        <v>9</v>
      </c>
      <c r="J139" s="8">
        <v>0</v>
      </c>
      <c r="K139" s="8">
        <v>2</v>
      </c>
      <c r="L139" s="8">
        <v>11</v>
      </c>
      <c r="M139" s="18">
        <v>211</v>
      </c>
      <c r="N139" s="8">
        <v>211</v>
      </c>
      <c r="O139" s="18"/>
      <c r="Q139" s="18"/>
      <c r="T139" s="138"/>
      <c r="U139" s="139"/>
      <c r="V139" s="139"/>
      <c r="AD139" s="40"/>
      <c r="AE139" s="139" t="s">
        <v>59</v>
      </c>
      <c r="AF139" s="1"/>
      <c r="AG139" s="1"/>
      <c r="AH139" s="1"/>
      <c r="AI139" s="1"/>
      <c r="AJ139" s="1"/>
      <c r="AK139" s="1"/>
      <c r="AL139" s="1"/>
      <c r="AM139" s="1"/>
      <c r="AN139" s="1"/>
      <c r="AO139" s="7"/>
    </row>
    <row r="140" spans="1:256" s="8" customFormat="1" x14ac:dyDescent="0.45">
      <c r="A140" s="32"/>
      <c r="B140" s="33"/>
      <c r="C140" s="34"/>
      <c r="D140" s="34"/>
      <c r="E140" s="41"/>
      <c r="F140" s="33"/>
      <c r="G140" s="34"/>
      <c r="H140" s="34"/>
      <c r="I140" s="36"/>
      <c r="J140" s="34"/>
      <c r="K140" s="34"/>
      <c r="L140" s="34"/>
      <c r="M140" s="33"/>
      <c r="N140" s="34"/>
      <c r="O140" s="33"/>
      <c r="P140" s="34"/>
      <c r="Q140" s="33"/>
      <c r="R140" s="34"/>
      <c r="S140" s="34"/>
      <c r="T140" s="142"/>
      <c r="U140" s="140"/>
      <c r="V140" s="140"/>
      <c r="W140" s="34"/>
      <c r="X140" s="34"/>
      <c r="Y140" s="34"/>
      <c r="Z140" s="34"/>
      <c r="AA140" s="34"/>
      <c r="AB140" s="34"/>
      <c r="AC140" s="34"/>
      <c r="AD140" s="34"/>
      <c r="AE140" s="140"/>
      <c r="AF140" s="37"/>
      <c r="AG140" s="37"/>
      <c r="AH140" s="37"/>
      <c r="AI140" s="37"/>
      <c r="AJ140" s="37"/>
      <c r="AK140" s="37"/>
      <c r="AL140" s="37"/>
      <c r="AM140" s="37"/>
      <c r="AN140" s="37"/>
      <c r="AO140" s="38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</row>
    <row r="141" spans="1:256" s="8" customFormat="1" x14ac:dyDescent="0.45">
      <c r="A141" s="28">
        <v>32</v>
      </c>
      <c r="B141" s="18" t="s">
        <v>79</v>
      </c>
      <c r="C141" s="8" t="s">
        <v>178</v>
      </c>
      <c r="D141" s="8" t="s">
        <v>141</v>
      </c>
      <c r="E141" s="24" t="s">
        <v>23</v>
      </c>
      <c r="F141" s="18">
        <v>12137</v>
      </c>
      <c r="G141" s="8">
        <v>319</v>
      </c>
      <c r="H141" s="8">
        <v>5449</v>
      </c>
      <c r="I141" s="29">
        <v>9</v>
      </c>
      <c r="J141" s="8">
        <v>4</v>
      </c>
      <c r="K141" s="8">
        <v>1</v>
      </c>
      <c r="L141" s="8">
        <v>71</v>
      </c>
      <c r="M141" s="18">
        <v>1771</v>
      </c>
      <c r="O141" s="18">
        <v>1771</v>
      </c>
      <c r="Q141" s="18"/>
      <c r="T141" s="138" t="s">
        <v>179</v>
      </c>
      <c r="U141" s="139" t="s">
        <v>67</v>
      </c>
      <c r="V141" s="139" t="s">
        <v>127</v>
      </c>
      <c r="W141" s="8">
        <v>10</v>
      </c>
      <c r="X141" s="8">
        <v>19</v>
      </c>
      <c r="Y141" s="8">
        <v>190</v>
      </c>
      <c r="AA141" s="8">
        <v>190</v>
      </c>
      <c r="AC141" s="8" t="s">
        <v>180</v>
      </c>
      <c r="AD141" s="8">
        <v>31</v>
      </c>
      <c r="AE141" s="139"/>
      <c r="AF141" s="1"/>
      <c r="AG141" s="1"/>
      <c r="AH141" s="1"/>
      <c r="AI141" s="1"/>
      <c r="AJ141" s="1"/>
      <c r="AK141" s="1"/>
      <c r="AL141" s="1"/>
      <c r="AM141" s="1"/>
      <c r="AN141" s="1"/>
      <c r="AO141" s="7"/>
    </row>
    <row r="142" spans="1:256" s="8" customFormat="1" x14ac:dyDescent="0.45">
      <c r="A142" s="28"/>
      <c r="B142" s="18"/>
      <c r="E142" s="24"/>
      <c r="F142" s="18"/>
      <c r="I142" s="29"/>
      <c r="M142" s="18"/>
      <c r="O142" s="18"/>
      <c r="Q142" s="18"/>
      <c r="T142" s="138"/>
      <c r="U142" s="139"/>
      <c r="V142" s="139" t="s">
        <v>127</v>
      </c>
      <c r="W142" s="8">
        <v>5</v>
      </c>
      <c r="X142" s="8">
        <v>4</v>
      </c>
      <c r="Y142" s="8">
        <v>20</v>
      </c>
      <c r="AA142" s="8">
        <v>20</v>
      </c>
      <c r="AD142" s="40">
        <v>31</v>
      </c>
      <c r="AE142" s="139" t="s">
        <v>132</v>
      </c>
      <c r="AF142" s="1"/>
      <c r="AG142" s="1"/>
      <c r="AH142" s="1"/>
      <c r="AI142" s="1"/>
      <c r="AJ142" s="1"/>
      <c r="AK142" s="1"/>
      <c r="AL142" s="1"/>
      <c r="AM142" s="1"/>
      <c r="AN142" s="1"/>
      <c r="AO142" s="7"/>
    </row>
    <row r="143" spans="1:256" s="8" customFormat="1" x14ac:dyDescent="0.45">
      <c r="A143" s="28"/>
      <c r="B143" s="18"/>
      <c r="E143" s="24"/>
      <c r="F143" s="18"/>
      <c r="I143" s="29"/>
      <c r="M143" s="18"/>
      <c r="O143" s="18"/>
      <c r="Q143" s="18"/>
      <c r="T143" s="138"/>
      <c r="U143" s="139"/>
      <c r="V143" s="139" t="s">
        <v>145</v>
      </c>
      <c r="W143" s="8">
        <v>2</v>
      </c>
      <c r="X143" s="8">
        <v>3</v>
      </c>
      <c r="Y143" s="8">
        <v>6</v>
      </c>
      <c r="AA143" s="8">
        <v>6</v>
      </c>
      <c r="AD143" s="8">
        <v>31</v>
      </c>
      <c r="AE143" s="139" t="s">
        <v>71</v>
      </c>
      <c r="AF143" s="1"/>
      <c r="AG143" s="1"/>
      <c r="AH143" s="1"/>
      <c r="AI143" s="1"/>
      <c r="AJ143" s="1"/>
      <c r="AK143" s="1"/>
      <c r="AL143" s="1"/>
      <c r="AM143" s="1"/>
      <c r="AN143" s="1"/>
      <c r="AO143" s="7"/>
    </row>
    <row r="144" spans="1:256" s="8" customFormat="1" x14ac:dyDescent="0.45">
      <c r="A144" s="28"/>
      <c r="B144" s="18"/>
      <c r="E144" s="24"/>
      <c r="F144" s="18"/>
      <c r="I144" s="29"/>
      <c r="M144" s="18"/>
      <c r="O144" s="18"/>
      <c r="Q144" s="18"/>
      <c r="T144" s="138" t="s">
        <v>181</v>
      </c>
      <c r="U144" s="139" t="s">
        <v>67</v>
      </c>
      <c r="V144" s="139" t="s">
        <v>143</v>
      </c>
      <c r="W144" s="8">
        <v>9</v>
      </c>
      <c r="X144" s="8">
        <v>9</v>
      </c>
      <c r="Y144" s="8">
        <v>81</v>
      </c>
      <c r="AA144" s="8">
        <v>81</v>
      </c>
      <c r="AD144" s="8">
        <v>31</v>
      </c>
      <c r="AE144" s="139" t="s">
        <v>182</v>
      </c>
      <c r="AF144" s="1"/>
      <c r="AG144" s="1"/>
      <c r="AH144" s="1"/>
      <c r="AI144" s="1"/>
      <c r="AJ144" s="1"/>
      <c r="AK144" s="1"/>
      <c r="AL144" s="1"/>
      <c r="AM144" s="1"/>
      <c r="AN144" s="1"/>
      <c r="AO144" s="7"/>
    </row>
    <row r="145" spans="1:256" s="34" customFormat="1" x14ac:dyDescent="0.45">
      <c r="A145" s="28"/>
      <c r="B145" s="18"/>
      <c r="C145" s="8"/>
      <c r="D145" s="8"/>
      <c r="E145" s="24"/>
      <c r="F145" s="18"/>
      <c r="G145" s="8"/>
      <c r="H145" s="8"/>
      <c r="I145" s="29"/>
      <c r="J145" s="8"/>
      <c r="K145" s="8"/>
      <c r="L145" s="8"/>
      <c r="M145" s="18"/>
      <c r="N145" s="8"/>
      <c r="O145" s="18"/>
      <c r="P145" s="8"/>
      <c r="Q145" s="18"/>
      <c r="R145" s="8"/>
      <c r="S145" s="8"/>
      <c r="T145" s="138"/>
      <c r="U145" s="139"/>
      <c r="V145" s="139" t="s">
        <v>145</v>
      </c>
      <c r="W145" s="8">
        <v>2</v>
      </c>
      <c r="X145" s="8">
        <v>3</v>
      </c>
      <c r="Y145" s="8">
        <v>6</v>
      </c>
      <c r="Z145" s="8"/>
      <c r="AA145" s="8">
        <v>6</v>
      </c>
      <c r="AB145" s="8"/>
      <c r="AC145" s="8"/>
      <c r="AD145" s="40">
        <v>31</v>
      </c>
      <c r="AE145" s="139" t="s">
        <v>71</v>
      </c>
      <c r="AF145" s="1"/>
      <c r="AG145" s="1"/>
      <c r="AH145" s="1"/>
      <c r="AI145" s="1"/>
      <c r="AJ145" s="1"/>
      <c r="AK145" s="1"/>
      <c r="AL145" s="1"/>
      <c r="AM145" s="1"/>
      <c r="AN145" s="1"/>
      <c r="AO145" s="7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</row>
    <row r="146" spans="1:256" s="8" customFormat="1" x14ac:dyDescent="0.45">
      <c r="A146" s="28"/>
      <c r="B146" s="18" t="s">
        <v>79</v>
      </c>
      <c r="C146" s="8" t="s">
        <v>178</v>
      </c>
      <c r="D146" s="8" t="s">
        <v>141</v>
      </c>
      <c r="E146" s="24" t="s">
        <v>23</v>
      </c>
      <c r="F146" s="18">
        <v>3412</v>
      </c>
      <c r="G146" s="8">
        <v>77</v>
      </c>
      <c r="H146" s="8">
        <v>2382</v>
      </c>
      <c r="I146" s="29">
        <v>9</v>
      </c>
      <c r="J146" s="8">
        <v>2</v>
      </c>
      <c r="K146" s="8">
        <v>1</v>
      </c>
      <c r="L146" s="8">
        <v>27</v>
      </c>
      <c r="M146" s="18">
        <v>927</v>
      </c>
      <c r="N146" s="8">
        <v>927</v>
      </c>
      <c r="O146" s="18"/>
      <c r="Q146" s="18"/>
      <c r="T146" s="138"/>
      <c r="U146" s="139"/>
      <c r="V146" s="139"/>
      <c r="AE146" s="139" t="s">
        <v>183</v>
      </c>
      <c r="AF146" s="1"/>
      <c r="AG146" s="1"/>
      <c r="AH146" s="1"/>
      <c r="AI146" s="1"/>
      <c r="AJ146" s="1"/>
      <c r="AK146" s="1"/>
      <c r="AL146" s="1"/>
      <c r="AM146" s="1"/>
      <c r="AN146" s="1"/>
      <c r="AO146" s="7"/>
    </row>
    <row r="147" spans="1:256" s="8" customFormat="1" x14ac:dyDescent="0.45">
      <c r="A147" s="28"/>
      <c r="B147" s="18" t="s">
        <v>79</v>
      </c>
      <c r="C147" s="8" t="s">
        <v>178</v>
      </c>
      <c r="D147" s="8" t="s">
        <v>141</v>
      </c>
      <c r="E147" s="24" t="s">
        <v>23</v>
      </c>
      <c r="F147" s="18">
        <v>2634</v>
      </c>
      <c r="G147" s="8">
        <v>22</v>
      </c>
      <c r="H147" s="8">
        <v>1472</v>
      </c>
      <c r="I147" s="29">
        <v>9</v>
      </c>
      <c r="J147" s="8">
        <v>2</v>
      </c>
      <c r="K147" s="8">
        <v>3</v>
      </c>
      <c r="L147" s="8">
        <v>35</v>
      </c>
      <c r="M147" s="18">
        <v>1135</v>
      </c>
      <c r="N147" s="8">
        <v>1135</v>
      </c>
      <c r="O147" s="18"/>
      <c r="Q147" s="18"/>
      <c r="T147" s="138"/>
      <c r="U147" s="139"/>
      <c r="V147" s="139"/>
      <c r="AE147" s="139" t="s">
        <v>59</v>
      </c>
      <c r="AF147" s="1"/>
      <c r="AG147" s="1"/>
      <c r="AH147" s="1"/>
      <c r="AI147" s="1"/>
      <c r="AJ147" s="1"/>
      <c r="AK147" s="1"/>
      <c r="AL147" s="1"/>
      <c r="AM147" s="1"/>
      <c r="AN147" s="1"/>
      <c r="AO147" s="7"/>
    </row>
    <row r="148" spans="1:256" s="8" customFormat="1" x14ac:dyDescent="0.45">
      <c r="A148" s="32"/>
      <c r="B148" s="33"/>
      <c r="C148" s="34"/>
      <c r="D148" s="34"/>
      <c r="E148" s="41"/>
      <c r="F148" s="33"/>
      <c r="G148" s="34"/>
      <c r="H148" s="34"/>
      <c r="I148" s="36"/>
      <c r="J148" s="34"/>
      <c r="K148" s="34"/>
      <c r="L148" s="34"/>
      <c r="M148" s="33"/>
      <c r="N148" s="34"/>
      <c r="O148" s="33"/>
      <c r="P148" s="34"/>
      <c r="Q148" s="33"/>
      <c r="R148" s="34"/>
      <c r="S148" s="34"/>
      <c r="T148" s="142"/>
      <c r="U148" s="140"/>
      <c r="V148" s="140"/>
      <c r="W148" s="34"/>
      <c r="X148" s="34"/>
      <c r="Y148" s="34"/>
      <c r="Z148" s="34"/>
      <c r="AA148" s="34"/>
      <c r="AB148" s="34"/>
      <c r="AC148" s="34"/>
      <c r="AD148" s="34"/>
      <c r="AE148" s="140"/>
      <c r="AF148" s="37"/>
      <c r="AG148" s="37"/>
      <c r="AH148" s="37"/>
      <c r="AI148" s="37"/>
      <c r="AJ148" s="37"/>
      <c r="AK148" s="37"/>
      <c r="AL148" s="37"/>
      <c r="AM148" s="37"/>
      <c r="AN148" s="37"/>
      <c r="AO148" s="38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</row>
    <row r="149" spans="1:256" s="8" customFormat="1" x14ac:dyDescent="0.45">
      <c r="A149" s="28">
        <v>33</v>
      </c>
      <c r="B149" s="18" t="s">
        <v>55</v>
      </c>
      <c r="C149" s="8" t="s">
        <v>184</v>
      </c>
      <c r="D149" s="8" t="s">
        <v>76</v>
      </c>
      <c r="E149" s="24" t="s">
        <v>23</v>
      </c>
      <c r="F149" s="18">
        <v>19313</v>
      </c>
      <c r="G149" s="8">
        <v>192</v>
      </c>
      <c r="H149" s="8">
        <v>4524</v>
      </c>
      <c r="I149" s="29">
        <v>9</v>
      </c>
      <c r="J149" s="8">
        <v>0</v>
      </c>
      <c r="K149" s="8">
        <v>1</v>
      </c>
      <c r="L149" s="8">
        <v>14</v>
      </c>
      <c r="M149" s="18">
        <f>+(J149*400)+(K149*100)+L149</f>
        <v>114</v>
      </c>
      <c r="N149" s="8">
        <v>114</v>
      </c>
      <c r="O149" s="18"/>
      <c r="Q149" s="18"/>
      <c r="T149" s="139"/>
      <c r="U149" s="139"/>
      <c r="V149" s="139"/>
      <c r="AE149" s="139" t="s">
        <v>60</v>
      </c>
    </row>
    <row r="150" spans="1:256" s="8" customFormat="1" x14ac:dyDescent="0.45">
      <c r="A150" s="32"/>
      <c r="B150" s="33"/>
      <c r="C150" s="34"/>
      <c r="D150" s="34"/>
      <c r="E150" s="41"/>
      <c r="F150" s="33"/>
      <c r="G150" s="34"/>
      <c r="H150" s="34"/>
      <c r="I150" s="36"/>
      <c r="J150" s="34"/>
      <c r="K150" s="34"/>
      <c r="L150" s="34"/>
      <c r="M150" s="33"/>
      <c r="N150" s="34"/>
      <c r="O150" s="33"/>
      <c r="P150" s="34"/>
      <c r="Q150" s="33"/>
      <c r="R150" s="34"/>
      <c r="S150" s="34"/>
      <c r="T150" s="140"/>
      <c r="U150" s="140"/>
      <c r="V150" s="140"/>
      <c r="W150" s="34"/>
      <c r="X150" s="34"/>
      <c r="Y150" s="34"/>
      <c r="Z150" s="34"/>
      <c r="AA150" s="34"/>
      <c r="AB150" s="34"/>
      <c r="AC150" s="34"/>
      <c r="AD150" s="34"/>
      <c r="AE150" s="140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</row>
    <row r="151" spans="1:256" s="8" customFormat="1" x14ac:dyDescent="0.45">
      <c r="A151" s="28">
        <v>34</v>
      </c>
      <c r="B151" s="18" t="s">
        <v>61</v>
      </c>
      <c r="C151" s="8" t="s">
        <v>185</v>
      </c>
      <c r="D151" s="8" t="s">
        <v>186</v>
      </c>
      <c r="E151" s="24" t="s">
        <v>23</v>
      </c>
      <c r="F151" s="18">
        <v>3486</v>
      </c>
      <c r="G151" s="8">
        <v>33</v>
      </c>
      <c r="H151" s="8">
        <v>1482</v>
      </c>
      <c r="I151" s="29">
        <v>9</v>
      </c>
      <c r="J151" s="8">
        <v>3</v>
      </c>
      <c r="K151" s="8">
        <v>0</v>
      </c>
      <c r="L151" s="8">
        <v>78</v>
      </c>
      <c r="M151" s="18">
        <f>+(J151*400)+(K151*100)+L151</f>
        <v>1278</v>
      </c>
      <c r="N151" s="8">
        <v>1278</v>
      </c>
      <c r="O151" s="18"/>
      <c r="Q151" s="18"/>
      <c r="T151" s="139"/>
      <c r="U151" s="139"/>
      <c r="V151" s="139"/>
      <c r="AE151" s="139" t="s">
        <v>59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7"/>
    </row>
    <row r="152" spans="1:256" s="8" customFormat="1" x14ac:dyDescent="0.45">
      <c r="A152" s="32"/>
      <c r="B152" s="33"/>
      <c r="C152" s="34"/>
      <c r="D152" s="34"/>
      <c r="E152" s="41"/>
      <c r="F152" s="33"/>
      <c r="G152" s="34"/>
      <c r="H152" s="34"/>
      <c r="I152" s="36"/>
      <c r="J152" s="34"/>
      <c r="K152" s="34"/>
      <c r="L152" s="34"/>
      <c r="M152" s="33"/>
      <c r="N152" s="34"/>
      <c r="O152" s="33"/>
      <c r="P152" s="34"/>
      <c r="Q152" s="33"/>
      <c r="R152" s="34"/>
      <c r="S152" s="34"/>
      <c r="T152" s="140"/>
      <c r="U152" s="140"/>
      <c r="V152" s="140"/>
      <c r="W152" s="34"/>
      <c r="X152" s="34"/>
      <c r="Y152" s="34"/>
      <c r="Z152" s="34"/>
      <c r="AA152" s="34"/>
      <c r="AB152" s="34"/>
      <c r="AC152" s="34"/>
      <c r="AD152" s="34"/>
      <c r="AE152" s="140"/>
      <c r="AF152" s="37"/>
      <c r="AG152" s="37"/>
      <c r="AH152" s="37"/>
      <c r="AI152" s="37"/>
      <c r="AJ152" s="37"/>
      <c r="AK152" s="37"/>
      <c r="AL152" s="37"/>
      <c r="AM152" s="37"/>
      <c r="AN152" s="37"/>
      <c r="AO152" s="38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</row>
    <row r="153" spans="1:256" s="34" customFormat="1" x14ac:dyDescent="0.45">
      <c r="A153" s="28">
        <v>35</v>
      </c>
      <c r="B153" s="18" t="s">
        <v>61</v>
      </c>
      <c r="C153" s="8" t="s">
        <v>187</v>
      </c>
      <c r="D153" s="8" t="s">
        <v>188</v>
      </c>
      <c r="E153" s="24" t="s">
        <v>23</v>
      </c>
      <c r="F153" s="18">
        <v>16142</v>
      </c>
      <c r="G153" s="8">
        <v>351</v>
      </c>
      <c r="H153" s="8">
        <v>7012</v>
      </c>
      <c r="I153" s="29">
        <v>9</v>
      </c>
      <c r="J153" s="8">
        <v>0</v>
      </c>
      <c r="K153" s="8">
        <v>1</v>
      </c>
      <c r="L153" s="8">
        <v>10</v>
      </c>
      <c r="M153" s="18">
        <v>110</v>
      </c>
      <c r="N153" s="8"/>
      <c r="O153" s="18">
        <v>110</v>
      </c>
      <c r="P153" s="8"/>
      <c r="Q153" s="18"/>
      <c r="R153" s="8"/>
      <c r="S153" s="8"/>
      <c r="T153" s="138" t="s">
        <v>189</v>
      </c>
      <c r="U153" s="139" t="s">
        <v>67</v>
      </c>
      <c r="V153" s="139" t="s">
        <v>145</v>
      </c>
      <c r="W153" s="8">
        <v>9</v>
      </c>
      <c r="X153" s="8">
        <v>9</v>
      </c>
      <c r="Y153" s="8">
        <v>81</v>
      </c>
      <c r="Z153" s="8"/>
      <c r="AA153" s="8">
        <v>81</v>
      </c>
      <c r="AB153" s="8"/>
      <c r="AC153" s="8"/>
      <c r="AD153" s="8">
        <v>21</v>
      </c>
      <c r="AE153" s="139"/>
      <c r="AF153" s="1"/>
      <c r="AG153" s="1"/>
      <c r="AH153" s="1"/>
      <c r="AI153" s="1"/>
      <c r="AJ153" s="1"/>
      <c r="AK153" s="1"/>
      <c r="AL153" s="1"/>
      <c r="AM153" s="1"/>
      <c r="AN153" s="1"/>
      <c r="AO153" s="7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pans="1:256" s="8" customFormat="1" x14ac:dyDescent="0.45">
      <c r="A154" s="28"/>
      <c r="B154" s="18" t="s">
        <v>61</v>
      </c>
      <c r="C154" s="8" t="s">
        <v>187</v>
      </c>
      <c r="D154" s="8" t="s">
        <v>188</v>
      </c>
      <c r="E154" s="24" t="s">
        <v>23</v>
      </c>
      <c r="F154" s="18">
        <v>2968</v>
      </c>
      <c r="G154" s="8">
        <v>175</v>
      </c>
      <c r="H154" s="8">
        <v>1622</v>
      </c>
      <c r="I154" s="29">
        <v>9</v>
      </c>
      <c r="J154" s="8">
        <v>0</v>
      </c>
      <c r="K154" s="8">
        <v>3</v>
      </c>
      <c r="L154" s="8">
        <v>29</v>
      </c>
      <c r="M154" s="18">
        <v>329</v>
      </c>
      <c r="O154" s="18"/>
      <c r="Q154" s="18"/>
      <c r="T154" s="138"/>
      <c r="U154" s="139"/>
      <c r="V154" s="139"/>
      <c r="AE154" s="139"/>
      <c r="AF154" s="1"/>
      <c r="AG154" s="1"/>
      <c r="AH154" s="1"/>
      <c r="AI154" s="1"/>
      <c r="AJ154" s="1"/>
      <c r="AK154" s="1"/>
      <c r="AL154" s="1"/>
      <c r="AM154" s="1"/>
      <c r="AN154" s="1"/>
      <c r="AO154" s="7"/>
    </row>
    <row r="155" spans="1:256" s="34" customFormat="1" x14ac:dyDescent="0.45">
      <c r="A155" s="28"/>
      <c r="B155" s="18" t="s">
        <v>61</v>
      </c>
      <c r="C155" s="8" t="s">
        <v>187</v>
      </c>
      <c r="D155" s="8" t="s">
        <v>188</v>
      </c>
      <c r="E155" s="24" t="s">
        <v>23</v>
      </c>
      <c r="F155" s="18">
        <v>8245</v>
      </c>
      <c r="G155" s="8">
        <v>470</v>
      </c>
      <c r="H155" s="8">
        <v>3399</v>
      </c>
      <c r="I155" s="29">
        <v>9</v>
      </c>
      <c r="J155" s="8">
        <v>0</v>
      </c>
      <c r="K155" s="8">
        <v>3</v>
      </c>
      <c r="L155" s="8">
        <v>40</v>
      </c>
      <c r="M155" s="18">
        <v>340</v>
      </c>
      <c r="N155" s="8"/>
      <c r="O155" s="18"/>
      <c r="P155" s="8"/>
      <c r="Q155" s="18"/>
      <c r="R155" s="8"/>
      <c r="S155" s="8"/>
      <c r="T155" s="138"/>
      <c r="U155" s="139"/>
      <c r="V155" s="139"/>
      <c r="W155" s="8"/>
      <c r="X155" s="8"/>
      <c r="Y155" s="8"/>
      <c r="Z155" s="8"/>
      <c r="AA155" s="8"/>
      <c r="AB155" s="8"/>
      <c r="AC155" s="8"/>
      <c r="AD155" s="8"/>
      <c r="AE155" s="139"/>
      <c r="AF155" s="1"/>
      <c r="AG155" s="1"/>
      <c r="AH155" s="1"/>
      <c r="AI155" s="1"/>
      <c r="AJ155" s="1"/>
      <c r="AK155" s="1"/>
      <c r="AL155" s="1"/>
      <c r="AM155" s="1"/>
      <c r="AN155" s="1"/>
      <c r="AO155" s="7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pans="1:256" s="8" customFormat="1" x14ac:dyDescent="0.45">
      <c r="A156" s="28"/>
      <c r="B156" s="18" t="s">
        <v>61</v>
      </c>
      <c r="C156" s="8" t="s">
        <v>187</v>
      </c>
      <c r="D156" s="8" t="s">
        <v>188</v>
      </c>
      <c r="E156" s="24" t="s">
        <v>23</v>
      </c>
      <c r="F156" s="18">
        <v>8246</v>
      </c>
      <c r="G156" s="8">
        <v>471</v>
      </c>
      <c r="H156" s="8">
        <v>3400</v>
      </c>
      <c r="I156" s="29">
        <v>9</v>
      </c>
      <c r="J156" s="8">
        <v>1</v>
      </c>
      <c r="K156" s="8">
        <v>0</v>
      </c>
      <c r="L156" s="8">
        <v>0</v>
      </c>
      <c r="M156" s="18">
        <v>400</v>
      </c>
      <c r="O156" s="18"/>
      <c r="Q156" s="18"/>
      <c r="T156" s="138"/>
      <c r="U156" s="139"/>
      <c r="V156" s="139"/>
      <c r="AE156" s="139"/>
      <c r="AF156" s="1"/>
      <c r="AG156" s="1"/>
      <c r="AH156" s="1"/>
      <c r="AI156" s="1"/>
      <c r="AJ156" s="1"/>
      <c r="AK156" s="1"/>
      <c r="AL156" s="1"/>
      <c r="AM156" s="1"/>
      <c r="AN156" s="1"/>
      <c r="AO156" s="7"/>
    </row>
    <row r="157" spans="1:256" s="34" customFormat="1" x14ac:dyDescent="0.45">
      <c r="A157" s="28"/>
      <c r="B157" s="18" t="s">
        <v>61</v>
      </c>
      <c r="C157" s="8" t="s">
        <v>187</v>
      </c>
      <c r="D157" s="8" t="s">
        <v>188</v>
      </c>
      <c r="E157" s="24" t="s">
        <v>23</v>
      </c>
      <c r="F157" s="18">
        <v>2589</v>
      </c>
      <c r="G157" s="8">
        <v>228</v>
      </c>
      <c r="H157" s="8">
        <v>1673</v>
      </c>
      <c r="I157" s="29">
        <v>9</v>
      </c>
      <c r="J157" s="8">
        <v>5</v>
      </c>
      <c r="K157" s="8">
        <v>2</v>
      </c>
      <c r="L157" s="8">
        <v>14</v>
      </c>
      <c r="M157" s="18">
        <v>2214</v>
      </c>
      <c r="N157" s="8"/>
      <c r="O157" s="18"/>
      <c r="P157" s="8"/>
      <c r="Q157" s="18"/>
      <c r="R157" s="8"/>
      <c r="S157" s="8"/>
      <c r="T157" s="138"/>
      <c r="U157" s="139"/>
      <c r="V157" s="139"/>
      <c r="W157" s="8"/>
      <c r="X157" s="8"/>
      <c r="Y157" s="8"/>
      <c r="Z157" s="8"/>
      <c r="AA157" s="8"/>
      <c r="AB157" s="8"/>
      <c r="AC157" s="8"/>
      <c r="AD157" s="8"/>
      <c r="AE157" s="139"/>
      <c r="AF157" s="1" t="s">
        <v>180</v>
      </c>
      <c r="AG157" s="1"/>
      <c r="AH157" s="1"/>
      <c r="AI157" s="1"/>
      <c r="AJ157" s="1"/>
      <c r="AK157" s="1"/>
      <c r="AL157" s="1"/>
      <c r="AM157" s="1"/>
      <c r="AN157" s="1"/>
      <c r="AO157" s="7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</row>
    <row r="158" spans="1:256" s="8" customFormat="1" x14ac:dyDescent="0.45">
      <c r="A158" s="32"/>
      <c r="B158" s="33"/>
      <c r="C158" s="34"/>
      <c r="D158" s="34"/>
      <c r="E158" s="41"/>
      <c r="F158" s="33"/>
      <c r="G158" s="34"/>
      <c r="H158" s="34"/>
      <c r="I158" s="36"/>
      <c r="J158" s="34"/>
      <c r="K158" s="34"/>
      <c r="L158" s="34"/>
      <c r="M158" s="33"/>
      <c r="N158" s="34"/>
      <c r="O158" s="33"/>
      <c r="P158" s="34"/>
      <c r="Q158" s="33"/>
      <c r="R158" s="34"/>
      <c r="S158" s="34"/>
      <c r="T158" s="142"/>
      <c r="U158" s="140"/>
      <c r="V158" s="140"/>
      <c r="W158" s="34"/>
      <c r="X158" s="34"/>
      <c r="Y158" s="34"/>
      <c r="Z158" s="34"/>
      <c r="AA158" s="34"/>
      <c r="AB158" s="34"/>
      <c r="AC158" s="34"/>
      <c r="AD158" s="34"/>
      <c r="AE158" s="140"/>
      <c r="AF158" s="37"/>
      <c r="AG158" s="37"/>
      <c r="AH158" s="37"/>
      <c r="AI158" s="37"/>
      <c r="AJ158" s="37"/>
      <c r="AK158" s="37"/>
      <c r="AL158" s="37"/>
      <c r="AM158" s="37"/>
      <c r="AN158" s="37"/>
      <c r="AO158" s="38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</row>
    <row r="159" spans="1:256" s="8" customFormat="1" x14ac:dyDescent="0.45">
      <c r="A159" s="28">
        <v>36</v>
      </c>
      <c r="B159" s="18" t="s">
        <v>79</v>
      </c>
      <c r="C159" s="8" t="s">
        <v>114</v>
      </c>
      <c r="D159" s="8" t="s">
        <v>115</v>
      </c>
      <c r="E159" s="77" t="s">
        <v>23</v>
      </c>
      <c r="F159" s="18">
        <v>17038</v>
      </c>
      <c r="I159" s="29"/>
      <c r="M159" s="18">
        <v>0</v>
      </c>
      <c r="O159" s="18"/>
      <c r="Q159" s="18"/>
      <c r="S159" s="8">
        <v>1</v>
      </c>
      <c r="T159" s="138" t="s">
        <v>190</v>
      </c>
      <c r="U159" s="139" t="s">
        <v>191</v>
      </c>
      <c r="V159" s="139" t="s">
        <v>143</v>
      </c>
      <c r="W159" s="8">
        <v>9</v>
      </c>
      <c r="X159" s="8">
        <v>10</v>
      </c>
      <c r="Y159" s="8">
        <f>+W159*X159</f>
        <v>90</v>
      </c>
      <c r="AA159" s="8">
        <v>90</v>
      </c>
      <c r="AD159" s="8">
        <v>28</v>
      </c>
      <c r="AE159" s="139"/>
      <c r="AF159" s="1"/>
      <c r="AG159" s="1"/>
      <c r="AH159" s="1"/>
      <c r="AI159" s="1"/>
      <c r="AJ159" s="1"/>
      <c r="AK159" s="1"/>
      <c r="AL159" s="1"/>
      <c r="AM159" s="1"/>
      <c r="AN159" s="1"/>
      <c r="AO159" s="7"/>
    </row>
    <row r="160" spans="1:256" s="8" customFormat="1" x14ac:dyDescent="0.45">
      <c r="A160" s="28"/>
      <c r="B160" s="18"/>
      <c r="E160" s="77"/>
      <c r="F160" s="18"/>
      <c r="I160" s="29"/>
      <c r="M160" s="18"/>
      <c r="O160" s="18"/>
      <c r="Q160" s="18"/>
      <c r="T160" s="138"/>
      <c r="U160" s="139"/>
      <c r="V160" s="139" t="s">
        <v>143</v>
      </c>
      <c r="W160" s="8">
        <v>9</v>
      </c>
      <c r="X160" s="8">
        <v>10</v>
      </c>
      <c r="Y160" s="8">
        <f>+W160*X160</f>
        <v>90</v>
      </c>
      <c r="AA160" s="8">
        <v>90</v>
      </c>
      <c r="AD160" s="8">
        <v>28</v>
      </c>
      <c r="AE160" s="139"/>
      <c r="AF160" s="1"/>
      <c r="AG160" s="1"/>
      <c r="AH160" s="1"/>
      <c r="AI160" s="1"/>
      <c r="AJ160" s="1"/>
      <c r="AK160" s="1"/>
      <c r="AL160" s="1"/>
      <c r="AM160" s="1"/>
      <c r="AN160" s="1"/>
      <c r="AO160" s="7"/>
    </row>
    <row r="161" spans="1:256" s="8" customFormat="1" x14ac:dyDescent="0.45">
      <c r="A161" s="28"/>
      <c r="B161" s="18" t="s">
        <v>79</v>
      </c>
      <c r="C161" s="8" t="s">
        <v>114</v>
      </c>
      <c r="D161" s="8" t="s">
        <v>115</v>
      </c>
      <c r="E161" s="24" t="s">
        <v>122</v>
      </c>
      <c r="F161" s="18">
        <v>1329</v>
      </c>
      <c r="G161" s="8" t="s">
        <v>192</v>
      </c>
      <c r="I161" s="29">
        <v>9</v>
      </c>
      <c r="J161" s="8">
        <v>1</v>
      </c>
      <c r="K161" s="8">
        <v>2</v>
      </c>
      <c r="L161" s="8">
        <v>51</v>
      </c>
      <c r="M161" s="18">
        <v>651</v>
      </c>
      <c r="N161" s="8">
        <v>651</v>
      </c>
      <c r="O161" s="18"/>
      <c r="Q161" s="18"/>
      <c r="T161" s="138"/>
      <c r="U161" s="139"/>
      <c r="V161" s="139"/>
      <c r="AE161" s="139" t="s">
        <v>128</v>
      </c>
      <c r="AF161" s="1"/>
      <c r="AG161" s="1"/>
      <c r="AH161" s="1"/>
      <c r="AI161" s="1"/>
      <c r="AJ161" s="1"/>
      <c r="AK161" s="1"/>
      <c r="AL161" s="1"/>
      <c r="AM161" s="1"/>
      <c r="AN161" s="1"/>
      <c r="AO161" s="7"/>
    </row>
    <row r="162" spans="1:256" s="8" customFormat="1" x14ac:dyDescent="0.45">
      <c r="A162" s="28"/>
      <c r="B162" s="18" t="s">
        <v>79</v>
      </c>
      <c r="C162" s="8" t="s">
        <v>114</v>
      </c>
      <c r="D162" s="8" t="s">
        <v>115</v>
      </c>
      <c r="E162" s="24" t="s">
        <v>122</v>
      </c>
      <c r="F162" s="18">
        <v>1328</v>
      </c>
      <c r="G162" s="8" t="s">
        <v>192</v>
      </c>
      <c r="I162" s="29">
        <v>9</v>
      </c>
      <c r="J162" s="8">
        <v>4</v>
      </c>
      <c r="K162" s="8">
        <v>1</v>
      </c>
      <c r="L162" s="8">
        <v>26</v>
      </c>
      <c r="M162" s="18">
        <v>1726</v>
      </c>
      <c r="N162" s="8">
        <v>1726</v>
      </c>
      <c r="O162" s="18"/>
      <c r="Q162" s="18"/>
      <c r="T162" s="138"/>
      <c r="U162" s="139"/>
      <c r="V162" s="139"/>
      <c r="AE162" s="139" t="s">
        <v>59</v>
      </c>
      <c r="AF162" s="1"/>
      <c r="AG162" s="1"/>
      <c r="AH162" s="1"/>
      <c r="AI162" s="1"/>
      <c r="AJ162" s="1"/>
      <c r="AK162" s="1"/>
      <c r="AL162" s="1"/>
      <c r="AM162" s="1"/>
      <c r="AN162" s="1"/>
      <c r="AO162" s="7"/>
    </row>
    <row r="163" spans="1:256" s="34" customFormat="1" x14ac:dyDescent="0.45">
      <c r="A163" s="32"/>
      <c r="B163" s="33"/>
      <c r="E163" s="78"/>
      <c r="F163" s="33"/>
      <c r="I163" s="36"/>
      <c r="M163" s="33"/>
      <c r="O163" s="33"/>
      <c r="Q163" s="33"/>
      <c r="T163" s="142"/>
      <c r="U163" s="140"/>
      <c r="V163" s="140"/>
      <c r="AE163" s="140"/>
      <c r="AF163" s="37"/>
      <c r="AG163" s="37"/>
      <c r="AH163" s="37"/>
      <c r="AI163" s="37"/>
      <c r="AJ163" s="37"/>
      <c r="AK163" s="37"/>
      <c r="AL163" s="37"/>
      <c r="AM163" s="37"/>
      <c r="AN163" s="37"/>
      <c r="AO163" s="38"/>
    </row>
    <row r="164" spans="1:256" s="8" customFormat="1" x14ac:dyDescent="0.45">
      <c r="A164" s="28">
        <v>37</v>
      </c>
      <c r="B164" s="18" t="s">
        <v>79</v>
      </c>
      <c r="C164" s="8" t="s">
        <v>193</v>
      </c>
      <c r="D164" s="8" t="s">
        <v>103</v>
      </c>
      <c r="E164" s="24" t="s">
        <v>110</v>
      </c>
      <c r="F164" s="18">
        <v>4828</v>
      </c>
      <c r="G164" s="8">
        <v>49</v>
      </c>
      <c r="I164" s="29">
        <v>9</v>
      </c>
      <c r="J164" s="8">
        <v>1</v>
      </c>
      <c r="K164" s="8">
        <v>1</v>
      </c>
      <c r="L164" s="8">
        <v>7</v>
      </c>
      <c r="M164" s="18">
        <v>507</v>
      </c>
      <c r="O164" s="18">
        <v>507</v>
      </c>
      <c r="Q164" s="18"/>
      <c r="S164" s="8">
        <v>1</v>
      </c>
      <c r="T164" s="138" t="s">
        <v>194</v>
      </c>
      <c r="U164" s="139" t="s">
        <v>67</v>
      </c>
      <c r="V164" s="139" t="s">
        <v>145</v>
      </c>
      <c r="W164" s="8">
        <v>6</v>
      </c>
      <c r="X164" s="8">
        <v>9</v>
      </c>
      <c r="Y164" s="8">
        <v>54</v>
      </c>
      <c r="AA164" s="8">
        <v>54</v>
      </c>
      <c r="AD164" s="8">
        <v>7</v>
      </c>
      <c r="AE164" s="139" t="s">
        <v>195</v>
      </c>
      <c r="AF164" s="1"/>
      <c r="AG164" s="1"/>
      <c r="AH164" s="1"/>
      <c r="AI164" s="1"/>
      <c r="AJ164" s="1"/>
      <c r="AK164" s="1"/>
      <c r="AL164" s="1"/>
      <c r="AM164" s="1"/>
      <c r="AN164" s="1"/>
      <c r="AO164" s="7"/>
    </row>
    <row r="165" spans="1:256" s="8" customFormat="1" x14ac:dyDescent="0.45">
      <c r="A165" s="28"/>
      <c r="B165" s="18"/>
      <c r="E165" s="24"/>
      <c r="F165" s="18"/>
      <c r="I165" s="29"/>
      <c r="M165" s="18"/>
      <c r="O165" s="18"/>
      <c r="Q165" s="18"/>
      <c r="T165" s="138"/>
      <c r="U165" s="139" t="s">
        <v>119</v>
      </c>
      <c r="V165" s="139" t="s">
        <v>145</v>
      </c>
      <c r="W165" s="8">
        <v>6</v>
      </c>
      <c r="X165" s="8">
        <v>3</v>
      </c>
      <c r="Y165" s="8">
        <v>18</v>
      </c>
      <c r="AB165" s="8">
        <v>18</v>
      </c>
      <c r="AD165" s="8">
        <v>7</v>
      </c>
      <c r="AE165" s="139" t="s">
        <v>119</v>
      </c>
      <c r="AF165" s="1"/>
      <c r="AG165" s="1"/>
      <c r="AH165" s="1"/>
      <c r="AI165" s="1"/>
      <c r="AJ165" s="1"/>
      <c r="AK165" s="1"/>
      <c r="AL165" s="1"/>
      <c r="AM165" s="1"/>
      <c r="AN165" s="1"/>
      <c r="AO165" s="7"/>
    </row>
    <row r="166" spans="1:256" s="8" customFormat="1" x14ac:dyDescent="0.45">
      <c r="A166" s="28"/>
      <c r="B166" s="18"/>
      <c r="E166" s="24"/>
      <c r="F166" s="18"/>
      <c r="I166" s="29"/>
      <c r="M166" s="18"/>
      <c r="O166" s="18"/>
      <c r="Q166" s="18"/>
      <c r="T166" s="138"/>
      <c r="U166" s="139"/>
      <c r="V166" s="139" t="s">
        <v>145</v>
      </c>
      <c r="W166" s="8">
        <v>2</v>
      </c>
      <c r="X166" s="8">
        <v>4</v>
      </c>
      <c r="Y166" s="8">
        <v>8</v>
      </c>
      <c r="AA166" s="8">
        <v>8</v>
      </c>
      <c r="AD166" s="8">
        <v>7</v>
      </c>
      <c r="AE166" s="139" t="s">
        <v>71</v>
      </c>
      <c r="AF166" s="1"/>
      <c r="AG166" s="1"/>
      <c r="AH166" s="1"/>
      <c r="AI166" s="1"/>
      <c r="AJ166" s="1"/>
      <c r="AK166" s="1"/>
      <c r="AL166" s="1"/>
      <c r="AM166" s="1"/>
      <c r="AN166" s="1"/>
      <c r="AO166" s="7"/>
    </row>
    <row r="167" spans="1:256" s="8" customFormat="1" x14ac:dyDescent="0.45">
      <c r="A167" s="28"/>
      <c r="B167" s="18"/>
      <c r="E167" s="24"/>
      <c r="F167" s="18"/>
      <c r="I167" s="29"/>
      <c r="M167" s="18"/>
      <c r="O167" s="18"/>
      <c r="Q167" s="18"/>
      <c r="T167" s="138"/>
      <c r="U167" s="139"/>
      <c r="V167" s="139" t="s">
        <v>143</v>
      </c>
      <c r="W167" s="8">
        <v>3</v>
      </c>
      <c r="X167" s="8">
        <v>9</v>
      </c>
      <c r="Y167" s="8">
        <v>27</v>
      </c>
      <c r="AA167" s="8">
        <v>27</v>
      </c>
      <c r="AD167" s="8">
        <v>7</v>
      </c>
      <c r="AE167" s="139"/>
      <c r="AF167" s="1"/>
      <c r="AG167" s="1"/>
      <c r="AH167" s="1"/>
      <c r="AI167" s="1"/>
      <c r="AJ167" s="1"/>
      <c r="AK167" s="1"/>
      <c r="AL167" s="1"/>
      <c r="AM167" s="1"/>
      <c r="AN167" s="1"/>
      <c r="AO167" s="7"/>
    </row>
    <row r="168" spans="1:256" s="34" customFormat="1" x14ac:dyDescent="0.45">
      <c r="A168" s="28"/>
      <c r="B168" s="18"/>
      <c r="C168" s="8"/>
      <c r="D168" s="8"/>
      <c r="E168" s="24"/>
      <c r="F168" s="18"/>
      <c r="G168" s="8"/>
      <c r="H168" s="8"/>
      <c r="I168" s="29"/>
      <c r="J168" s="8"/>
      <c r="K168" s="8"/>
      <c r="L168" s="8"/>
      <c r="M168" s="18"/>
      <c r="N168" s="8"/>
      <c r="O168" s="18"/>
      <c r="P168" s="8"/>
      <c r="Q168" s="18"/>
      <c r="R168" s="8"/>
      <c r="S168" s="8">
        <v>2</v>
      </c>
      <c r="T168" s="138" t="s">
        <v>196</v>
      </c>
      <c r="U168" s="139" t="s">
        <v>67</v>
      </c>
      <c r="V168" s="139" t="s">
        <v>145</v>
      </c>
      <c r="W168" s="8">
        <v>9</v>
      </c>
      <c r="X168" s="8">
        <v>18</v>
      </c>
      <c r="Y168" s="8">
        <f>+W168*X168</f>
        <v>162</v>
      </c>
      <c r="Z168" s="8"/>
      <c r="AA168" s="8">
        <v>162</v>
      </c>
      <c r="AB168" s="8"/>
      <c r="AC168" s="8"/>
      <c r="AD168" s="8">
        <v>7</v>
      </c>
      <c r="AE168" s="139" t="s">
        <v>197</v>
      </c>
      <c r="AF168" s="1"/>
      <c r="AG168" s="1"/>
      <c r="AH168" s="1"/>
      <c r="AI168" s="1"/>
      <c r="AJ168" s="1"/>
      <c r="AK168" s="1"/>
      <c r="AL168" s="1"/>
      <c r="AM168" s="1"/>
      <c r="AN168" s="1"/>
      <c r="AO168" s="7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pans="1:256" s="8" customFormat="1" x14ac:dyDescent="0.45">
      <c r="A169" s="28"/>
      <c r="B169" s="18"/>
      <c r="E169" s="24"/>
      <c r="F169" s="18"/>
      <c r="I169" s="29"/>
      <c r="M169" s="18"/>
      <c r="O169" s="18"/>
      <c r="Q169" s="18"/>
      <c r="T169" s="138"/>
      <c r="U169" s="139"/>
      <c r="V169" s="139" t="s">
        <v>145</v>
      </c>
      <c r="W169" s="8">
        <v>2</v>
      </c>
      <c r="X169" s="8">
        <v>3</v>
      </c>
      <c r="Y169" s="8">
        <f>+W169*X169</f>
        <v>6</v>
      </c>
      <c r="AA169" s="8">
        <v>6</v>
      </c>
      <c r="AD169" s="8">
        <v>7</v>
      </c>
      <c r="AE169" s="139"/>
      <c r="AF169" s="1"/>
      <c r="AG169" s="1"/>
      <c r="AH169" s="1"/>
      <c r="AI169" s="1"/>
      <c r="AJ169" s="1"/>
      <c r="AK169" s="1"/>
      <c r="AL169" s="1"/>
      <c r="AM169" s="1"/>
      <c r="AN169" s="1"/>
      <c r="AO169" s="7"/>
    </row>
    <row r="170" spans="1:256" s="8" customFormat="1" x14ac:dyDescent="0.45">
      <c r="A170" s="28"/>
      <c r="B170" s="18"/>
      <c r="E170" s="24"/>
      <c r="F170" s="18"/>
      <c r="I170" s="29"/>
      <c r="M170" s="18"/>
      <c r="O170" s="18"/>
      <c r="Q170" s="18"/>
      <c r="T170" s="138"/>
      <c r="U170" s="139"/>
      <c r="V170" s="139" t="s">
        <v>145</v>
      </c>
      <c r="W170" s="8">
        <v>6</v>
      </c>
      <c r="X170" s="8">
        <v>9</v>
      </c>
      <c r="Y170" s="8">
        <f>+W170*X170</f>
        <v>54</v>
      </c>
      <c r="AA170" s="8">
        <v>54</v>
      </c>
      <c r="AD170" s="8">
        <v>36</v>
      </c>
      <c r="AE170" s="139"/>
      <c r="AF170" s="1"/>
      <c r="AG170" s="1"/>
      <c r="AH170" s="1"/>
      <c r="AI170" s="1"/>
      <c r="AJ170" s="1"/>
      <c r="AK170" s="1"/>
      <c r="AL170" s="1"/>
      <c r="AM170" s="1"/>
      <c r="AN170" s="1"/>
      <c r="AO170" s="7"/>
    </row>
    <row r="171" spans="1:256" s="8" customFormat="1" x14ac:dyDescent="0.45">
      <c r="A171" s="32"/>
      <c r="B171" s="33"/>
      <c r="C171" s="34"/>
      <c r="D171" s="34"/>
      <c r="E171" s="41"/>
      <c r="F171" s="33"/>
      <c r="G171" s="34"/>
      <c r="H171" s="34"/>
      <c r="I171" s="36"/>
      <c r="J171" s="34"/>
      <c r="K171" s="34"/>
      <c r="L171" s="34"/>
      <c r="M171" s="33"/>
      <c r="N171" s="34"/>
      <c r="O171" s="33"/>
      <c r="P171" s="34"/>
      <c r="Q171" s="33"/>
      <c r="R171" s="34"/>
      <c r="S171" s="34"/>
      <c r="T171" s="142"/>
      <c r="U171" s="140"/>
      <c r="V171" s="140"/>
      <c r="W171" s="34"/>
      <c r="X171" s="34"/>
      <c r="Y171" s="34"/>
      <c r="Z171" s="34"/>
      <c r="AA171" s="34"/>
      <c r="AB171" s="34"/>
      <c r="AC171" s="34"/>
      <c r="AD171" s="34"/>
      <c r="AE171" s="140"/>
      <c r="AF171" s="37"/>
      <c r="AG171" s="37"/>
      <c r="AH171" s="37"/>
      <c r="AI171" s="37"/>
      <c r="AJ171" s="37"/>
      <c r="AK171" s="37"/>
      <c r="AL171" s="37"/>
      <c r="AM171" s="37"/>
      <c r="AN171" s="37"/>
      <c r="AO171" s="38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</row>
    <row r="172" spans="1:256" s="8" customFormat="1" x14ac:dyDescent="0.45">
      <c r="A172" s="28">
        <v>38</v>
      </c>
      <c r="B172" s="18" t="s">
        <v>79</v>
      </c>
      <c r="C172" s="8" t="s">
        <v>198</v>
      </c>
      <c r="D172" s="8" t="s">
        <v>199</v>
      </c>
      <c r="E172" s="24" t="s">
        <v>23</v>
      </c>
      <c r="F172" s="18">
        <v>15514</v>
      </c>
      <c r="G172" s="8">
        <v>14</v>
      </c>
      <c r="H172" s="8">
        <v>6070</v>
      </c>
      <c r="I172" s="29">
        <v>9</v>
      </c>
      <c r="J172" s="8">
        <v>0</v>
      </c>
      <c r="K172" s="8">
        <v>2</v>
      </c>
      <c r="L172" s="8">
        <v>33</v>
      </c>
      <c r="M172" s="18">
        <v>233</v>
      </c>
      <c r="O172" s="18">
        <v>233</v>
      </c>
      <c r="Q172" s="18"/>
      <c r="T172" s="138" t="s">
        <v>200</v>
      </c>
      <c r="U172" s="139" t="s">
        <v>67</v>
      </c>
      <c r="V172" s="139" t="s">
        <v>145</v>
      </c>
      <c r="W172" s="8">
        <v>12</v>
      </c>
      <c r="X172" s="8">
        <v>9</v>
      </c>
      <c r="Y172" s="8">
        <v>108</v>
      </c>
      <c r="AA172" s="8">
        <v>108</v>
      </c>
      <c r="AD172" s="8">
        <v>2</v>
      </c>
      <c r="AE172" s="139"/>
      <c r="AF172" s="1"/>
      <c r="AG172" s="1"/>
      <c r="AH172" s="1"/>
      <c r="AI172" s="1"/>
      <c r="AJ172" s="1"/>
      <c r="AK172" s="1"/>
      <c r="AL172" s="1"/>
      <c r="AM172" s="1"/>
      <c r="AN172" s="1"/>
      <c r="AO172" s="7"/>
    </row>
    <row r="173" spans="1:256" s="8" customFormat="1" x14ac:dyDescent="0.45">
      <c r="A173" s="32"/>
      <c r="B173" s="33"/>
      <c r="C173" s="34"/>
      <c r="D173" s="34"/>
      <c r="E173" s="41"/>
      <c r="F173" s="33"/>
      <c r="G173" s="34"/>
      <c r="H173" s="34"/>
      <c r="I173" s="36"/>
      <c r="J173" s="34"/>
      <c r="K173" s="34"/>
      <c r="L173" s="34"/>
      <c r="M173" s="33"/>
      <c r="N173" s="34"/>
      <c r="O173" s="33"/>
      <c r="P173" s="34"/>
      <c r="Q173" s="33"/>
      <c r="R173" s="34"/>
      <c r="S173" s="34"/>
      <c r="T173" s="142"/>
      <c r="U173" s="140"/>
      <c r="V173" s="140"/>
      <c r="W173" s="34"/>
      <c r="X173" s="34"/>
      <c r="Y173" s="34"/>
      <c r="Z173" s="34"/>
      <c r="AA173" s="34"/>
      <c r="AB173" s="34"/>
      <c r="AC173" s="34"/>
      <c r="AD173" s="34"/>
      <c r="AE173" s="140"/>
      <c r="AF173" s="37"/>
      <c r="AG173" s="37"/>
      <c r="AH173" s="37"/>
      <c r="AI173" s="37"/>
      <c r="AJ173" s="37"/>
      <c r="AK173" s="37"/>
      <c r="AL173" s="37"/>
      <c r="AM173" s="37"/>
      <c r="AN173" s="37"/>
      <c r="AO173" s="38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</row>
    <row r="174" spans="1:256" s="8" customFormat="1" x14ac:dyDescent="0.45">
      <c r="A174" s="28">
        <v>39</v>
      </c>
      <c r="B174" s="18" t="s">
        <v>55</v>
      </c>
      <c r="C174" s="8" t="s">
        <v>201</v>
      </c>
      <c r="D174" s="8" t="s">
        <v>63</v>
      </c>
      <c r="E174" s="24" t="s">
        <v>23</v>
      </c>
      <c r="F174" s="18">
        <v>15704</v>
      </c>
      <c r="G174" s="8">
        <v>418</v>
      </c>
      <c r="H174" s="8">
        <v>1378</v>
      </c>
      <c r="I174" s="29">
        <v>9</v>
      </c>
      <c r="J174" s="8">
        <v>0</v>
      </c>
      <c r="K174" s="8">
        <v>1</v>
      </c>
      <c r="L174" s="8">
        <v>89</v>
      </c>
      <c r="M174" s="18">
        <v>189</v>
      </c>
      <c r="O174" s="18">
        <v>189</v>
      </c>
      <c r="Q174" s="18"/>
      <c r="T174" s="138" t="s">
        <v>202</v>
      </c>
      <c r="U174" s="139" t="s">
        <v>67</v>
      </c>
      <c r="V174" s="139" t="s">
        <v>145</v>
      </c>
      <c r="W174" s="8">
        <v>8</v>
      </c>
      <c r="X174" s="8">
        <v>11</v>
      </c>
      <c r="Y174" s="8">
        <v>88</v>
      </c>
      <c r="AA174" s="8">
        <v>88</v>
      </c>
      <c r="AD174" s="8">
        <v>4</v>
      </c>
      <c r="AE174" s="139"/>
      <c r="AF174" s="1"/>
      <c r="AG174" s="1"/>
      <c r="AH174" s="1"/>
      <c r="AI174" s="1"/>
      <c r="AJ174" s="1"/>
      <c r="AK174" s="1"/>
      <c r="AL174" s="1"/>
      <c r="AM174" s="1"/>
      <c r="AN174" s="1"/>
      <c r="AO174" s="7"/>
    </row>
    <row r="175" spans="1:256" s="8" customFormat="1" x14ac:dyDescent="0.45">
      <c r="A175" s="32"/>
      <c r="B175" s="33"/>
      <c r="C175" s="34"/>
      <c r="D175" s="34"/>
      <c r="E175" s="41"/>
      <c r="F175" s="33"/>
      <c r="G175" s="34"/>
      <c r="H175" s="34"/>
      <c r="I175" s="36"/>
      <c r="J175" s="34"/>
      <c r="K175" s="34"/>
      <c r="L175" s="34"/>
      <c r="M175" s="33"/>
      <c r="N175" s="34"/>
      <c r="O175" s="33"/>
      <c r="P175" s="34"/>
      <c r="Q175" s="33"/>
      <c r="R175" s="34"/>
      <c r="S175" s="34"/>
      <c r="T175" s="142"/>
      <c r="U175" s="140"/>
      <c r="V175" s="140"/>
      <c r="W175" s="34"/>
      <c r="X175" s="34"/>
      <c r="Y175" s="34"/>
      <c r="Z175" s="34"/>
      <c r="AA175" s="34"/>
      <c r="AB175" s="34"/>
      <c r="AC175" s="34"/>
      <c r="AD175" s="34"/>
      <c r="AE175" s="140"/>
      <c r="AF175" s="37"/>
      <c r="AG175" s="37"/>
      <c r="AH175" s="37"/>
      <c r="AI175" s="37"/>
      <c r="AJ175" s="37"/>
      <c r="AK175" s="37"/>
      <c r="AL175" s="37"/>
      <c r="AM175" s="37"/>
      <c r="AN175" s="37"/>
      <c r="AO175" s="38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</row>
    <row r="176" spans="1:256" s="34" customFormat="1" x14ac:dyDescent="0.45">
      <c r="A176" s="28">
        <v>40</v>
      </c>
      <c r="B176" s="18" t="s">
        <v>55</v>
      </c>
      <c r="C176" s="8" t="s">
        <v>203</v>
      </c>
      <c r="D176" s="8" t="s">
        <v>130</v>
      </c>
      <c r="E176" s="24" t="s">
        <v>23</v>
      </c>
      <c r="F176" s="18">
        <v>12081</v>
      </c>
      <c r="G176" s="8">
        <v>275</v>
      </c>
      <c r="H176" s="8">
        <v>5391</v>
      </c>
      <c r="I176" s="29">
        <v>9</v>
      </c>
      <c r="J176" s="8">
        <v>0</v>
      </c>
      <c r="K176" s="8">
        <v>0</v>
      </c>
      <c r="L176" s="8">
        <v>61</v>
      </c>
      <c r="M176" s="18">
        <v>61</v>
      </c>
      <c r="N176" s="8"/>
      <c r="O176" s="18">
        <v>61</v>
      </c>
      <c r="P176" s="8"/>
      <c r="Q176" s="18"/>
      <c r="R176" s="8"/>
      <c r="S176" s="8"/>
      <c r="T176" s="138" t="s">
        <v>204</v>
      </c>
      <c r="U176" s="139" t="s">
        <v>67</v>
      </c>
      <c r="V176" s="139" t="s">
        <v>127</v>
      </c>
      <c r="W176" s="8">
        <v>9</v>
      </c>
      <c r="X176" s="8">
        <v>9</v>
      </c>
      <c r="Y176" s="8">
        <v>81</v>
      </c>
      <c r="Z176" s="8"/>
      <c r="AA176" s="8">
        <v>81</v>
      </c>
      <c r="AB176" s="8"/>
      <c r="AC176" s="8"/>
      <c r="AD176" s="8">
        <v>3</v>
      </c>
      <c r="AE176" s="139"/>
      <c r="AF176" s="1"/>
      <c r="AG176" s="1"/>
      <c r="AH176" s="1"/>
      <c r="AI176" s="1"/>
      <c r="AJ176" s="1"/>
      <c r="AK176" s="1"/>
      <c r="AL176" s="1"/>
      <c r="AM176" s="1"/>
      <c r="AN176" s="1"/>
      <c r="AO176" s="7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s="8" customFormat="1" x14ac:dyDescent="0.45">
      <c r="A177" s="28"/>
      <c r="B177" s="18"/>
      <c r="E177" s="24"/>
      <c r="F177" s="18"/>
      <c r="I177" s="29"/>
      <c r="M177" s="18">
        <v>0</v>
      </c>
      <c r="O177" s="18"/>
      <c r="Q177" s="18"/>
      <c r="T177" s="138"/>
      <c r="U177" s="139"/>
      <c r="V177" s="139" t="s">
        <v>127</v>
      </c>
      <c r="W177" s="8">
        <v>9</v>
      </c>
      <c r="X177" s="8">
        <v>3</v>
      </c>
      <c r="Y177" s="8">
        <v>27</v>
      </c>
      <c r="AA177" s="8">
        <v>27</v>
      </c>
      <c r="AD177" s="40">
        <v>25</v>
      </c>
      <c r="AE177" s="139" t="s">
        <v>132</v>
      </c>
      <c r="AF177" s="1"/>
      <c r="AG177" s="1"/>
      <c r="AH177" s="1"/>
      <c r="AI177" s="1"/>
      <c r="AJ177" s="1"/>
      <c r="AK177" s="1"/>
      <c r="AL177" s="1"/>
      <c r="AM177" s="1"/>
      <c r="AN177" s="1"/>
      <c r="AO177" s="7"/>
    </row>
    <row r="178" spans="1:256" s="34" customFormat="1" x14ac:dyDescent="0.45">
      <c r="A178" s="28"/>
      <c r="B178" s="18"/>
      <c r="C178" s="8"/>
      <c r="D178" s="8"/>
      <c r="E178" s="24"/>
      <c r="F178" s="18"/>
      <c r="G178" s="8"/>
      <c r="H178" s="8"/>
      <c r="I178" s="29"/>
      <c r="J178" s="8"/>
      <c r="K178" s="8"/>
      <c r="L178" s="8"/>
      <c r="M178" s="18">
        <v>0</v>
      </c>
      <c r="N178" s="8"/>
      <c r="O178" s="18"/>
      <c r="P178" s="8"/>
      <c r="Q178" s="18"/>
      <c r="R178" s="8"/>
      <c r="S178" s="8"/>
      <c r="T178" s="138"/>
      <c r="U178" s="139"/>
      <c r="V178" s="139" t="s">
        <v>145</v>
      </c>
      <c r="W178" s="8">
        <v>2</v>
      </c>
      <c r="X178" s="8">
        <v>3</v>
      </c>
      <c r="Y178" s="8">
        <v>6</v>
      </c>
      <c r="Z178" s="8"/>
      <c r="AA178" s="8">
        <v>6</v>
      </c>
      <c r="AB178" s="8"/>
      <c r="AC178" s="8"/>
      <c r="AD178" s="40">
        <v>25</v>
      </c>
      <c r="AE178" s="139" t="s">
        <v>71</v>
      </c>
      <c r="AF178" s="1"/>
      <c r="AG178" s="1"/>
      <c r="AH178" s="1"/>
      <c r="AI178" s="1"/>
      <c r="AJ178" s="1"/>
      <c r="AK178" s="1"/>
      <c r="AL178" s="1"/>
      <c r="AM178" s="1"/>
      <c r="AN178" s="1"/>
      <c r="AO178" s="7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1:256" s="8" customFormat="1" x14ac:dyDescent="0.45">
      <c r="A179" s="28"/>
      <c r="B179" s="18" t="s">
        <v>55</v>
      </c>
      <c r="C179" s="8" t="s">
        <v>203</v>
      </c>
      <c r="D179" s="8" t="s">
        <v>130</v>
      </c>
      <c r="E179" s="24" t="s">
        <v>122</v>
      </c>
      <c r="F179" s="18">
        <v>1365</v>
      </c>
      <c r="G179" s="8" t="s">
        <v>205</v>
      </c>
      <c r="I179" s="29">
        <v>9</v>
      </c>
      <c r="J179" s="8">
        <v>0</v>
      </c>
      <c r="K179" s="8">
        <v>2</v>
      </c>
      <c r="L179" s="8">
        <v>58</v>
      </c>
      <c r="M179" s="18">
        <v>258</v>
      </c>
      <c r="N179" s="8">
        <v>258</v>
      </c>
      <c r="O179" s="18"/>
      <c r="Q179" s="18"/>
      <c r="T179" s="138"/>
      <c r="U179" s="139"/>
      <c r="V179" s="139"/>
      <c r="Y179" s="8">
        <v>0</v>
      </c>
      <c r="AE179" s="139" t="s">
        <v>128</v>
      </c>
      <c r="AF179" s="1"/>
      <c r="AG179" s="1"/>
      <c r="AH179" s="1"/>
      <c r="AI179" s="1"/>
      <c r="AJ179" s="1"/>
      <c r="AK179" s="1"/>
      <c r="AL179" s="1"/>
      <c r="AM179" s="1"/>
      <c r="AN179" s="1"/>
      <c r="AO179" s="7"/>
    </row>
    <row r="180" spans="1:256" s="34" customFormat="1" x14ac:dyDescent="0.45">
      <c r="A180" s="32"/>
      <c r="B180" s="33"/>
      <c r="E180" s="41"/>
      <c r="F180" s="33"/>
      <c r="I180" s="36"/>
      <c r="M180" s="33"/>
      <c r="O180" s="33"/>
      <c r="Q180" s="33"/>
      <c r="T180" s="142"/>
      <c r="U180" s="140"/>
      <c r="V180" s="140"/>
      <c r="AE180" s="140"/>
      <c r="AF180" s="37"/>
      <c r="AG180" s="37"/>
      <c r="AH180" s="37"/>
      <c r="AI180" s="37"/>
      <c r="AJ180" s="37"/>
      <c r="AK180" s="37"/>
      <c r="AL180" s="37"/>
      <c r="AM180" s="37"/>
      <c r="AN180" s="37"/>
      <c r="AO180" s="38"/>
    </row>
    <row r="181" spans="1:256" s="8" customFormat="1" x14ac:dyDescent="0.45">
      <c r="A181" s="28">
        <v>41</v>
      </c>
      <c r="B181" s="18" t="s">
        <v>79</v>
      </c>
      <c r="C181" s="8" t="s">
        <v>206</v>
      </c>
      <c r="D181" s="8" t="s">
        <v>207</v>
      </c>
      <c r="E181" s="24" t="s">
        <v>23</v>
      </c>
      <c r="F181" s="18">
        <v>19036</v>
      </c>
      <c r="G181" s="8">
        <v>428</v>
      </c>
      <c r="H181" s="8">
        <v>4473</v>
      </c>
      <c r="I181" s="29">
        <v>9</v>
      </c>
      <c r="J181" s="8">
        <v>0</v>
      </c>
      <c r="K181" s="8">
        <v>1</v>
      </c>
      <c r="L181" s="8">
        <v>9</v>
      </c>
      <c r="M181" s="18">
        <v>109</v>
      </c>
      <c r="O181" s="18">
        <v>109</v>
      </c>
      <c r="Q181" s="18"/>
      <c r="T181" s="138" t="s">
        <v>208</v>
      </c>
      <c r="U181" s="139" t="s">
        <v>67</v>
      </c>
      <c r="V181" s="139" t="s">
        <v>127</v>
      </c>
      <c r="W181" s="8">
        <v>6</v>
      </c>
      <c r="X181" s="8">
        <v>15</v>
      </c>
      <c r="Y181" s="8">
        <v>90</v>
      </c>
      <c r="AA181" s="8">
        <v>90</v>
      </c>
      <c r="AD181" s="8">
        <v>9</v>
      </c>
      <c r="AE181" s="139"/>
      <c r="AF181" s="1"/>
      <c r="AG181" s="1"/>
      <c r="AH181" s="1"/>
      <c r="AI181" s="1"/>
      <c r="AJ181" s="1"/>
      <c r="AK181" s="1"/>
      <c r="AL181" s="1"/>
      <c r="AM181" s="1"/>
      <c r="AN181" s="1"/>
      <c r="AO181" s="7"/>
    </row>
    <row r="182" spans="1:256" s="8" customFormat="1" x14ac:dyDescent="0.45">
      <c r="A182" s="28"/>
      <c r="B182" s="18"/>
      <c r="E182" s="24"/>
      <c r="F182" s="18"/>
      <c r="I182" s="29"/>
      <c r="M182" s="18"/>
      <c r="O182" s="18"/>
      <c r="Q182" s="18"/>
      <c r="T182" s="138"/>
      <c r="U182" s="139"/>
      <c r="V182" s="139" t="s">
        <v>127</v>
      </c>
      <c r="W182" s="8">
        <v>6</v>
      </c>
      <c r="X182" s="8">
        <v>3</v>
      </c>
      <c r="Y182" s="8">
        <v>18</v>
      </c>
      <c r="AA182" s="8">
        <v>18</v>
      </c>
      <c r="AD182" s="40">
        <v>9</v>
      </c>
      <c r="AE182" s="139" t="s">
        <v>132</v>
      </c>
      <c r="AF182" s="1"/>
      <c r="AG182" s="1"/>
      <c r="AH182" s="1"/>
      <c r="AI182" s="1"/>
      <c r="AJ182" s="1"/>
      <c r="AK182" s="1"/>
      <c r="AL182" s="1"/>
      <c r="AM182" s="1"/>
      <c r="AN182" s="1"/>
      <c r="AO182" s="7"/>
    </row>
    <row r="183" spans="1:256" s="8" customFormat="1" x14ac:dyDescent="0.45">
      <c r="A183" s="28"/>
      <c r="B183" s="18"/>
      <c r="E183" s="24"/>
      <c r="F183" s="18"/>
      <c r="I183" s="29"/>
      <c r="M183" s="18"/>
      <c r="O183" s="18"/>
      <c r="Q183" s="18"/>
      <c r="T183" s="138"/>
      <c r="U183" s="139"/>
      <c r="V183" s="139" t="s">
        <v>145</v>
      </c>
      <c r="W183" s="8">
        <v>2</v>
      </c>
      <c r="X183" s="8">
        <v>4</v>
      </c>
      <c r="Y183" s="8">
        <v>8</v>
      </c>
      <c r="AA183" s="8">
        <v>8</v>
      </c>
      <c r="AD183" s="40">
        <v>9</v>
      </c>
      <c r="AE183" s="139" t="s">
        <v>71</v>
      </c>
      <c r="AF183" s="1"/>
      <c r="AG183" s="1"/>
      <c r="AH183" s="1"/>
      <c r="AI183" s="1"/>
      <c r="AJ183" s="1"/>
      <c r="AK183" s="1"/>
      <c r="AL183" s="1"/>
      <c r="AM183" s="1"/>
      <c r="AN183" s="1"/>
      <c r="AO183" s="7"/>
    </row>
    <row r="184" spans="1:256" s="8" customFormat="1" x14ac:dyDescent="0.45">
      <c r="A184" s="32"/>
      <c r="B184" s="33"/>
      <c r="C184" s="34"/>
      <c r="D184" s="34"/>
      <c r="E184" s="41"/>
      <c r="F184" s="33"/>
      <c r="G184" s="34"/>
      <c r="H184" s="34"/>
      <c r="I184" s="36"/>
      <c r="J184" s="34"/>
      <c r="K184" s="34"/>
      <c r="L184" s="34"/>
      <c r="M184" s="33"/>
      <c r="N184" s="34"/>
      <c r="O184" s="33"/>
      <c r="P184" s="34"/>
      <c r="Q184" s="33"/>
      <c r="R184" s="34"/>
      <c r="S184" s="34"/>
      <c r="T184" s="142"/>
      <c r="U184" s="140"/>
      <c r="V184" s="140"/>
      <c r="W184" s="34"/>
      <c r="X184" s="34"/>
      <c r="Y184" s="34"/>
      <c r="Z184" s="34"/>
      <c r="AA184" s="34"/>
      <c r="AB184" s="34"/>
      <c r="AC184" s="34"/>
      <c r="AD184" s="34"/>
      <c r="AE184" s="140"/>
      <c r="AF184" s="37"/>
      <c r="AG184" s="37"/>
      <c r="AH184" s="37"/>
      <c r="AI184" s="37"/>
      <c r="AJ184" s="37"/>
      <c r="AK184" s="37"/>
      <c r="AL184" s="37"/>
      <c r="AM184" s="37"/>
      <c r="AN184" s="37"/>
      <c r="AO184" s="38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</row>
    <row r="185" spans="1:256" s="34" customFormat="1" x14ac:dyDescent="0.45">
      <c r="A185" s="28">
        <v>42</v>
      </c>
      <c r="B185" s="18" t="s">
        <v>61</v>
      </c>
      <c r="C185" s="8" t="s">
        <v>209</v>
      </c>
      <c r="D185" s="8" t="s">
        <v>141</v>
      </c>
      <c r="E185" s="24" t="s">
        <v>23</v>
      </c>
      <c r="F185" s="18">
        <v>12098</v>
      </c>
      <c r="G185" s="8">
        <v>292</v>
      </c>
      <c r="H185" s="8">
        <v>5410</v>
      </c>
      <c r="I185" s="29">
        <v>9</v>
      </c>
      <c r="J185" s="8">
        <v>0</v>
      </c>
      <c r="K185" s="8">
        <v>1</v>
      </c>
      <c r="L185" s="8">
        <v>55</v>
      </c>
      <c r="M185" s="18">
        <v>155</v>
      </c>
      <c r="N185" s="8"/>
      <c r="O185" s="18">
        <v>155</v>
      </c>
      <c r="P185" s="8"/>
      <c r="Q185" s="18"/>
      <c r="R185" s="8"/>
      <c r="S185" s="8"/>
      <c r="T185" s="138" t="s">
        <v>210</v>
      </c>
      <c r="U185" s="139" t="s">
        <v>67</v>
      </c>
      <c r="V185" s="139" t="s">
        <v>127</v>
      </c>
      <c r="W185" s="8">
        <v>16</v>
      </c>
      <c r="X185" s="8">
        <v>9</v>
      </c>
      <c r="Y185" s="8">
        <v>144</v>
      </c>
      <c r="Z185" s="8"/>
      <c r="AA185" s="8">
        <v>144</v>
      </c>
      <c r="AB185" s="8"/>
      <c r="AC185" s="8"/>
      <c r="AD185" s="8">
        <v>26</v>
      </c>
      <c r="AE185" s="139"/>
      <c r="AF185" s="1"/>
      <c r="AG185" s="1"/>
      <c r="AH185" s="1"/>
      <c r="AI185" s="1"/>
      <c r="AJ185" s="1"/>
      <c r="AK185" s="1"/>
      <c r="AL185" s="1"/>
      <c r="AM185" s="1"/>
      <c r="AN185" s="1"/>
      <c r="AO185" s="7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1:256" s="8" customFormat="1" x14ac:dyDescent="0.45">
      <c r="A186" s="28"/>
      <c r="B186" s="18"/>
      <c r="E186" s="24"/>
      <c r="F186" s="18"/>
      <c r="I186" s="29"/>
      <c r="M186" s="18"/>
      <c r="O186" s="18"/>
      <c r="Q186" s="18"/>
      <c r="T186" s="138"/>
      <c r="U186" s="139"/>
      <c r="V186" s="139" t="s">
        <v>127</v>
      </c>
      <c r="W186" s="8">
        <v>6</v>
      </c>
      <c r="X186" s="8">
        <v>2.5</v>
      </c>
      <c r="Y186" s="8">
        <v>15</v>
      </c>
      <c r="AA186" s="8">
        <v>15</v>
      </c>
      <c r="AD186" s="40">
        <v>26</v>
      </c>
      <c r="AE186" s="139" t="s">
        <v>211</v>
      </c>
      <c r="AF186" s="1"/>
      <c r="AG186" s="1"/>
      <c r="AH186" s="1"/>
      <c r="AI186" s="1"/>
      <c r="AJ186" s="1"/>
      <c r="AK186" s="1"/>
      <c r="AL186" s="1"/>
      <c r="AM186" s="1"/>
      <c r="AN186" s="1"/>
      <c r="AO186" s="7"/>
    </row>
    <row r="187" spans="1:256" s="8" customFormat="1" x14ac:dyDescent="0.45">
      <c r="A187" s="28"/>
      <c r="B187" s="18"/>
      <c r="E187" s="24"/>
      <c r="F187" s="18"/>
      <c r="I187" s="29"/>
      <c r="M187" s="18"/>
      <c r="O187" s="18"/>
      <c r="Q187" s="18"/>
      <c r="T187" s="138"/>
      <c r="U187" s="139"/>
      <c r="V187" s="139" t="s">
        <v>145</v>
      </c>
      <c r="W187" s="8">
        <v>2</v>
      </c>
      <c r="X187" s="8">
        <v>3</v>
      </c>
      <c r="Y187" s="8">
        <v>6</v>
      </c>
      <c r="AA187" s="8">
        <v>6</v>
      </c>
      <c r="AD187" s="40">
        <v>26</v>
      </c>
      <c r="AE187" s="139" t="s">
        <v>71</v>
      </c>
      <c r="AF187" s="1"/>
      <c r="AG187" s="1"/>
      <c r="AH187" s="1"/>
      <c r="AI187" s="1"/>
      <c r="AJ187" s="1"/>
      <c r="AK187" s="1"/>
      <c r="AL187" s="1"/>
      <c r="AM187" s="1"/>
      <c r="AN187" s="1"/>
      <c r="AO187" s="7"/>
    </row>
    <row r="188" spans="1:256" s="8" customFormat="1" x14ac:dyDescent="0.45">
      <c r="A188" s="28"/>
      <c r="B188" s="18" t="s">
        <v>61</v>
      </c>
      <c r="C188" s="8" t="s">
        <v>209</v>
      </c>
      <c r="D188" s="8" t="s">
        <v>141</v>
      </c>
      <c r="E188" s="24" t="s">
        <v>23</v>
      </c>
      <c r="F188" s="18">
        <v>12111</v>
      </c>
      <c r="G188" s="8">
        <v>291</v>
      </c>
      <c r="H188" s="8">
        <v>5423</v>
      </c>
      <c r="I188" s="29">
        <v>9</v>
      </c>
      <c r="J188" s="8">
        <v>1</v>
      </c>
      <c r="K188" s="8">
        <v>1</v>
      </c>
      <c r="L188" s="8">
        <v>0</v>
      </c>
      <c r="M188" s="18">
        <v>500</v>
      </c>
      <c r="N188" s="8">
        <v>500</v>
      </c>
      <c r="O188" s="18"/>
      <c r="Q188" s="18"/>
      <c r="T188" s="138"/>
      <c r="U188" s="139"/>
      <c r="V188" s="139"/>
      <c r="AD188" s="40"/>
      <c r="AE188" s="139" t="s">
        <v>212</v>
      </c>
      <c r="AF188" s="1"/>
      <c r="AG188" s="1"/>
      <c r="AH188" s="1"/>
      <c r="AI188" s="1"/>
      <c r="AJ188" s="1"/>
      <c r="AK188" s="1"/>
      <c r="AL188" s="1"/>
      <c r="AM188" s="1"/>
      <c r="AN188" s="1"/>
      <c r="AO188" s="7"/>
    </row>
    <row r="189" spans="1:256" s="34" customFormat="1" x14ac:dyDescent="0.45">
      <c r="A189" s="32"/>
      <c r="B189" s="33"/>
      <c r="E189" s="41"/>
      <c r="F189" s="33"/>
      <c r="I189" s="36"/>
      <c r="M189" s="33"/>
      <c r="O189" s="33"/>
      <c r="Q189" s="33"/>
      <c r="T189" s="142"/>
      <c r="U189" s="140"/>
      <c r="V189" s="140"/>
      <c r="AE189" s="140"/>
      <c r="AF189" s="37"/>
      <c r="AG189" s="37"/>
      <c r="AH189" s="37"/>
      <c r="AI189" s="37"/>
      <c r="AJ189" s="37"/>
      <c r="AK189" s="37"/>
      <c r="AL189" s="37"/>
      <c r="AM189" s="37"/>
      <c r="AN189" s="37"/>
      <c r="AO189" s="38"/>
    </row>
    <row r="190" spans="1:256" s="8" customFormat="1" x14ac:dyDescent="0.45">
      <c r="A190" s="28">
        <v>43</v>
      </c>
      <c r="B190" s="18" t="s">
        <v>79</v>
      </c>
      <c r="C190" s="8" t="s">
        <v>213</v>
      </c>
      <c r="D190" s="8" t="s">
        <v>214</v>
      </c>
      <c r="E190" s="24" t="s">
        <v>23</v>
      </c>
      <c r="F190" s="18">
        <v>18201</v>
      </c>
      <c r="G190" s="8">
        <v>414</v>
      </c>
      <c r="H190" s="8">
        <v>8138</v>
      </c>
      <c r="I190" s="29">
        <v>9</v>
      </c>
      <c r="J190" s="8">
        <v>0</v>
      </c>
      <c r="K190" s="8">
        <v>1</v>
      </c>
      <c r="L190" s="8">
        <v>14</v>
      </c>
      <c r="M190" s="18">
        <v>114</v>
      </c>
      <c r="O190" s="18">
        <v>114</v>
      </c>
      <c r="Q190" s="18"/>
      <c r="T190" s="138" t="s">
        <v>215</v>
      </c>
      <c r="U190" s="139" t="s">
        <v>67</v>
      </c>
      <c r="V190" s="139" t="s">
        <v>145</v>
      </c>
      <c r="W190" s="8">
        <v>7</v>
      </c>
      <c r="X190" s="8">
        <v>9</v>
      </c>
      <c r="Y190" s="8">
        <v>63</v>
      </c>
      <c r="AA190" s="8">
        <v>63</v>
      </c>
      <c r="AD190" s="8">
        <v>16</v>
      </c>
      <c r="AE190" s="139"/>
      <c r="AF190" s="1"/>
      <c r="AG190" s="1"/>
      <c r="AH190" s="1"/>
      <c r="AI190" s="1"/>
      <c r="AJ190" s="1"/>
      <c r="AK190" s="1"/>
      <c r="AL190" s="1"/>
      <c r="AM190" s="1"/>
      <c r="AN190" s="1"/>
      <c r="AO190" s="7"/>
    </row>
    <row r="191" spans="1:256" s="8" customFormat="1" x14ac:dyDescent="0.45">
      <c r="A191" s="28"/>
      <c r="B191" s="18"/>
      <c r="E191" s="24"/>
      <c r="F191" s="18"/>
      <c r="I191" s="29"/>
      <c r="M191" s="18"/>
      <c r="O191" s="18"/>
      <c r="Q191" s="18"/>
      <c r="T191" s="138"/>
      <c r="U191" s="139"/>
      <c r="V191" s="139" t="s">
        <v>145</v>
      </c>
      <c r="W191" s="8">
        <v>2</v>
      </c>
      <c r="X191" s="8">
        <v>4</v>
      </c>
      <c r="Y191" s="8">
        <v>8</v>
      </c>
      <c r="AA191" s="8">
        <v>8</v>
      </c>
      <c r="AD191" s="40">
        <v>16</v>
      </c>
      <c r="AE191" s="139" t="s">
        <v>71</v>
      </c>
      <c r="AF191" s="1"/>
      <c r="AG191" s="1"/>
      <c r="AH191" s="1"/>
      <c r="AI191" s="1"/>
      <c r="AJ191" s="1"/>
      <c r="AK191" s="1"/>
      <c r="AL191" s="1"/>
      <c r="AM191" s="1"/>
      <c r="AN191" s="1"/>
      <c r="AO191" s="7"/>
    </row>
    <row r="192" spans="1:256" s="8" customFormat="1" x14ac:dyDescent="0.45">
      <c r="A192" s="32"/>
      <c r="B192" s="33"/>
      <c r="C192" s="34"/>
      <c r="D192" s="34"/>
      <c r="E192" s="41"/>
      <c r="F192" s="33"/>
      <c r="G192" s="34"/>
      <c r="H192" s="34"/>
      <c r="I192" s="36"/>
      <c r="J192" s="34"/>
      <c r="K192" s="34"/>
      <c r="L192" s="34"/>
      <c r="M192" s="33"/>
      <c r="N192" s="34"/>
      <c r="O192" s="33"/>
      <c r="P192" s="34"/>
      <c r="Q192" s="33"/>
      <c r="R192" s="34"/>
      <c r="S192" s="34"/>
      <c r="T192" s="142"/>
      <c r="U192" s="140"/>
      <c r="V192" s="140"/>
      <c r="W192" s="34"/>
      <c r="X192" s="34"/>
      <c r="Y192" s="34"/>
      <c r="Z192" s="34"/>
      <c r="AA192" s="34"/>
      <c r="AB192" s="34"/>
      <c r="AC192" s="34"/>
      <c r="AD192" s="34"/>
      <c r="AE192" s="140"/>
      <c r="AF192" s="37"/>
      <c r="AG192" s="37"/>
      <c r="AH192" s="37"/>
      <c r="AI192" s="37"/>
      <c r="AJ192" s="37"/>
      <c r="AK192" s="37"/>
      <c r="AL192" s="37"/>
      <c r="AM192" s="37"/>
      <c r="AN192" s="37"/>
      <c r="AO192" s="38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</row>
    <row r="193" spans="1:256" s="8" customFormat="1" x14ac:dyDescent="0.45">
      <c r="A193" s="28">
        <v>44</v>
      </c>
      <c r="B193" s="18" t="s">
        <v>79</v>
      </c>
      <c r="C193" s="8" t="s">
        <v>216</v>
      </c>
      <c r="D193" s="8" t="s">
        <v>130</v>
      </c>
      <c r="E193" s="24" t="s">
        <v>217</v>
      </c>
      <c r="F193" s="18"/>
      <c r="I193" s="29">
        <v>10</v>
      </c>
      <c r="J193" s="8">
        <v>0</v>
      </c>
      <c r="K193" s="8">
        <v>2</v>
      </c>
      <c r="L193" s="8">
        <v>0</v>
      </c>
      <c r="M193" s="8">
        <f>+(J193*400)+(K193*100)+L193</f>
        <v>200</v>
      </c>
      <c r="O193" s="18">
        <v>200</v>
      </c>
      <c r="Q193" s="18"/>
      <c r="T193" s="138" t="s">
        <v>218</v>
      </c>
      <c r="U193" s="139" t="s">
        <v>67</v>
      </c>
      <c r="V193" s="139" t="s">
        <v>145</v>
      </c>
      <c r="W193" s="8">
        <v>9</v>
      </c>
      <c r="X193" s="8">
        <v>12</v>
      </c>
      <c r="Y193" s="8">
        <v>108</v>
      </c>
      <c r="Z193" s="8">
        <v>2</v>
      </c>
      <c r="AA193" s="8">
        <v>108</v>
      </c>
      <c r="AD193" s="8">
        <v>20</v>
      </c>
      <c r="AE193" s="139"/>
      <c r="AF193" s="1"/>
      <c r="AG193" s="1"/>
      <c r="AH193" s="1"/>
      <c r="AI193" s="1"/>
      <c r="AJ193" s="1"/>
      <c r="AK193" s="1"/>
      <c r="AL193" s="1"/>
      <c r="AM193" s="1"/>
      <c r="AN193" s="1"/>
      <c r="AO193" s="7"/>
    </row>
    <row r="194" spans="1:256" s="34" customFormat="1" x14ac:dyDescent="0.45">
      <c r="A194" s="28"/>
      <c r="B194" s="18" t="s">
        <v>79</v>
      </c>
      <c r="C194" s="8" t="s">
        <v>216</v>
      </c>
      <c r="D194" s="8" t="s">
        <v>130</v>
      </c>
      <c r="E194" s="24" t="s">
        <v>23</v>
      </c>
      <c r="F194" s="18">
        <v>18426</v>
      </c>
      <c r="G194" s="8">
        <v>780</v>
      </c>
      <c r="H194" s="8">
        <v>3223</v>
      </c>
      <c r="I194" s="29">
        <v>9</v>
      </c>
      <c r="J194" s="8">
        <v>3</v>
      </c>
      <c r="K194" s="8">
        <v>0</v>
      </c>
      <c r="L194" s="8">
        <v>6</v>
      </c>
      <c r="M194" s="18">
        <v>1206</v>
      </c>
      <c r="N194" s="8">
        <v>1206</v>
      </c>
      <c r="O194" s="18"/>
      <c r="P194" s="8"/>
      <c r="Q194" s="18"/>
      <c r="R194" s="8"/>
      <c r="S194" s="8"/>
      <c r="T194" s="138"/>
      <c r="U194" s="139"/>
      <c r="V194" s="139"/>
      <c r="W194" s="8"/>
      <c r="X194" s="8"/>
      <c r="Y194" s="8"/>
      <c r="Z194" s="8"/>
      <c r="AA194" s="8"/>
      <c r="AB194" s="8"/>
      <c r="AC194" s="8"/>
      <c r="AD194" s="40"/>
      <c r="AE194" s="139" t="s">
        <v>59</v>
      </c>
      <c r="AF194" s="1"/>
      <c r="AG194" s="1"/>
      <c r="AH194" s="1"/>
      <c r="AI194" s="1"/>
      <c r="AJ194" s="1"/>
      <c r="AK194" s="1"/>
      <c r="AL194" s="1"/>
      <c r="AM194" s="1"/>
      <c r="AN194" s="1"/>
      <c r="AO194" s="7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</row>
    <row r="195" spans="1:256" s="8" customFormat="1" x14ac:dyDescent="0.45">
      <c r="A195" s="32"/>
      <c r="B195" s="33"/>
      <c r="C195" s="34"/>
      <c r="D195" s="34"/>
      <c r="E195" s="41"/>
      <c r="F195" s="33"/>
      <c r="G195" s="34"/>
      <c r="H195" s="34"/>
      <c r="I195" s="36"/>
      <c r="J195" s="34"/>
      <c r="K195" s="34"/>
      <c r="L195" s="34"/>
      <c r="M195" s="33"/>
      <c r="N195" s="34"/>
      <c r="O195" s="33"/>
      <c r="P195" s="34"/>
      <c r="Q195" s="33"/>
      <c r="R195" s="34"/>
      <c r="S195" s="34"/>
      <c r="T195" s="142"/>
      <c r="U195" s="140"/>
      <c r="V195" s="140"/>
      <c r="W195" s="34"/>
      <c r="X195" s="34"/>
      <c r="Y195" s="34"/>
      <c r="Z195" s="34"/>
      <c r="AA195" s="34"/>
      <c r="AB195" s="34"/>
      <c r="AC195" s="34"/>
      <c r="AD195" s="34"/>
      <c r="AE195" s="140"/>
      <c r="AF195" s="37"/>
      <c r="AG195" s="37"/>
      <c r="AH195" s="37"/>
      <c r="AI195" s="37"/>
      <c r="AJ195" s="37"/>
      <c r="AK195" s="37"/>
      <c r="AL195" s="37"/>
      <c r="AM195" s="37"/>
      <c r="AN195" s="37"/>
      <c r="AO195" s="38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</row>
    <row r="196" spans="1:256" s="8" customFormat="1" x14ac:dyDescent="0.45">
      <c r="A196" s="28">
        <v>45</v>
      </c>
      <c r="B196" s="18" t="s">
        <v>79</v>
      </c>
      <c r="C196" s="8" t="s">
        <v>79</v>
      </c>
      <c r="D196" s="8" t="s">
        <v>91</v>
      </c>
      <c r="E196" s="24" t="s">
        <v>23</v>
      </c>
      <c r="F196" s="18">
        <v>12054</v>
      </c>
      <c r="G196" s="8">
        <v>238</v>
      </c>
      <c r="H196" s="8">
        <v>5364</v>
      </c>
      <c r="I196" s="29">
        <v>9</v>
      </c>
      <c r="J196" s="8">
        <v>0</v>
      </c>
      <c r="K196" s="8">
        <v>2</v>
      </c>
      <c r="L196" s="8">
        <v>15</v>
      </c>
      <c r="M196" s="18">
        <v>215</v>
      </c>
      <c r="O196" s="18">
        <v>215</v>
      </c>
      <c r="Q196" s="18"/>
      <c r="T196" s="138" t="s">
        <v>219</v>
      </c>
      <c r="U196" s="139" t="s">
        <v>67</v>
      </c>
      <c r="V196" s="139" t="s">
        <v>145</v>
      </c>
      <c r="W196" s="8">
        <v>10</v>
      </c>
      <c r="X196" s="8">
        <v>11</v>
      </c>
      <c r="Y196" s="8">
        <v>110</v>
      </c>
      <c r="AA196" s="8">
        <v>110</v>
      </c>
      <c r="AD196" s="8">
        <v>51</v>
      </c>
      <c r="AE196" s="139"/>
      <c r="AF196" s="1"/>
      <c r="AG196" s="1"/>
      <c r="AH196" s="1"/>
      <c r="AI196" s="1"/>
      <c r="AJ196" s="1"/>
      <c r="AK196" s="1"/>
      <c r="AL196" s="1"/>
      <c r="AM196" s="1"/>
      <c r="AN196" s="1"/>
      <c r="AO196" s="7"/>
    </row>
    <row r="197" spans="1:256" s="34" customFormat="1" x14ac:dyDescent="0.45">
      <c r="A197" s="28"/>
      <c r="B197" s="18"/>
      <c r="C197" s="8"/>
      <c r="D197" s="8"/>
      <c r="E197" s="24"/>
      <c r="F197" s="18"/>
      <c r="G197" s="8"/>
      <c r="H197" s="8"/>
      <c r="I197" s="29"/>
      <c r="J197" s="8"/>
      <c r="K197" s="8"/>
      <c r="L197" s="8"/>
      <c r="M197" s="18"/>
      <c r="N197" s="8"/>
      <c r="O197" s="18"/>
      <c r="P197" s="8"/>
      <c r="Q197" s="18"/>
      <c r="R197" s="8"/>
      <c r="S197" s="8"/>
      <c r="T197" s="138"/>
      <c r="U197" s="139"/>
      <c r="V197" s="139" t="s">
        <v>145</v>
      </c>
      <c r="W197" s="8">
        <v>2</v>
      </c>
      <c r="X197" s="8">
        <v>6</v>
      </c>
      <c r="Y197" s="8">
        <v>12</v>
      </c>
      <c r="Z197" s="8"/>
      <c r="AA197" s="8">
        <v>12</v>
      </c>
      <c r="AB197" s="8"/>
      <c r="AC197" s="8"/>
      <c r="AD197" s="40">
        <v>51</v>
      </c>
      <c r="AE197" s="139" t="s">
        <v>71</v>
      </c>
      <c r="AF197" s="1"/>
      <c r="AG197" s="1"/>
      <c r="AH197" s="1"/>
      <c r="AI197" s="1"/>
      <c r="AJ197" s="1"/>
      <c r="AK197" s="1"/>
      <c r="AL197" s="1"/>
      <c r="AM197" s="1"/>
      <c r="AN197" s="1"/>
      <c r="AO197" s="7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</row>
    <row r="198" spans="1:256" s="8" customFormat="1" x14ac:dyDescent="0.45">
      <c r="A198" s="28"/>
      <c r="B198" s="18" t="s">
        <v>79</v>
      </c>
      <c r="C198" s="8" t="s">
        <v>79</v>
      </c>
      <c r="D198" s="8" t="s">
        <v>91</v>
      </c>
      <c r="E198" s="24" t="s">
        <v>23</v>
      </c>
      <c r="F198" s="18">
        <v>2769</v>
      </c>
      <c r="G198" s="8">
        <v>14</v>
      </c>
      <c r="H198" s="8">
        <v>2320</v>
      </c>
      <c r="I198" s="29">
        <v>9</v>
      </c>
      <c r="J198" s="8">
        <v>4</v>
      </c>
      <c r="K198" s="8">
        <v>0</v>
      </c>
      <c r="L198" s="8">
        <v>6</v>
      </c>
      <c r="M198" s="18">
        <v>1606</v>
      </c>
      <c r="N198" s="8">
        <v>1606</v>
      </c>
      <c r="O198" s="18"/>
      <c r="Q198" s="18"/>
      <c r="T198" s="138"/>
      <c r="U198" s="139"/>
      <c r="V198" s="139"/>
      <c r="AD198" s="40"/>
      <c r="AE198" s="139" t="s">
        <v>113</v>
      </c>
      <c r="AF198" s="1"/>
      <c r="AG198" s="1"/>
      <c r="AH198" s="1"/>
      <c r="AI198" s="1"/>
      <c r="AJ198" s="1"/>
      <c r="AK198" s="1"/>
      <c r="AL198" s="1"/>
      <c r="AM198" s="1"/>
      <c r="AN198" s="1"/>
      <c r="AO198" s="7"/>
    </row>
    <row r="199" spans="1:256" s="34" customFormat="1" x14ac:dyDescent="0.45">
      <c r="A199" s="28"/>
      <c r="B199" s="18" t="s">
        <v>79</v>
      </c>
      <c r="C199" s="8" t="s">
        <v>79</v>
      </c>
      <c r="D199" s="8" t="s">
        <v>91</v>
      </c>
      <c r="E199" s="24" t="s">
        <v>23</v>
      </c>
      <c r="F199" s="18">
        <v>18794</v>
      </c>
      <c r="G199" s="8">
        <v>443</v>
      </c>
      <c r="H199" s="8">
        <v>8180</v>
      </c>
      <c r="I199" s="29">
        <v>9</v>
      </c>
      <c r="J199" s="8">
        <v>0</v>
      </c>
      <c r="K199" s="8">
        <v>2</v>
      </c>
      <c r="L199" s="8">
        <v>73</v>
      </c>
      <c r="M199" s="18">
        <v>273</v>
      </c>
      <c r="N199" s="8">
        <v>273</v>
      </c>
      <c r="O199" s="18"/>
      <c r="P199" s="8"/>
      <c r="Q199" s="18"/>
      <c r="R199" s="8"/>
      <c r="S199" s="8"/>
      <c r="T199" s="138"/>
      <c r="U199" s="139"/>
      <c r="V199" s="139"/>
      <c r="W199" s="8"/>
      <c r="X199" s="8"/>
      <c r="Y199" s="8"/>
      <c r="Z199" s="8"/>
      <c r="AA199" s="8"/>
      <c r="AB199" s="8"/>
      <c r="AC199" s="8"/>
      <c r="AD199" s="8"/>
      <c r="AE199" s="139" t="s">
        <v>220</v>
      </c>
      <c r="AF199" s="1"/>
      <c r="AG199" s="1"/>
      <c r="AH199" s="1"/>
      <c r="AI199" s="1"/>
      <c r="AJ199" s="1"/>
      <c r="AK199" s="1"/>
      <c r="AL199" s="1"/>
      <c r="AM199" s="1"/>
      <c r="AN199" s="1"/>
      <c r="AO199" s="7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</row>
    <row r="200" spans="1:256" s="8" customFormat="1" x14ac:dyDescent="0.45">
      <c r="A200" s="28"/>
      <c r="B200" s="18" t="s">
        <v>79</v>
      </c>
      <c r="C200" s="8" t="s">
        <v>79</v>
      </c>
      <c r="D200" s="8" t="s">
        <v>91</v>
      </c>
      <c r="E200" s="24" t="s">
        <v>23</v>
      </c>
      <c r="F200" s="18">
        <v>17004</v>
      </c>
      <c r="G200" s="8">
        <v>215</v>
      </c>
      <c r="H200" s="8">
        <v>7620</v>
      </c>
      <c r="I200" s="29"/>
      <c r="J200" s="8">
        <v>3</v>
      </c>
      <c r="K200" s="8">
        <v>2</v>
      </c>
      <c r="L200" s="8">
        <v>90</v>
      </c>
      <c r="M200" s="18">
        <v>1490</v>
      </c>
      <c r="O200" s="18"/>
      <c r="Q200" s="18"/>
      <c r="T200" s="138"/>
      <c r="U200" s="139"/>
      <c r="V200" s="139"/>
      <c r="AE200" s="139" t="s">
        <v>221</v>
      </c>
      <c r="AF200" s="1"/>
      <c r="AG200" s="1"/>
      <c r="AH200" s="1"/>
      <c r="AI200" s="1"/>
      <c r="AJ200" s="1"/>
      <c r="AK200" s="1"/>
      <c r="AL200" s="1"/>
      <c r="AM200" s="1"/>
      <c r="AN200" s="1"/>
      <c r="AO200" s="7"/>
    </row>
    <row r="201" spans="1:256" s="8" customFormat="1" x14ac:dyDescent="0.45">
      <c r="A201" s="32"/>
      <c r="B201" s="33"/>
      <c r="C201" s="34"/>
      <c r="D201" s="34"/>
      <c r="E201" s="41"/>
      <c r="F201" s="33"/>
      <c r="G201" s="34"/>
      <c r="H201" s="34"/>
      <c r="I201" s="36"/>
      <c r="J201" s="34"/>
      <c r="K201" s="34"/>
      <c r="L201" s="34"/>
      <c r="M201" s="33"/>
      <c r="N201" s="34"/>
      <c r="O201" s="33"/>
      <c r="P201" s="34"/>
      <c r="Q201" s="33"/>
      <c r="R201" s="34"/>
      <c r="S201" s="34"/>
      <c r="T201" s="142"/>
      <c r="U201" s="140"/>
      <c r="V201" s="140"/>
      <c r="W201" s="34"/>
      <c r="X201" s="34"/>
      <c r="Y201" s="34"/>
      <c r="Z201" s="34"/>
      <c r="AA201" s="34"/>
      <c r="AB201" s="34"/>
      <c r="AC201" s="34"/>
      <c r="AD201" s="34"/>
      <c r="AE201" s="140"/>
      <c r="AF201" s="37"/>
      <c r="AG201" s="37"/>
      <c r="AH201" s="37"/>
      <c r="AI201" s="37"/>
      <c r="AJ201" s="37"/>
      <c r="AK201" s="37"/>
      <c r="AL201" s="37"/>
      <c r="AM201" s="37"/>
      <c r="AN201" s="37"/>
      <c r="AO201" s="38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</row>
    <row r="202" spans="1:256" s="8" customFormat="1" x14ac:dyDescent="0.45">
      <c r="A202" s="28">
        <v>46</v>
      </c>
      <c r="B202" s="18" t="s">
        <v>55</v>
      </c>
      <c r="C202" s="8" t="s">
        <v>222</v>
      </c>
      <c r="D202" s="8" t="s">
        <v>130</v>
      </c>
      <c r="E202" s="24" t="s">
        <v>23</v>
      </c>
      <c r="F202" s="18">
        <v>16147</v>
      </c>
      <c r="G202" s="8">
        <v>356</v>
      </c>
      <c r="H202" s="8">
        <v>7017</v>
      </c>
      <c r="I202" s="29">
        <v>9</v>
      </c>
      <c r="J202" s="8">
        <v>9</v>
      </c>
      <c r="K202" s="8">
        <v>0</v>
      </c>
      <c r="L202" s="8">
        <v>40</v>
      </c>
      <c r="M202" s="8">
        <f>+(J202*400)+(K202*100)+L202</f>
        <v>3640</v>
      </c>
      <c r="N202" s="8">
        <v>3640</v>
      </c>
      <c r="O202" s="18"/>
      <c r="Q202" s="18"/>
      <c r="T202" s="138"/>
      <c r="U202" s="139"/>
      <c r="V202" s="139"/>
      <c r="AE202" s="139" t="s">
        <v>59</v>
      </c>
      <c r="AF202" s="1"/>
      <c r="AG202" s="1"/>
      <c r="AH202" s="1"/>
      <c r="AI202" s="1"/>
      <c r="AJ202" s="1"/>
      <c r="AK202" s="1"/>
      <c r="AL202" s="1"/>
      <c r="AM202" s="1"/>
      <c r="AN202" s="1"/>
      <c r="AO202" s="7"/>
    </row>
    <row r="203" spans="1:256" s="8" customFormat="1" x14ac:dyDescent="0.45">
      <c r="A203" s="32"/>
      <c r="B203" s="33"/>
      <c r="C203" s="34"/>
      <c r="D203" s="34"/>
      <c r="E203" s="41"/>
      <c r="F203" s="33"/>
      <c r="G203" s="34"/>
      <c r="H203" s="34"/>
      <c r="I203" s="36"/>
      <c r="J203" s="34"/>
      <c r="K203" s="34"/>
      <c r="L203" s="34"/>
      <c r="M203" s="33"/>
      <c r="N203" s="34"/>
      <c r="O203" s="33"/>
      <c r="P203" s="34"/>
      <c r="Q203" s="33"/>
      <c r="R203" s="34"/>
      <c r="S203" s="34"/>
      <c r="T203" s="142"/>
      <c r="U203" s="140"/>
      <c r="V203" s="140"/>
      <c r="W203" s="34"/>
      <c r="X203" s="34"/>
      <c r="Y203" s="34"/>
      <c r="Z203" s="34"/>
      <c r="AA203" s="34"/>
      <c r="AB203" s="34"/>
      <c r="AC203" s="34"/>
      <c r="AD203" s="34"/>
      <c r="AE203" s="140"/>
      <c r="AF203" s="37"/>
      <c r="AG203" s="37"/>
      <c r="AH203" s="37"/>
      <c r="AI203" s="37"/>
      <c r="AJ203" s="37"/>
      <c r="AK203" s="37"/>
      <c r="AL203" s="37"/>
      <c r="AM203" s="37"/>
      <c r="AN203" s="37"/>
      <c r="AO203" s="38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</row>
    <row r="204" spans="1:256" s="8" customFormat="1" x14ac:dyDescent="0.45">
      <c r="A204" s="28">
        <v>47</v>
      </c>
      <c r="B204" s="18" t="s">
        <v>55</v>
      </c>
      <c r="C204" s="8" t="s">
        <v>223</v>
      </c>
      <c r="D204" s="8" t="s">
        <v>224</v>
      </c>
      <c r="E204" s="24" t="s">
        <v>23</v>
      </c>
      <c r="F204" s="18">
        <v>12085</v>
      </c>
      <c r="G204" s="8">
        <v>278</v>
      </c>
      <c r="H204" s="8">
        <v>5395</v>
      </c>
      <c r="I204" s="29">
        <v>9</v>
      </c>
      <c r="J204" s="8">
        <v>0</v>
      </c>
      <c r="K204" s="8">
        <v>0</v>
      </c>
      <c r="L204" s="8">
        <v>42</v>
      </c>
      <c r="M204" s="18">
        <v>42</v>
      </c>
      <c r="O204" s="18">
        <v>42</v>
      </c>
      <c r="Q204" s="18"/>
      <c r="T204" s="138" t="s">
        <v>225</v>
      </c>
      <c r="U204" s="139" t="s">
        <v>67</v>
      </c>
      <c r="V204" s="139" t="s">
        <v>145</v>
      </c>
      <c r="W204" s="8">
        <v>8</v>
      </c>
      <c r="X204" s="8">
        <v>6</v>
      </c>
      <c r="Y204" s="8">
        <v>48</v>
      </c>
      <c r="AA204" s="8">
        <v>48</v>
      </c>
      <c r="AD204" s="8">
        <v>21</v>
      </c>
      <c r="AE204" s="139"/>
      <c r="AF204" s="1"/>
      <c r="AG204" s="1"/>
      <c r="AH204" s="1"/>
      <c r="AI204" s="1"/>
      <c r="AJ204" s="1"/>
      <c r="AK204" s="1"/>
      <c r="AL204" s="1"/>
      <c r="AM204" s="1"/>
      <c r="AN204" s="1"/>
      <c r="AO204" s="7"/>
    </row>
    <row r="205" spans="1:256" s="8" customFormat="1" x14ac:dyDescent="0.45">
      <c r="A205" s="28"/>
      <c r="B205" s="18"/>
      <c r="E205" s="24"/>
      <c r="F205" s="18"/>
      <c r="I205" s="29"/>
      <c r="M205" s="18"/>
      <c r="O205" s="18"/>
      <c r="Q205" s="18"/>
      <c r="T205" s="138"/>
      <c r="U205" s="139"/>
      <c r="V205" s="139" t="s">
        <v>145</v>
      </c>
      <c r="W205" s="8">
        <v>2</v>
      </c>
      <c r="X205" s="8">
        <v>4</v>
      </c>
      <c r="Y205" s="8">
        <v>8</v>
      </c>
      <c r="AA205" s="8">
        <v>8</v>
      </c>
      <c r="AD205" s="40">
        <v>21</v>
      </c>
      <c r="AE205" s="139" t="s">
        <v>71</v>
      </c>
      <c r="AF205" s="1"/>
      <c r="AG205" s="1"/>
      <c r="AH205" s="1"/>
      <c r="AI205" s="1"/>
      <c r="AJ205" s="1"/>
      <c r="AK205" s="1"/>
      <c r="AL205" s="1"/>
      <c r="AM205" s="1"/>
      <c r="AN205" s="1"/>
      <c r="AO205" s="7"/>
    </row>
    <row r="206" spans="1:256" s="34" customFormat="1" x14ac:dyDescent="0.45">
      <c r="A206" s="32"/>
      <c r="B206" s="33"/>
      <c r="E206" s="41"/>
      <c r="F206" s="33"/>
      <c r="I206" s="36"/>
      <c r="M206" s="33"/>
      <c r="O206" s="33"/>
      <c r="Q206" s="33"/>
      <c r="T206" s="142"/>
      <c r="U206" s="140"/>
      <c r="V206" s="140"/>
      <c r="AE206" s="140"/>
      <c r="AF206" s="37"/>
      <c r="AG206" s="37"/>
      <c r="AH206" s="37"/>
      <c r="AI206" s="37"/>
      <c r="AJ206" s="37"/>
      <c r="AK206" s="37"/>
      <c r="AL206" s="37"/>
      <c r="AM206" s="37"/>
      <c r="AN206" s="37"/>
      <c r="AO206" s="38"/>
    </row>
    <row r="207" spans="1:256" s="8" customFormat="1" x14ac:dyDescent="0.45">
      <c r="A207" s="28">
        <v>48</v>
      </c>
      <c r="B207" s="18" t="s">
        <v>55</v>
      </c>
      <c r="C207" s="8" t="s">
        <v>223</v>
      </c>
      <c r="D207" s="8" t="s">
        <v>91</v>
      </c>
      <c r="E207" s="24" t="s">
        <v>23</v>
      </c>
      <c r="F207" s="18">
        <v>13543</v>
      </c>
      <c r="G207" s="8">
        <v>11</v>
      </c>
      <c r="H207" s="8">
        <v>6010</v>
      </c>
      <c r="I207" s="29">
        <v>9</v>
      </c>
      <c r="J207" s="8">
        <v>3</v>
      </c>
      <c r="K207" s="8">
        <v>1</v>
      </c>
      <c r="L207" s="8">
        <v>18</v>
      </c>
      <c r="M207" s="18">
        <v>1318</v>
      </c>
      <c r="O207" s="18">
        <v>1318</v>
      </c>
      <c r="Q207" s="18"/>
      <c r="T207" s="138" t="s">
        <v>226</v>
      </c>
      <c r="U207" s="139" t="s">
        <v>67</v>
      </c>
      <c r="V207" s="139" t="s">
        <v>145</v>
      </c>
      <c r="W207" s="8">
        <v>6</v>
      </c>
      <c r="X207" s="8">
        <v>2</v>
      </c>
      <c r="Y207" s="8">
        <v>12</v>
      </c>
      <c r="AA207" s="8">
        <v>12</v>
      </c>
      <c r="AD207" s="40">
        <v>14</v>
      </c>
      <c r="AE207" s="139" t="s">
        <v>227</v>
      </c>
      <c r="AF207" s="1"/>
      <c r="AG207" s="1"/>
      <c r="AH207" s="1"/>
      <c r="AI207" s="1"/>
      <c r="AJ207" s="1"/>
      <c r="AK207" s="1"/>
      <c r="AL207" s="1"/>
      <c r="AM207" s="1"/>
      <c r="AN207" s="1"/>
      <c r="AO207" s="7"/>
    </row>
    <row r="208" spans="1:256" s="8" customFormat="1" x14ac:dyDescent="0.45">
      <c r="A208" s="28"/>
      <c r="B208" s="18" t="s">
        <v>55</v>
      </c>
      <c r="C208" s="8" t="s">
        <v>223</v>
      </c>
      <c r="D208" s="8" t="s">
        <v>91</v>
      </c>
      <c r="E208" s="24" t="s">
        <v>23</v>
      </c>
      <c r="F208" s="18">
        <v>12051</v>
      </c>
      <c r="G208" s="8">
        <v>235</v>
      </c>
      <c r="H208" s="8">
        <v>5361</v>
      </c>
      <c r="I208" s="29">
        <v>9</v>
      </c>
      <c r="J208" s="8">
        <v>0</v>
      </c>
      <c r="K208" s="8">
        <v>3</v>
      </c>
      <c r="L208" s="8">
        <v>95</v>
      </c>
      <c r="M208" s="18">
        <v>395</v>
      </c>
      <c r="O208" s="18">
        <v>395</v>
      </c>
      <c r="Q208" s="18"/>
      <c r="T208" s="138" t="s">
        <v>228</v>
      </c>
      <c r="U208" s="139" t="s">
        <v>67</v>
      </c>
      <c r="V208" s="139" t="s">
        <v>127</v>
      </c>
      <c r="W208" s="8">
        <v>10</v>
      </c>
      <c r="X208" s="8">
        <v>17</v>
      </c>
      <c r="Y208" s="8">
        <v>170</v>
      </c>
      <c r="AD208" s="40">
        <v>14</v>
      </c>
      <c r="AE208" s="139"/>
      <c r="AF208" s="1"/>
      <c r="AG208" s="1"/>
      <c r="AH208" s="1"/>
      <c r="AI208" s="1"/>
      <c r="AJ208" s="1"/>
      <c r="AK208" s="1"/>
      <c r="AL208" s="1"/>
      <c r="AM208" s="1"/>
      <c r="AN208" s="1"/>
      <c r="AO208" s="7"/>
    </row>
    <row r="209" spans="1:256" s="34" customFormat="1" x14ac:dyDescent="0.45">
      <c r="A209" s="32"/>
      <c r="B209" s="33"/>
      <c r="E209" s="41"/>
      <c r="F209" s="33"/>
      <c r="I209" s="36"/>
      <c r="M209" s="33"/>
      <c r="O209" s="33"/>
      <c r="Q209" s="33"/>
      <c r="T209" s="142"/>
      <c r="U209" s="140"/>
      <c r="V209" s="140"/>
      <c r="AE209" s="140"/>
      <c r="AF209" s="37"/>
      <c r="AG209" s="37"/>
      <c r="AH209" s="37"/>
      <c r="AI209" s="37"/>
      <c r="AJ209" s="37"/>
      <c r="AK209" s="37"/>
      <c r="AL209" s="37"/>
      <c r="AM209" s="37"/>
      <c r="AN209" s="37"/>
      <c r="AO209" s="38"/>
    </row>
    <row r="210" spans="1:256" s="8" customFormat="1" x14ac:dyDescent="0.45">
      <c r="A210" s="28">
        <v>49</v>
      </c>
      <c r="B210" s="18" t="s">
        <v>79</v>
      </c>
      <c r="C210" s="8" t="s">
        <v>229</v>
      </c>
      <c r="D210" s="8" t="s">
        <v>164</v>
      </c>
      <c r="E210" s="24" t="s">
        <v>23</v>
      </c>
      <c r="F210" s="18">
        <v>900</v>
      </c>
      <c r="G210" s="8">
        <v>12</v>
      </c>
      <c r="H210" s="8">
        <v>1023</v>
      </c>
      <c r="I210" s="29">
        <v>9</v>
      </c>
      <c r="J210" s="8">
        <v>0</v>
      </c>
      <c r="K210" s="8">
        <v>2</v>
      </c>
      <c r="L210" s="8">
        <v>19</v>
      </c>
      <c r="M210" s="8">
        <f>+(J210*400)+(K210*100)+L210</f>
        <v>219</v>
      </c>
      <c r="O210" s="18">
        <v>219</v>
      </c>
      <c r="Q210" s="18"/>
      <c r="T210" s="138" t="s">
        <v>230</v>
      </c>
      <c r="U210" s="139" t="s">
        <v>67</v>
      </c>
      <c r="V210" s="139" t="s">
        <v>127</v>
      </c>
      <c r="W210" s="8">
        <v>10</v>
      </c>
      <c r="X210" s="8">
        <v>30</v>
      </c>
      <c r="Y210" s="8">
        <f>W210*X210</f>
        <v>300</v>
      </c>
      <c r="AA210" s="8">
        <v>300</v>
      </c>
      <c r="AD210" s="18">
        <v>20</v>
      </c>
      <c r="AE210" s="139"/>
      <c r="AF210" s="1"/>
      <c r="AG210" s="1"/>
      <c r="AH210" s="1"/>
      <c r="AI210" s="1"/>
      <c r="AJ210" s="1"/>
      <c r="AK210" s="1"/>
      <c r="AL210" s="1"/>
      <c r="AM210" s="1"/>
      <c r="AN210" s="1"/>
      <c r="AO210" s="7"/>
    </row>
    <row r="211" spans="1:256" s="8" customFormat="1" x14ac:dyDescent="0.45">
      <c r="A211" s="28"/>
      <c r="B211" s="18"/>
      <c r="E211" s="24"/>
      <c r="F211" s="18"/>
      <c r="I211" s="29"/>
      <c r="O211" s="18"/>
      <c r="Q211" s="18"/>
      <c r="T211" s="138"/>
      <c r="U211" s="139"/>
      <c r="V211" s="139" t="s">
        <v>127</v>
      </c>
      <c r="W211" s="8">
        <v>10</v>
      </c>
      <c r="X211" s="8">
        <v>30</v>
      </c>
      <c r="Y211" s="8">
        <f>W211*X211</f>
        <v>300</v>
      </c>
      <c r="AA211" s="8">
        <v>300</v>
      </c>
      <c r="AD211" s="8">
        <v>20</v>
      </c>
      <c r="AE211" s="139"/>
      <c r="AF211" s="1"/>
      <c r="AG211" s="1"/>
      <c r="AH211" s="1"/>
      <c r="AI211" s="1"/>
      <c r="AJ211" s="1"/>
      <c r="AK211" s="1"/>
      <c r="AL211" s="1"/>
      <c r="AM211" s="1"/>
      <c r="AN211" s="1"/>
      <c r="AO211" s="7"/>
    </row>
    <row r="212" spans="1:256" s="8" customFormat="1" x14ac:dyDescent="0.45">
      <c r="A212" s="28"/>
      <c r="B212" s="18"/>
      <c r="E212" s="24"/>
      <c r="F212" s="18"/>
      <c r="I212" s="29"/>
      <c r="O212" s="18"/>
      <c r="Q212" s="18"/>
      <c r="T212" s="138"/>
      <c r="U212" s="139"/>
      <c r="V212" s="139" t="s">
        <v>145</v>
      </c>
      <c r="W212" s="8">
        <v>3</v>
      </c>
      <c r="X212" s="8">
        <v>6</v>
      </c>
      <c r="Y212" s="8">
        <f>W212*X212</f>
        <v>18</v>
      </c>
      <c r="AA212" s="8">
        <v>18</v>
      </c>
      <c r="AD212" s="8">
        <v>20</v>
      </c>
      <c r="AE212" s="139"/>
      <c r="AF212" s="1"/>
      <c r="AG212" s="1"/>
      <c r="AH212" s="1"/>
      <c r="AI212" s="1"/>
      <c r="AJ212" s="1"/>
      <c r="AK212" s="1"/>
      <c r="AL212" s="1"/>
      <c r="AM212" s="1"/>
      <c r="AN212" s="1"/>
      <c r="AO212" s="7"/>
    </row>
    <row r="213" spans="1:256" s="8" customFormat="1" x14ac:dyDescent="0.45">
      <c r="A213" s="32"/>
      <c r="B213" s="33"/>
      <c r="C213" s="34"/>
      <c r="D213" s="34"/>
      <c r="E213" s="41"/>
      <c r="F213" s="33"/>
      <c r="G213" s="34"/>
      <c r="H213" s="34"/>
      <c r="I213" s="36"/>
      <c r="J213" s="34"/>
      <c r="K213" s="34"/>
      <c r="L213" s="34"/>
      <c r="M213" s="34"/>
      <c r="N213" s="34"/>
      <c r="O213" s="33"/>
      <c r="P213" s="34"/>
      <c r="Q213" s="33"/>
      <c r="R213" s="34"/>
      <c r="S213" s="34"/>
      <c r="T213" s="142"/>
      <c r="U213" s="140"/>
      <c r="V213" s="140"/>
      <c r="W213" s="34"/>
      <c r="X213" s="34"/>
      <c r="Y213" s="34"/>
      <c r="Z213" s="34"/>
      <c r="AA213" s="34"/>
      <c r="AB213" s="34"/>
      <c r="AC213" s="34"/>
      <c r="AD213" s="34"/>
      <c r="AE213" s="140"/>
      <c r="AF213" s="37"/>
      <c r="AG213" s="37"/>
      <c r="AH213" s="37"/>
      <c r="AI213" s="37"/>
      <c r="AJ213" s="37"/>
      <c r="AK213" s="37"/>
      <c r="AL213" s="37"/>
      <c r="AM213" s="37"/>
      <c r="AN213" s="37"/>
      <c r="AO213" s="38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</row>
    <row r="214" spans="1:256" s="34" customFormat="1" x14ac:dyDescent="0.45">
      <c r="A214" s="28">
        <v>50</v>
      </c>
      <c r="B214" s="18" t="s">
        <v>79</v>
      </c>
      <c r="C214" s="8" t="s">
        <v>231</v>
      </c>
      <c r="D214" s="8" t="s">
        <v>232</v>
      </c>
      <c r="E214" s="24" t="s">
        <v>23</v>
      </c>
      <c r="F214" s="18">
        <v>8272</v>
      </c>
      <c r="G214" s="8">
        <v>90</v>
      </c>
      <c r="H214" s="8">
        <v>3474</v>
      </c>
      <c r="I214" s="29">
        <v>9</v>
      </c>
      <c r="J214" s="8">
        <v>4</v>
      </c>
      <c r="K214" s="8">
        <v>0</v>
      </c>
      <c r="L214" s="8">
        <v>60</v>
      </c>
      <c r="M214" s="18">
        <v>1660</v>
      </c>
      <c r="N214" s="8">
        <v>1660</v>
      </c>
      <c r="O214" s="18"/>
      <c r="P214" s="8"/>
      <c r="Q214" s="18"/>
      <c r="R214" s="8"/>
      <c r="S214" s="8"/>
      <c r="T214" s="138"/>
      <c r="U214" s="139"/>
      <c r="V214" s="139"/>
      <c r="W214" s="8"/>
      <c r="X214" s="8"/>
      <c r="Y214" s="8"/>
      <c r="Z214" s="8"/>
      <c r="AA214" s="8"/>
      <c r="AB214" s="8"/>
      <c r="AC214" s="8"/>
      <c r="AD214" s="8"/>
      <c r="AE214" s="139" t="s">
        <v>59</v>
      </c>
      <c r="AF214" s="1"/>
      <c r="AG214" s="1"/>
      <c r="AH214" s="1"/>
      <c r="AI214" s="1"/>
      <c r="AJ214" s="1"/>
      <c r="AK214" s="1"/>
      <c r="AL214" s="1"/>
      <c r="AM214" s="1"/>
      <c r="AN214" s="1"/>
      <c r="AO214" s="7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s="8" customFormat="1" x14ac:dyDescent="0.45">
      <c r="A215" s="32"/>
      <c r="B215" s="33"/>
      <c r="C215" s="34"/>
      <c r="D215" s="34"/>
      <c r="E215" s="41"/>
      <c r="F215" s="33"/>
      <c r="G215" s="34"/>
      <c r="H215" s="34"/>
      <c r="I215" s="36"/>
      <c r="J215" s="34"/>
      <c r="K215" s="34"/>
      <c r="L215" s="34"/>
      <c r="M215" s="33"/>
      <c r="N215" s="34"/>
      <c r="O215" s="33"/>
      <c r="P215" s="34"/>
      <c r="Q215" s="33"/>
      <c r="R215" s="34"/>
      <c r="S215" s="34"/>
      <c r="T215" s="142"/>
      <c r="U215" s="140"/>
      <c r="V215" s="140"/>
      <c r="W215" s="34"/>
      <c r="X215" s="34"/>
      <c r="Y215" s="34"/>
      <c r="Z215" s="34"/>
      <c r="AA215" s="34"/>
      <c r="AB215" s="34"/>
      <c r="AC215" s="34"/>
      <c r="AD215" s="34"/>
      <c r="AE215" s="140"/>
      <c r="AF215" s="37"/>
      <c r="AG215" s="37"/>
      <c r="AH215" s="37"/>
      <c r="AI215" s="37"/>
      <c r="AJ215" s="37"/>
      <c r="AK215" s="37"/>
      <c r="AL215" s="37"/>
      <c r="AM215" s="37"/>
      <c r="AN215" s="37"/>
      <c r="AO215" s="38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  <c r="IV215" s="34"/>
    </row>
    <row r="216" spans="1:256" s="34" customFormat="1" x14ac:dyDescent="0.45">
      <c r="A216" s="28">
        <v>51</v>
      </c>
      <c r="B216" s="18" t="s">
        <v>79</v>
      </c>
      <c r="C216" s="8" t="s">
        <v>233</v>
      </c>
      <c r="D216" s="8" t="s">
        <v>234</v>
      </c>
      <c r="E216" s="24" t="s">
        <v>23</v>
      </c>
      <c r="F216" s="18">
        <v>2265</v>
      </c>
      <c r="G216" s="8">
        <v>12</v>
      </c>
      <c r="H216" s="8">
        <v>3192</v>
      </c>
      <c r="I216" s="29">
        <v>9</v>
      </c>
      <c r="J216" s="8">
        <v>3</v>
      </c>
      <c r="K216" s="8">
        <v>2</v>
      </c>
      <c r="L216" s="8">
        <v>59</v>
      </c>
      <c r="M216" s="8">
        <f>+(J216*400)+(K216*100)+L216</f>
        <v>1459</v>
      </c>
      <c r="N216" s="8">
        <v>1459</v>
      </c>
      <c r="O216" s="18"/>
      <c r="P216" s="8"/>
      <c r="Q216" s="18"/>
      <c r="R216" s="8"/>
      <c r="S216" s="8"/>
      <c r="T216" s="138"/>
      <c r="U216" s="139"/>
      <c r="V216" s="139"/>
      <c r="W216" s="8"/>
      <c r="X216" s="8"/>
      <c r="Y216" s="8"/>
      <c r="Z216" s="8"/>
      <c r="AA216" s="8"/>
      <c r="AB216" s="8"/>
      <c r="AC216" s="8"/>
      <c r="AD216" s="8"/>
      <c r="AE216" s="139" t="s">
        <v>235</v>
      </c>
      <c r="AF216" s="1"/>
      <c r="AG216" s="1"/>
      <c r="AH216" s="1"/>
      <c r="AI216" s="1"/>
      <c r="AJ216" s="1"/>
      <c r="AK216" s="1"/>
      <c r="AL216" s="1"/>
      <c r="AM216" s="1"/>
      <c r="AN216" s="1"/>
      <c r="AO216" s="7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45">
      <c r="A217" s="32"/>
      <c r="B217" s="33"/>
      <c r="C217" s="34"/>
      <c r="D217" s="34"/>
      <c r="E217" s="41"/>
      <c r="F217" s="33"/>
      <c r="G217" s="34"/>
      <c r="H217" s="34"/>
      <c r="I217" s="36"/>
      <c r="J217" s="34"/>
      <c r="K217" s="34"/>
      <c r="L217" s="34"/>
      <c r="M217" s="33"/>
      <c r="N217" s="34"/>
      <c r="O217" s="33"/>
      <c r="P217" s="34"/>
      <c r="Q217" s="33"/>
      <c r="R217" s="34"/>
      <c r="S217" s="34"/>
      <c r="T217" s="142"/>
      <c r="U217" s="140"/>
      <c r="V217" s="140"/>
      <c r="W217" s="34"/>
      <c r="X217" s="34"/>
      <c r="Y217" s="34"/>
      <c r="Z217" s="34"/>
      <c r="AA217" s="34"/>
      <c r="AB217" s="34"/>
      <c r="AC217" s="34"/>
      <c r="AD217" s="34"/>
      <c r="AE217" s="140"/>
      <c r="AF217" s="37"/>
      <c r="AG217" s="37"/>
      <c r="AH217" s="37"/>
      <c r="AI217" s="37"/>
      <c r="AJ217" s="37"/>
      <c r="AK217" s="37"/>
      <c r="AL217" s="37"/>
      <c r="AM217" s="37"/>
      <c r="AN217" s="37"/>
      <c r="AO217" s="38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/>
      <c r="HR217" s="37"/>
      <c r="HS217" s="37"/>
      <c r="HT217" s="37"/>
      <c r="HU217" s="37"/>
      <c r="HV217" s="37"/>
      <c r="HW217" s="37"/>
      <c r="HX217" s="37"/>
      <c r="HY217" s="37"/>
      <c r="HZ217" s="37"/>
      <c r="IA217" s="37"/>
      <c r="IB217" s="37"/>
      <c r="IC217" s="37"/>
      <c r="ID217" s="37"/>
      <c r="IE217" s="37"/>
      <c r="IF217" s="37"/>
      <c r="IG217" s="37"/>
      <c r="IH217" s="37"/>
      <c r="II217" s="37"/>
      <c r="IJ217" s="37"/>
      <c r="IK217" s="37"/>
      <c r="IL217" s="37"/>
      <c r="IM217" s="37"/>
      <c r="IN217" s="37"/>
      <c r="IO217" s="37"/>
      <c r="IP217" s="37"/>
      <c r="IQ217" s="37"/>
      <c r="IR217" s="37"/>
      <c r="IS217" s="37"/>
      <c r="IT217" s="37"/>
      <c r="IU217" s="37"/>
      <c r="IV217" s="37"/>
    </row>
    <row r="218" spans="1:256" s="55" customFormat="1" x14ac:dyDescent="0.45">
      <c r="A218" s="28">
        <v>52</v>
      </c>
      <c r="B218" s="18" t="s">
        <v>55</v>
      </c>
      <c r="C218" s="8" t="s">
        <v>236</v>
      </c>
      <c r="D218" s="8" t="s">
        <v>150</v>
      </c>
      <c r="E218" s="24" t="s">
        <v>23</v>
      </c>
      <c r="F218" s="18">
        <v>12277</v>
      </c>
      <c r="G218" s="8">
        <v>194</v>
      </c>
      <c r="H218" s="8">
        <v>5578</v>
      </c>
      <c r="I218" s="29">
        <v>9</v>
      </c>
      <c r="J218" s="8">
        <v>0</v>
      </c>
      <c r="K218" s="8">
        <v>3</v>
      </c>
      <c r="L218" s="8">
        <v>63</v>
      </c>
      <c r="M218" s="18">
        <v>363</v>
      </c>
      <c r="N218" s="8">
        <v>363</v>
      </c>
      <c r="O218" s="18"/>
      <c r="P218" s="8"/>
      <c r="Q218" s="18"/>
      <c r="R218" s="8"/>
      <c r="S218" s="8"/>
      <c r="T218" s="139"/>
      <c r="U218" s="139"/>
      <c r="V218" s="139"/>
      <c r="W218" s="8"/>
      <c r="X218" s="8"/>
      <c r="Y218" s="8"/>
      <c r="Z218" s="8"/>
      <c r="AA218" s="8"/>
      <c r="AB218" s="8"/>
      <c r="AC218" s="8"/>
      <c r="AD218" s="8"/>
      <c r="AE218" s="139" t="s">
        <v>59</v>
      </c>
      <c r="AF218" s="1"/>
      <c r="AG218" s="1"/>
      <c r="AH218" s="1"/>
      <c r="AI218" s="1"/>
      <c r="AJ218" s="1"/>
      <c r="AK218" s="1"/>
      <c r="AL218" s="1"/>
      <c r="AM218" s="1"/>
      <c r="AN218" s="1"/>
      <c r="AO218" s="7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  <c r="HK218" s="49"/>
      <c r="HL218" s="49"/>
      <c r="HM218" s="49"/>
      <c r="HN218" s="49"/>
      <c r="HO218" s="49"/>
      <c r="HP218" s="49"/>
      <c r="HQ218" s="49"/>
      <c r="HR218" s="49"/>
      <c r="HS218" s="49"/>
      <c r="HT218" s="49"/>
      <c r="HU218" s="49"/>
      <c r="HV218" s="49"/>
      <c r="HW218" s="49"/>
      <c r="HX218" s="49"/>
      <c r="HY218" s="49"/>
      <c r="HZ218" s="49"/>
      <c r="IA218" s="49"/>
      <c r="IB218" s="49"/>
      <c r="IC218" s="49"/>
      <c r="ID218" s="49"/>
      <c r="IE218" s="49"/>
      <c r="IF218" s="49"/>
      <c r="IG218" s="49"/>
      <c r="IH218" s="49"/>
      <c r="II218" s="49"/>
      <c r="IJ218" s="49"/>
      <c r="IK218" s="49"/>
      <c r="IL218" s="49"/>
      <c r="IM218" s="49"/>
      <c r="IN218" s="49"/>
      <c r="IO218" s="49"/>
      <c r="IP218" s="49"/>
      <c r="IQ218" s="49"/>
      <c r="IR218" s="49"/>
      <c r="IS218" s="49"/>
      <c r="IT218" s="49"/>
      <c r="IU218" s="49"/>
      <c r="IV218" s="49"/>
    </row>
    <row r="219" spans="1:256" s="8" customFormat="1" x14ac:dyDescent="0.45">
      <c r="A219" s="32"/>
      <c r="B219" s="33"/>
      <c r="C219" s="34"/>
      <c r="D219" s="34"/>
      <c r="E219" s="41"/>
      <c r="F219" s="33"/>
      <c r="G219" s="34"/>
      <c r="H219" s="34"/>
      <c r="I219" s="36"/>
      <c r="J219" s="34"/>
      <c r="K219" s="34"/>
      <c r="L219" s="34"/>
      <c r="M219" s="33"/>
      <c r="N219" s="34"/>
      <c r="O219" s="33"/>
      <c r="P219" s="34"/>
      <c r="Q219" s="33"/>
      <c r="R219" s="34"/>
      <c r="S219" s="34"/>
      <c r="T219" s="140"/>
      <c r="U219" s="140"/>
      <c r="V219" s="140"/>
      <c r="W219" s="34"/>
      <c r="X219" s="34"/>
      <c r="Y219" s="34"/>
      <c r="Z219" s="34"/>
      <c r="AA219" s="34"/>
      <c r="AB219" s="34"/>
      <c r="AC219" s="34"/>
      <c r="AD219" s="34"/>
      <c r="AE219" s="140"/>
      <c r="AF219" s="37"/>
      <c r="AG219" s="37"/>
      <c r="AH219" s="37"/>
      <c r="AI219" s="37"/>
      <c r="AJ219" s="37"/>
      <c r="AK219" s="37"/>
      <c r="AL219" s="37"/>
      <c r="AM219" s="37"/>
      <c r="AN219" s="37"/>
      <c r="AO219" s="38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D219" s="55"/>
      <c r="EE219" s="55"/>
      <c r="EF219" s="55"/>
      <c r="EG219" s="55"/>
      <c r="EH219" s="55"/>
      <c r="EI219" s="55"/>
      <c r="EJ219" s="55"/>
      <c r="EK219" s="55"/>
      <c r="EL219" s="55"/>
      <c r="EM219" s="55"/>
      <c r="EN219" s="55"/>
      <c r="EO219" s="55"/>
      <c r="EP219" s="55"/>
      <c r="EQ219" s="55"/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  <c r="FK219" s="55"/>
      <c r="FL219" s="55"/>
      <c r="FM219" s="55"/>
      <c r="FN219" s="55"/>
      <c r="FO219" s="55"/>
      <c r="FP219" s="55"/>
      <c r="FQ219" s="55"/>
      <c r="FR219" s="55"/>
      <c r="FS219" s="55"/>
      <c r="FT219" s="55"/>
      <c r="FU219" s="55"/>
      <c r="FV219" s="55"/>
      <c r="FW219" s="55"/>
      <c r="FX219" s="55"/>
      <c r="FY219" s="55"/>
      <c r="FZ219" s="55"/>
      <c r="GA219" s="55"/>
      <c r="GB219" s="55"/>
      <c r="GC219" s="55"/>
      <c r="GD219" s="55"/>
      <c r="GE219" s="55"/>
      <c r="GF219" s="55"/>
      <c r="GG219" s="55"/>
      <c r="GH219" s="55"/>
      <c r="GI219" s="55"/>
      <c r="GJ219" s="55"/>
      <c r="GK219" s="55"/>
      <c r="GL219" s="55"/>
      <c r="GM219" s="55"/>
      <c r="GN219" s="55"/>
      <c r="GO219" s="55"/>
      <c r="GP219" s="55"/>
      <c r="GQ219" s="55"/>
      <c r="GR219" s="55"/>
      <c r="GS219" s="55"/>
      <c r="GT219" s="55"/>
      <c r="GU219" s="55"/>
      <c r="GV219" s="55"/>
      <c r="GW219" s="55"/>
      <c r="GX219" s="55"/>
      <c r="GY219" s="55"/>
      <c r="GZ219" s="55"/>
      <c r="HA219" s="55"/>
      <c r="HB219" s="55"/>
      <c r="HC219" s="55"/>
      <c r="HD219" s="55"/>
      <c r="HE219" s="55"/>
      <c r="HF219" s="55"/>
      <c r="HG219" s="55"/>
      <c r="HH219" s="55"/>
      <c r="HI219" s="55"/>
      <c r="HJ219" s="55"/>
      <c r="HK219" s="55"/>
      <c r="HL219" s="55"/>
      <c r="HM219" s="55"/>
      <c r="HN219" s="55"/>
      <c r="HO219" s="55"/>
      <c r="HP219" s="55"/>
      <c r="HQ219" s="55"/>
      <c r="HR219" s="55"/>
      <c r="HS219" s="55"/>
      <c r="HT219" s="55"/>
      <c r="HU219" s="55"/>
      <c r="HV219" s="55"/>
      <c r="HW219" s="55"/>
      <c r="HX219" s="55"/>
      <c r="HY219" s="55"/>
      <c r="HZ219" s="55"/>
      <c r="IA219" s="55"/>
      <c r="IB219" s="55"/>
      <c r="IC219" s="55"/>
      <c r="ID219" s="55"/>
      <c r="IE219" s="55"/>
      <c r="IF219" s="55"/>
      <c r="IG219" s="55"/>
      <c r="IH219" s="55"/>
      <c r="II219" s="55"/>
      <c r="IJ219" s="55"/>
      <c r="IK219" s="55"/>
      <c r="IL219" s="55"/>
      <c r="IM219" s="55"/>
      <c r="IN219" s="55"/>
      <c r="IO219" s="55"/>
      <c r="IP219" s="55"/>
      <c r="IQ219" s="55"/>
      <c r="IR219" s="55"/>
      <c r="IS219" s="55"/>
      <c r="IT219" s="55"/>
      <c r="IU219" s="55"/>
      <c r="IV219" s="55"/>
    </row>
    <row r="220" spans="1:256" s="34" customFormat="1" x14ac:dyDescent="0.45">
      <c r="A220" s="28">
        <v>53</v>
      </c>
      <c r="B220" s="18" t="s">
        <v>79</v>
      </c>
      <c r="C220" s="8" t="s">
        <v>237</v>
      </c>
      <c r="D220" s="8" t="s">
        <v>88</v>
      </c>
      <c r="E220" s="24" t="s">
        <v>23</v>
      </c>
      <c r="F220" s="18">
        <v>8432</v>
      </c>
      <c r="G220" s="8">
        <v>202</v>
      </c>
      <c r="H220" s="8">
        <v>4021</v>
      </c>
      <c r="I220" s="29">
        <v>9</v>
      </c>
      <c r="J220" s="8">
        <v>3</v>
      </c>
      <c r="K220" s="8">
        <v>0</v>
      </c>
      <c r="L220" s="8">
        <v>40</v>
      </c>
      <c r="M220" s="18">
        <f>+(J220*400)+(K220*100)+L220</f>
        <v>1240</v>
      </c>
      <c r="N220" s="8">
        <v>1240</v>
      </c>
      <c r="O220" s="18"/>
      <c r="P220" s="8"/>
      <c r="Q220" s="18"/>
      <c r="R220" s="8"/>
      <c r="S220" s="8"/>
      <c r="T220" s="138"/>
      <c r="U220" s="139"/>
      <c r="V220" s="139"/>
      <c r="W220" s="8"/>
      <c r="X220" s="8"/>
      <c r="Y220" s="8"/>
      <c r="Z220" s="8"/>
      <c r="AA220" s="8"/>
      <c r="AB220" s="8"/>
      <c r="AC220" s="8"/>
      <c r="AD220" s="8"/>
      <c r="AE220" s="139" t="s">
        <v>59</v>
      </c>
      <c r="AF220" s="1"/>
      <c r="AG220" s="1"/>
      <c r="AH220" s="1"/>
      <c r="AI220" s="1"/>
      <c r="AJ220" s="1"/>
      <c r="AK220" s="1"/>
      <c r="AL220" s="1"/>
      <c r="AM220" s="1"/>
      <c r="AN220" s="1"/>
      <c r="AO220" s="7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</row>
    <row r="221" spans="1:256" x14ac:dyDescent="0.45">
      <c r="A221" s="32"/>
      <c r="B221" s="33"/>
      <c r="C221" s="34"/>
      <c r="D221" s="34"/>
      <c r="E221" s="41"/>
      <c r="F221" s="33"/>
      <c r="G221" s="34"/>
      <c r="H221" s="34"/>
      <c r="I221" s="36"/>
      <c r="J221" s="34"/>
      <c r="K221" s="34"/>
      <c r="L221" s="34"/>
      <c r="M221" s="33"/>
      <c r="N221" s="34"/>
      <c r="O221" s="33"/>
      <c r="P221" s="34"/>
      <c r="Q221" s="33"/>
      <c r="R221" s="34"/>
      <c r="S221" s="34"/>
      <c r="T221" s="142"/>
      <c r="U221" s="140"/>
      <c r="V221" s="140"/>
      <c r="W221" s="34"/>
      <c r="X221" s="34"/>
      <c r="Y221" s="34"/>
      <c r="Z221" s="34"/>
      <c r="AA221" s="34"/>
      <c r="AB221" s="34"/>
      <c r="AC221" s="34"/>
      <c r="AD221" s="34"/>
      <c r="AE221" s="140"/>
      <c r="AF221" s="37"/>
      <c r="AG221" s="37"/>
      <c r="AH221" s="37"/>
      <c r="AI221" s="37"/>
      <c r="AJ221" s="37"/>
      <c r="AK221" s="37"/>
      <c r="AL221" s="37"/>
      <c r="AM221" s="37"/>
      <c r="AN221" s="37"/>
      <c r="AO221" s="38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</row>
    <row r="222" spans="1:256" s="55" customFormat="1" x14ac:dyDescent="0.45">
      <c r="A222" s="76">
        <v>54</v>
      </c>
      <c r="B222" s="39" t="s">
        <v>55</v>
      </c>
      <c r="C222" s="40" t="s">
        <v>238</v>
      </c>
      <c r="D222" s="40" t="s">
        <v>141</v>
      </c>
      <c r="E222" s="79" t="s">
        <v>23</v>
      </c>
      <c r="F222" s="39">
        <v>2652</v>
      </c>
      <c r="G222" s="40">
        <v>59</v>
      </c>
      <c r="H222" s="40">
        <v>1508</v>
      </c>
      <c r="I222" s="80">
        <v>9</v>
      </c>
      <c r="J222" s="40">
        <v>1</v>
      </c>
      <c r="K222" s="40">
        <v>3</v>
      </c>
      <c r="L222" s="40">
        <v>99</v>
      </c>
      <c r="M222" s="39">
        <f>+(J222*400)+(K222*100)+L222</f>
        <v>799</v>
      </c>
      <c r="N222" s="40">
        <v>799</v>
      </c>
      <c r="O222" s="39"/>
      <c r="P222" s="40"/>
      <c r="Q222" s="39"/>
      <c r="R222" s="40"/>
      <c r="S222" s="40"/>
      <c r="T222" s="141"/>
      <c r="U222" s="141"/>
      <c r="V222" s="141"/>
      <c r="W222" s="40"/>
      <c r="X222" s="40"/>
      <c r="Y222" s="58"/>
      <c r="Z222" s="40"/>
      <c r="AA222" s="40"/>
      <c r="AB222" s="40"/>
      <c r="AC222" s="40"/>
      <c r="AD222" s="8"/>
      <c r="AE222" s="141" t="s">
        <v>59</v>
      </c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  <c r="IQ222" s="49"/>
      <c r="IR222" s="49"/>
      <c r="IS222" s="49"/>
      <c r="IT222" s="49"/>
      <c r="IU222" s="49"/>
      <c r="IV222" s="49"/>
    </row>
    <row r="223" spans="1:256" s="8" customFormat="1" x14ac:dyDescent="0.45">
      <c r="A223" s="32"/>
      <c r="B223" s="33"/>
      <c r="C223" s="34"/>
      <c r="D223" s="34"/>
      <c r="E223" s="41"/>
      <c r="F223" s="33"/>
      <c r="G223" s="34"/>
      <c r="H223" s="34"/>
      <c r="I223" s="36"/>
      <c r="J223" s="34"/>
      <c r="K223" s="34"/>
      <c r="L223" s="34"/>
      <c r="M223" s="33"/>
      <c r="N223" s="34"/>
      <c r="O223" s="33"/>
      <c r="P223" s="34"/>
      <c r="Q223" s="33"/>
      <c r="R223" s="34"/>
      <c r="S223" s="34"/>
      <c r="T223" s="140"/>
      <c r="U223" s="140"/>
      <c r="V223" s="140"/>
      <c r="W223" s="34"/>
      <c r="X223" s="34"/>
      <c r="Y223" s="34"/>
      <c r="Z223" s="34"/>
      <c r="AA223" s="34"/>
      <c r="AB223" s="34"/>
      <c r="AC223" s="34"/>
      <c r="AD223" s="34"/>
      <c r="AE223" s="140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  <c r="GN223" s="55"/>
      <c r="GO223" s="55"/>
      <c r="GP223" s="55"/>
      <c r="GQ223" s="55"/>
      <c r="GR223" s="55"/>
      <c r="GS223" s="55"/>
      <c r="GT223" s="55"/>
      <c r="GU223" s="55"/>
      <c r="GV223" s="55"/>
      <c r="GW223" s="55"/>
      <c r="GX223" s="55"/>
      <c r="GY223" s="55"/>
      <c r="GZ223" s="55"/>
      <c r="HA223" s="55"/>
      <c r="HB223" s="55"/>
      <c r="HC223" s="55"/>
      <c r="HD223" s="55"/>
      <c r="HE223" s="55"/>
      <c r="HF223" s="55"/>
      <c r="HG223" s="55"/>
      <c r="HH223" s="55"/>
      <c r="HI223" s="55"/>
      <c r="HJ223" s="55"/>
      <c r="HK223" s="55"/>
      <c r="HL223" s="55"/>
      <c r="HM223" s="55"/>
      <c r="HN223" s="55"/>
      <c r="HO223" s="55"/>
      <c r="HP223" s="55"/>
      <c r="HQ223" s="55"/>
      <c r="HR223" s="55"/>
      <c r="HS223" s="55"/>
      <c r="HT223" s="55"/>
      <c r="HU223" s="55"/>
      <c r="HV223" s="55"/>
      <c r="HW223" s="55"/>
      <c r="HX223" s="55"/>
      <c r="HY223" s="55"/>
      <c r="HZ223" s="55"/>
      <c r="IA223" s="55"/>
      <c r="IB223" s="55"/>
      <c r="IC223" s="55"/>
      <c r="ID223" s="55"/>
      <c r="IE223" s="55"/>
      <c r="IF223" s="55"/>
      <c r="IG223" s="55"/>
      <c r="IH223" s="55"/>
      <c r="II223" s="55"/>
      <c r="IJ223" s="55"/>
      <c r="IK223" s="55"/>
      <c r="IL223" s="55"/>
      <c r="IM223" s="55"/>
      <c r="IN223" s="55"/>
      <c r="IO223" s="55"/>
      <c r="IP223" s="55"/>
      <c r="IQ223" s="55"/>
      <c r="IR223" s="55"/>
      <c r="IS223" s="55"/>
      <c r="IT223" s="55"/>
      <c r="IU223" s="55"/>
      <c r="IV223" s="55"/>
    </row>
    <row r="224" spans="1:256" s="8" customFormat="1" x14ac:dyDescent="0.45">
      <c r="A224" s="28">
        <v>55</v>
      </c>
      <c r="B224" s="18" t="s">
        <v>55</v>
      </c>
      <c r="C224" s="8" t="s">
        <v>239</v>
      </c>
      <c r="D224" s="8" t="s">
        <v>63</v>
      </c>
      <c r="E224" s="24" t="s">
        <v>23</v>
      </c>
      <c r="F224" s="18">
        <v>18473</v>
      </c>
      <c r="G224" s="8">
        <v>15</v>
      </c>
      <c r="H224" s="8">
        <v>4171</v>
      </c>
      <c r="I224" s="29">
        <v>9</v>
      </c>
      <c r="J224" s="8">
        <v>0</v>
      </c>
      <c r="K224" s="8">
        <v>0</v>
      </c>
      <c r="L224" s="8">
        <v>48</v>
      </c>
      <c r="M224" s="18">
        <v>48</v>
      </c>
      <c r="O224" s="18">
        <v>48</v>
      </c>
      <c r="Q224" s="18"/>
      <c r="T224" s="138" t="s">
        <v>240</v>
      </c>
      <c r="U224" s="139" t="s">
        <v>67</v>
      </c>
      <c r="V224" s="139" t="s">
        <v>145</v>
      </c>
      <c r="W224" s="8">
        <v>6</v>
      </c>
      <c r="X224" s="8">
        <v>9</v>
      </c>
      <c r="Y224" s="8">
        <v>54</v>
      </c>
      <c r="AA224" s="8">
        <v>54</v>
      </c>
      <c r="AD224" s="40">
        <v>12</v>
      </c>
      <c r="AE224" s="139"/>
      <c r="AF224" s="1"/>
      <c r="AG224" s="1"/>
      <c r="AH224" s="1"/>
      <c r="AI224" s="1"/>
      <c r="AJ224" s="1"/>
      <c r="AK224" s="1"/>
      <c r="AL224" s="1"/>
      <c r="AM224" s="1"/>
      <c r="AN224" s="1"/>
      <c r="AO224" s="7"/>
    </row>
    <row r="225" spans="1:256" s="8" customFormat="1" x14ac:dyDescent="0.45">
      <c r="A225" s="28"/>
      <c r="B225" s="18"/>
      <c r="E225" s="24"/>
      <c r="F225" s="18"/>
      <c r="I225" s="29"/>
      <c r="M225" s="18"/>
      <c r="O225" s="18"/>
      <c r="Q225" s="18"/>
      <c r="T225" s="138"/>
      <c r="U225" s="139"/>
      <c r="V225" s="139" t="s">
        <v>145</v>
      </c>
      <c r="W225" s="8">
        <v>2</v>
      </c>
      <c r="X225" s="8">
        <v>3</v>
      </c>
      <c r="Y225" s="8">
        <v>6</v>
      </c>
      <c r="AA225" s="8">
        <v>6</v>
      </c>
      <c r="AD225" s="40">
        <v>12</v>
      </c>
      <c r="AE225" s="139" t="s">
        <v>71</v>
      </c>
      <c r="AF225" s="1"/>
      <c r="AG225" s="1"/>
      <c r="AH225" s="1"/>
      <c r="AI225" s="1"/>
      <c r="AJ225" s="1"/>
      <c r="AK225" s="1"/>
      <c r="AL225" s="1"/>
      <c r="AM225" s="1"/>
      <c r="AN225" s="1"/>
      <c r="AO225" s="7"/>
    </row>
    <row r="226" spans="1:256" s="8" customFormat="1" x14ac:dyDescent="0.45">
      <c r="A226" s="28"/>
      <c r="B226" s="18" t="s">
        <v>55</v>
      </c>
      <c r="C226" s="8" t="s">
        <v>239</v>
      </c>
      <c r="D226" s="8" t="s">
        <v>63</v>
      </c>
      <c r="E226" s="24" t="s">
        <v>23</v>
      </c>
      <c r="F226" s="18">
        <v>2264</v>
      </c>
      <c r="G226" s="8">
        <v>7</v>
      </c>
      <c r="H226" s="8">
        <v>3191</v>
      </c>
      <c r="I226" s="29">
        <v>9</v>
      </c>
      <c r="J226" s="8">
        <v>0</v>
      </c>
      <c r="K226" s="8">
        <v>2</v>
      </c>
      <c r="L226" s="8">
        <v>52</v>
      </c>
      <c r="M226" s="18">
        <v>252</v>
      </c>
      <c r="N226" s="8">
        <v>252</v>
      </c>
      <c r="O226" s="18"/>
      <c r="Q226" s="18"/>
      <c r="T226" s="138"/>
      <c r="U226" s="139"/>
      <c r="V226" s="139"/>
      <c r="AE226" s="139" t="s">
        <v>59</v>
      </c>
      <c r="AF226" s="1"/>
      <c r="AG226" s="1"/>
      <c r="AH226" s="1"/>
      <c r="AI226" s="1"/>
      <c r="AJ226" s="1"/>
      <c r="AK226" s="1"/>
      <c r="AL226" s="1"/>
      <c r="AM226" s="1"/>
      <c r="AN226" s="1"/>
      <c r="AO226" s="7"/>
    </row>
    <row r="227" spans="1:256" s="8" customFormat="1" x14ac:dyDescent="0.45">
      <c r="A227" s="28"/>
      <c r="B227" s="18" t="s">
        <v>55</v>
      </c>
      <c r="C227" s="8" t="s">
        <v>239</v>
      </c>
      <c r="D227" s="8" t="s">
        <v>63</v>
      </c>
      <c r="E227" s="24" t="s">
        <v>23</v>
      </c>
      <c r="F227" s="18">
        <v>11459</v>
      </c>
      <c r="G227" s="8">
        <v>52</v>
      </c>
      <c r="H227" s="8">
        <v>5157</v>
      </c>
      <c r="I227" s="29">
        <v>9</v>
      </c>
      <c r="J227" s="8">
        <v>3</v>
      </c>
      <c r="K227" s="8">
        <v>0</v>
      </c>
      <c r="L227" s="8">
        <v>37</v>
      </c>
      <c r="M227" s="18">
        <v>1237</v>
      </c>
      <c r="N227" s="8">
        <v>1237</v>
      </c>
      <c r="O227" s="18"/>
      <c r="Q227" s="18"/>
      <c r="T227" s="138"/>
      <c r="U227" s="139"/>
      <c r="V227" s="139"/>
      <c r="AE227" s="139" t="s">
        <v>212</v>
      </c>
      <c r="AF227" s="1"/>
      <c r="AG227" s="1"/>
      <c r="AH227" s="1"/>
      <c r="AI227" s="1"/>
      <c r="AJ227" s="1"/>
      <c r="AK227" s="1"/>
      <c r="AL227" s="1"/>
      <c r="AM227" s="1"/>
      <c r="AN227" s="1"/>
      <c r="AO227" s="7"/>
    </row>
    <row r="228" spans="1:256" s="8" customFormat="1" x14ac:dyDescent="0.45">
      <c r="A228" s="28"/>
      <c r="B228" s="18" t="s">
        <v>55</v>
      </c>
      <c r="C228" s="8" t="s">
        <v>239</v>
      </c>
      <c r="D228" s="8" t="s">
        <v>63</v>
      </c>
      <c r="E228" s="24" t="s">
        <v>23</v>
      </c>
      <c r="F228" s="18">
        <v>2665</v>
      </c>
      <c r="G228" s="8">
        <v>77</v>
      </c>
      <c r="H228" s="8">
        <v>1526</v>
      </c>
      <c r="I228" s="29">
        <v>9</v>
      </c>
      <c r="J228" s="8">
        <v>0</v>
      </c>
      <c r="K228" s="8">
        <v>0</v>
      </c>
      <c r="L228" s="8">
        <v>90</v>
      </c>
      <c r="M228" s="18">
        <v>90</v>
      </c>
      <c r="N228" s="8">
        <v>90</v>
      </c>
      <c r="O228" s="18"/>
      <c r="Q228" s="18"/>
      <c r="T228" s="138"/>
      <c r="U228" s="139"/>
      <c r="V228" s="139"/>
      <c r="AE228" s="139" t="s">
        <v>59</v>
      </c>
      <c r="AF228" s="1"/>
      <c r="AG228" s="1"/>
      <c r="AH228" s="1"/>
      <c r="AI228" s="1"/>
      <c r="AJ228" s="1"/>
      <c r="AK228" s="1"/>
      <c r="AL228" s="1"/>
      <c r="AM228" s="1"/>
      <c r="AN228" s="1"/>
      <c r="AO228" s="7"/>
    </row>
    <row r="229" spans="1:256" s="34" customFormat="1" x14ac:dyDescent="0.45">
      <c r="A229" s="28"/>
      <c r="B229" s="18" t="s">
        <v>55</v>
      </c>
      <c r="C229" s="8" t="s">
        <v>239</v>
      </c>
      <c r="D229" s="8" t="s">
        <v>63</v>
      </c>
      <c r="E229" s="24" t="s">
        <v>23</v>
      </c>
      <c r="F229" s="18">
        <v>11799</v>
      </c>
      <c r="G229" s="8">
        <v>7</v>
      </c>
      <c r="H229" s="8">
        <v>5225</v>
      </c>
      <c r="I229" s="29">
        <v>9</v>
      </c>
      <c r="J229" s="8">
        <v>0</v>
      </c>
      <c r="K229" s="8">
        <v>0</v>
      </c>
      <c r="L229" s="8">
        <v>98</v>
      </c>
      <c r="M229" s="18">
        <v>98</v>
      </c>
      <c r="N229" s="8">
        <v>98</v>
      </c>
      <c r="O229" s="18"/>
      <c r="P229" s="8"/>
      <c r="Q229" s="18"/>
      <c r="R229" s="8"/>
      <c r="S229" s="8"/>
      <c r="T229" s="138"/>
      <c r="U229" s="139"/>
      <c r="V229" s="139"/>
      <c r="W229" s="8"/>
      <c r="X229" s="8"/>
      <c r="Y229" s="8"/>
      <c r="Z229" s="8"/>
      <c r="AA229" s="8"/>
      <c r="AB229" s="8"/>
      <c r="AC229" s="8"/>
      <c r="AD229" s="8"/>
      <c r="AE229" s="139" t="s">
        <v>128</v>
      </c>
      <c r="AF229" s="1"/>
      <c r="AG229" s="1"/>
      <c r="AH229" s="1"/>
      <c r="AI229" s="1"/>
      <c r="AJ229" s="1"/>
      <c r="AK229" s="1"/>
      <c r="AL229" s="1"/>
      <c r="AM229" s="1"/>
      <c r="AN229" s="1"/>
      <c r="AO229" s="7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</row>
    <row r="230" spans="1:256" s="8" customFormat="1" x14ac:dyDescent="0.45">
      <c r="A230" s="32"/>
      <c r="B230" s="33"/>
      <c r="C230" s="34"/>
      <c r="D230" s="34"/>
      <c r="E230" s="41"/>
      <c r="F230" s="33"/>
      <c r="G230" s="34"/>
      <c r="H230" s="34"/>
      <c r="I230" s="36"/>
      <c r="J230" s="34"/>
      <c r="K230" s="34"/>
      <c r="L230" s="34"/>
      <c r="M230" s="33"/>
      <c r="N230" s="34"/>
      <c r="O230" s="33"/>
      <c r="P230" s="34"/>
      <c r="Q230" s="33"/>
      <c r="R230" s="34"/>
      <c r="S230" s="34"/>
      <c r="T230" s="142"/>
      <c r="U230" s="140"/>
      <c r="V230" s="140"/>
      <c r="W230" s="34"/>
      <c r="X230" s="34"/>
      <c r="Y230" s="34"/>
      <c r="Z230" s="34"/>
      <c r="AA230" s="34"/>
      <c r="AB230" s="34"/>
      <c r="AC230" s="34"/>
      <c r="AD230" s="34"/>
      <c r="AE230" s="140"/>
      <c r="AF230" s="37"/>
      <c r="AG230" s="37"/>
      <c r="AH230" s="37"/>
      <c r="AI230" s="37"/>
      <c r="AJ230" s="37"/>
      <c r="AK230" s="37"/>
      <c r="AL230" s="37"/>
      <c r="AM230" s="37"/>
      <c r="AN230" s="37"/>
      <c r="AO230" s="38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  <c r="IV230" s="34"/>
    </row>
    <row r="231" spans="1:256" s="8" customFormat="1" x14ac:dyDescent="0.45">
      <c r="A231" s="28">
        <v>56</v>
      </c>
      <c r="B231" s="18" t="s">
        <v>79</v>
      </c>
      <c r="C231" s="8" t="s">
        <v>241</v>
      </c>
      <c r="D231" s="8" t="s">
        <v>65</v>
      </c>
      <c r="E231" s="24" t="s">
        <v>23</v>
      </c>
      <c r="F231" s="18">
        <v>16157</v>
      </c>
      <c r="G231" s="8">
        <v>348</v>
      </c>
      <c r="H231" s="8">
        <v>7027</v>
      </c>
      <c r="I231" s="29">
        <v>9</v>
      </c>
      <c r="J231" s="8">
        <v>1</v>
      </c>
      <c r="K231" s="8">
        <v>0</v>
      </c>
      <c r="L231" s="8">
        <v>0</v>
      </c>
      <c r="M231" s="18">
        <v>400</v>
      </c>
      <c r="N231" s="8">
        <v>400</v>
      </c>
      <c r="O231" s="18"/>
      <c r="Q231" s="18"/>
      <c r="T231" s="138" t="s">
        <v>242</v>
      </c>
      <c r="U231" s="139" t="s">
        <v>67</v>
      </c>
      <c r="V231" s="139" t="s">
        <v>145</v>
      </c>
      <c r="W231" s="8">
        <v>9</v>
      </c>
      <c r="X231" s="8">
        <v>9</v>
      </c>
      <c r="Y231" s="8">
        <v>81</v>
      </c>
      <c r="AA231" s="8">
        <v>21</v>
      </c>
      <c r="AD231" s="40">
        <v>21</v>
      </c>
      <c r="AE231" s="139"/>
      <c r="AF231" s="1"/>
      <c r="AG231" s="1"/>
      <c r="AH231" s="1"/>
      <c r="AI231" s="1"/>
      <c r="AJ231" s="1"/>
      <c r="AK231" s="1"/>
      <c r="AL231" s="1"/>
      <c r="AM231" s="1"/>
      <c r="AN231" s="1"/>
      <c r="AO231" s="7"/>
    </row>
    <row r="232" spans="1:256" s="8" customFormat="1" x14ac:dyDescent="0.45">
      <c r="A232" s="28"/>
      <c r="B232" s="18"/>
      <c r="E232" s="24"/>
      <c r="F232" s="18"/>
      <c r="I232" s="29"/>
      <c r="M232" s="18">
        <v>0</v>
      </c>
      <c r="O232" s="18"/>
      <c r="Q232" s="18"/>
      <c r="T232" s="138"/>
      <c r="U232" s="139"/>
      <c r="V232" s="139" t="s">
        <v>145</v>
      </c>
      <c r="W232" s="8">
        <v>2</v>
      </c>
      <c r="X232" s="8">
        <v>4</v>
      </c>
      <c r="Y232" s="8">
        <v>8</v>
      </c>
      <c r="AA232" s="8">
        <v>8</v>
      </c>
      <c r="AD232" s="40">
        <v>21</v>
      </c>
      <c r="AE232" s="139" t="s">
        <v>71</v>
      </c>
      <c r="AF232" s="1"/>
      <c r="AG232" s="1"/>
      <c r="AH232" s="1"/>
      <c r="AI232" s="1"/>
      <c r="AJ232" s="1"/>
      <c r="AK232" s="1"/>
      <c r="AL232" s="1"/>
      <c r="AM232" s="1"/>
      <c r="AN232" s="1"/>
      <c r="AO232" s="7"/>
    </row>
    <row r="233" spans="1:256" s="34" customFormat="1" x14ac:dyDescent="0.45">
      <c r="A233" s="28"/>
      <c r="B233" s="18" t="s">
        <v>79</v>
      </c>
      <c r="C233" s="8" t="s">
        <v>241</v>
      </c>
      <c r="D233" s="8" t="s">
        <v>65</v>
      </c>
      <c r="E233" s="24" t="s">
        <v>23</v>
      </c>
      <c r="F233" s="18">
        <v>16990</v>
      </c>
      <c r="G233" s="8">
        <v>100</v>
      </c>
      <c r="H233" s="8">
        <v>7606</v>
      </c>
      <c r="I233" s="29">
        <v>9</v>
      </c>
      <c r="J233" s="8">
        <v>6</v>
      </c>
      <c r="K233" s="8">
        <v>0</v>
      </c>
      <c r="L233" s="8">
        <v>42</v>
      </c>
      <c r="M233" s="18">
        <v>2442</v>
      </c>
      <c r="N233" s="8">
        <v>2442</v>
      </c>
      <c r="O233" s="18"/>
      <c r="P233" s="8"/>
      <c r="Q233" s="18"/>
      <c r="R233" s="8"/>
      <c r="S233" s="8"/>
      <c r="T233" s="138"/>
      <c r="U233" s="139"/>
      <c r="V233" s="139"/>
      <c r="W233" s="8"/>
      <c r="X233" s="8"/>
      <c r="Y233" s="8"/>
      <c r="Z233" s="8"/>
      <c r="AA233" s="8"/>
      <c r="AB233" s="8"/>
      <c r="AC233" s="8"/>
      <c r="AD233" s="8"/>
      <c r="AE233" s="139" t="s">
        <v>243</v>
      </c>
      <c r="AF233" s="1"/>
      <c r="AG233" s="1"/>
      <c r="AH233" s="1"/>
      <c r="AI233" s="1"/>
      <c r="AJ233" s="1"/>
      <c r="AK233" s="1"/>
      <c r="AL233" s="1"/>
      <c r="AM233" s="1"/>
      <c r="AN233" s="1"/>
      <c r="AO233" s="7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</row>
    <row r="234" spans="1:256" s="8" customFormat="1" x14ac:dyDescent="0.45">
      <c r="A234" s="32"/>
      <c r="B234" s="33"/>
      <c r="C234" s="34"/>
      <c r="D234" s="34"/>
      <c r="E234" s="41"/>
      <c r="F234" s="33"/>
      <c r="G234" s="34"/>
      <c r="H234" s="34"/>
      <c r="I234" s="36"/>
      <c r="J234" s="34"/>
      <c r="K234" s="34"/>
      <c r="L234" s="34"/>
      <c r="M234" s="33"/>
      <c r="N234" s="34"/>
      <c r="O234" s="33"/>
      <c r="P234" s="34"/>
      <c r="Q234" s="33"/>
      <c r="R234" s="34"/>
      <c r="S234" s="34"/>
      <c r="T234" s="142"/>
      <c r="U234" s="140"/>
      <c r="V234" s="140"/>
      <c r="W234" s="34"/>
      <c r="X234" s="34"/>
      <c r="Y234" s="34"/>
      <c r="Z234" s="34"/>
      <c r="AA234" s="34"/>
      <c r="AB234" s="34"/>
      <c r="AC234" s="34"/>
      <c r="AD234" s="34"/>
      <c r="AE234" s="140"/>
      <c r="AF234" s="37"/>
      <c r="AG234" s="37"/>
      <c r="AH234" s="37"/>
      <c r="AI234" s="37"/>
      <c r="AJ234" s="37"/>
      <c r="AK234" s="37"/>
      <c r="AL234" s="37"/>
      <c r="AM234" s="37"/>
      <c r="AN234" s="37"/>
      <c r="AO234" s="38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</row>
    <row r="235" spans="1:256" s="8" customFormat="1" x14ac:dyDescent="0.45">
      <c r="A235" s="28">
        <v>57</v>
      </c>
      <c r="B235" s="18" t="s">
        <v>79</v>
      </c>
      <c r="C235" s="8" t="s">
        <v>237</v>
      </c>
      <c r="D235" s="8" t="s">
        <v>244</v>
      </c>
      <c r="E235" s="24" t="s">
        <v>23</v>
      </c>
      <c r="F235" s="18">
        <v>18842</v>
      </c>
      <c r="G235" s="8">
        <v>10</v>
      </c>
      <c r="H235" s="8">
        <v>8224</v>
      </c>
      <c r="I235" s="29">
        <v>9</v>
      </c>
      <c r="J235" s="8">
        <v>0</v>
      </c>
      <c r="K235" s="8">
        <v>1</v>
      </c>
      <c r="L235" s="8">
        <v>12</v>
      </c>
      <c r="M235" s="18">
        <v>112</v>
      </c>
      <c r="O235" s="18">
        <v>112</v>
      </c>
      <c r="Q235" s="18"/>
      <c r="T235" s="138" t="s">
        <v>245</v>
      </c>
      <c r="U235" s="139" t="s">
        <v>345</v>
      </c>
      <c r="V235" s="139" t="s">
        <v>145</v>
      </c>
      <c r="W235" s="8">
        <v>6</v>
      </c>
      <c r="X235" s="8">
        <v>9</v>
      </c>
      <c r="Y235" s="8">
        <v>54</v>
      </c>
      <c r="AA235" s="8">
        <v>54</v>
      </c>
      <c r="AD235" s="40">
        <v>31</v>
      </c>
      <c r="AE235" s="139"/>
      <c r="AF235" s="1"/>
      <c r="AG235" s="1"/>
      <c r="AH235" s="1"/>
      <c r="AI235" s="1"/>
      <c r="AJ235" s="1"/>
      <c r="AK235" s="1"/>
      <c r="AL235" s="1"/>
      <c r="AM235" s="1"/>
      <c r="AN235" s="1"/>
      <c r="AO235" s="7"/>
    </row>
    <row r="236" spans="1:256" s="8" customFormat="1" x14ac:dyDescent="0.45">
      <c r="A236" s="28"/>
      <c r="B236" s="18" t="s">
        <v>79</v>
      </c>
      <c r="C236" s="8" t="s">
        <v>237</v>
      </c>
      <c r="D236" s="8" t="s">
        <v>244</v>
      </c>
      <c r="E236" s="24" t="s">
        <v>23</v>
      </c>
      <c r="F236" s="18">
        <v>2336</v>
      </c>
      <c r="G236" s="8">
        <v>140</v>
      </c>
      <c r="H236" s="8">
        <v>2441</v>
      </c>
      <c r="I236" s="29">
        <v>9</v>
      </c>
      <c r="J236" s="8">
        <v>3</v>
      </c>
      <c r="K236" s="8">
        <v>0</v>
      </c>
      <c r="L236" s="8">
        <v>7</v>
      </c>
      <c r="M236" s="18">
        <v>1207</v>
      </c>
      <c r="N236" s="8">
        <v>1207</v>
      </c>
      <c r="O236" s="18"/>
      <c r="Q236" s="18"/>
      <c r="T236" s="138"/>
      <c r="U236" s="139"/>
      <c r="V236" s="139"/>
      <c r="AD236" s="40"/>
      <c r="AE236" s="139" t="s">
        <v>59</v>
      </c>
      <c r="AF236" s="1"/>
      <c r="AG236" s="1"/>
      <c r="AH236" s="1"/>
      <c r="AI236" s="1"/>
      <c r="AJ236" s="1"/>
      <c r="AK236" s="1"/>
      <c r="AL236" s="1"/>
      <c r="AM236" s="1"/>
      <c r="AN236" s="1"/>
      <c r="AO236" s="7"/>
    </row>
    <row r="237" spans="1:256" s="8" customFormat="1" x14ac:dyDescent="0.45">
      <c r="A237" s="28"/>
      <c r="B237" s="18" t="s">
        <v>79</v>
      </c>
      <c r="C237" s="8" t="s">
        <v>237</v>
      </c>
      <c r="D237" s="8" t="s">
        <v>244</v>
      </c>
      <c r="E237" s="24" t="s">
        <v>23</v>
      </c>
      <c r="F237" s="18">
        <v>2331</v>
      </c>
      <c r="G237" s="8">
        <v>135</v>
      </c>
      <c r="H237" s="8">
        <v>2436</v>
      </c>
      <c r="I237" s="29">
        <v>9</v>
      </c>
      <c r="J237" s="8">
        <v>3</v>
      </c>
      <c r="K237" s="8">
        <v>1</v>
      </c>
      <c r="L237" s="8">
        <v>56</v>
      </c>
      <c r="M237" s="18">
        <v>1356</v>
      </c>
      <c r="N237" s="8">
        <v>1356</v>
      </c>
      <c r="O237" s="18"/>
      <c r="Q237" s="18"/>
      <c r="T237" s="138"/>
      <c r="U237" s="139"/>
      <c r="V237" s="139"/>
      <c r="AE237" s="139" t="s">
        <v>59</v>
      </c>
      <c r="AF237" s="1"/>
      <c r="AG237" s="1"/>
      <c r="AH237" s="1"/>
      <c r="AI237" s="1"/>
      <c r="AJ237" s="1"/>
      <c r="AK237" s="1"/>
      <c r="AL237" s="1"/>
      <c r="AM237" s="1"/>
      <c r="AN237" s="1"/>
      <c r="AO237" s="7"/>
    </row>
    <row r="238" spans="1:256" s="8" customFormat="1" x14ac:dyDescent="0.45">
      <c r="A238" s="28"/>
      <c r="B238" s="18" t="s">
        <v>79</v>
      </c>
      <c r="C238" s="8" t="s">
        <v>237</v>
      </c>
      <c r="D238" s="8" t="s">
        <v>244</v>
      </c>
      <c r="E238" s="24" t="s">
        <v>23</v>
      </c>
      <c r="F238" s="18">
        <v>817</v>
      </c>
      <c r="G238" s="8">
        <v>110</v>
      </c>
      <c r="H238" s="8">
        <v>953</v>
      </c>
      <c r="I238" s="29">
        <v>9</v>
      </c>
      <c r="J238" s="8">
        <v>0</v>
      </c>
      <c r="K238" s="8">
        <v>0</v>
      </c>
      <c r="L238" s="8">
        <v>89</v>
      </c>
      <c r="M238" s="18">
        <v>89</v>
      </c>
      <c r="N238" s="8">
        <v>89</v>
      </c>
      <c r="O238" s="18"/>
      <c r="Q238" s="18"/>
      <c r="T238" s="138"/>
      <c r="U238" s="139"/>
      <c r="V238" s="139"/>
      <c r="AE238" s="139"/>
      <c r="AF238" s="1"/>
      <c r="AG238" s="1"/>
      <c r="AH238" s="1"/>
      <c r="AI238" s="1"/>
      <c r="AJ238" s="1"/>
      <c r="AK238" s="1"/>
      <c r="AL238" s="1"/>
      <c r="AM238" s="1"/>
      <c r="AN238" s="1"/>
      <c r="AO238" s="7"/>
    </row>
    <row r="239" spans="1:256" s="8" customFormat="1" x14ac:dyDescent="0.45">
      <c r="A239" s="28"/>
      <c r="B239" s="18" t="s">
        <v>79</v>
      </c>
      <c r="C239" s="8" t="s">
        <v>237</v>
      </c>
      <c r="D239" s="8" t="s">
        <v>244</v>
      </c>
      <c r="E239" s="24" t="s">
        <v>23</v>
      </c>
      <c r="F239" s="18">
        <v>1885</v>
      </c>
      <c r="G239" s="8">
        <v>82</v>
      </c>
      <c r="H239" s="8">
        <v>2520</v>
      </c>
      <c r="I239" s="29">
        <v>9</v>
      </c>
      <c r="J239" s="8">
        <v>3</v>
      </c>
      <c r="K239" s="8">
        <v>1</v>
      </c>
      <c r="L239" s="8">
        <v>11</v>
      </c>
      <c r="M239" s="18">
        <v>1311</v>
      </c>
      <c r="N239" s="8">
        <v>1311</v>
      </c>
      <c r="O239" s="18"/>
      <c r="Q239" s="18"/>
      <c r="T239" s="138"/>
      <c r="U239" s="139"/>
      <c r="V239" s="139"/>
      <c r="AE239" s="139"/>
      <c r="AF239" s="1"/>
      <c r="AG239" s="1"/>
      <c r="AH239" s="1"/>
      <c r="AI239" s="1"/>
      <c r="AJ239" s="1"/>
      <c r="AK239" s="1"/>
      <c r="AL239" s="1"/>
      <c r="AM239" s="1"/>
      <c r="AN239" s="1"/>
      <c r="AO239" s="7"/>
    </row>
    <row r="240" spans="1:256" s="8" customFormat="1" x14ac:dyDescent="0.45">
      <c r="A240" s="28"/>
      <c r="B240" s="18" t="s">
        <v>79</v>
      </c>
      <c r="C240" s="8" t="s">
        <v>237</v>
      </c>
      <c r="D240" s="8" t="s">
        <v>244</v>
      </c>
      <c r="E240" s="24" t="s">
        <v>23</v>
      </c>
      <c r="F240" s="18">
        <v>773</v>
      </c>
      <c r="G240" s="8">
        <v>19</v>
      </c>
      <c r="H240" s="8">
        <v>988</v>
      </c>
      <c r="I240" s="29">
        <v>9</v>
      </c>
      <c r="J240" s="8">
        <v>1</v>
      </c>
      <c r="K240" s="8">
        <v>1</v>
      </c>
      <c r="L240" s="8">
        <v>67</v>
      </c>
      <c r="M240" s="18">
        <v>567</v>
      </c>
      <c r="N240" s="8">
        <v>567</v>
      </c>
      <c r="O240" s="18"/>
      <c r="Q240" s="18"/>
      <c r="T240" s="138"/>
      <c r="U240" s="139"/>
      <c r="V240" s="139"/>
      <c r="AE240" s="139"/>
      <c r="AF240" s="1"/>
      <c r="AG240" s="1"/>
      <c r="AH240" s="1"/>
      <c r="AI240" s="1"/>
      <c r="AJ240" s="1"/>
      <c r="AK240" s="1"/>
      <c r="AL240" s="1"/>
      <c r="AM240" s="1"/>
      <c r="AN240" s="1"/>
      <c r="AO240" s="7"/>
    </row>
    <row r="241" spans="1:256" s="8" customFormat="1" x14ac:dyDescent="0.45">
      <c r="A241" s="28"/>
      <c r="B241" s="18" t="s">
        <v>79</v>
      </c>
      <c r="C241" s="8" t="s">
        <v>237</v>
      </c>
      <c r="D241" s="8" t="s">
        <v>244</v>
      </c>
      <c r="E241" s="24" t="s">
        <v>23</v>
      </c>
      <c r="F241" s="18">
        <v>11398</v>
      </c>
      <c r="G241" s="8">
        <v>43</v>
      </c>
      <c r="H241" s="8">
        <v>5096</v>
      </c>
      <c r="I241" s="29">
        <v>9</v>
      </c>
      <c r="J241" s="8">
        <v>4</v>
      </c>
      <c r="K241" s="8">
        <v>2</v>
      </c>
      <c r="L241" s="8">
        <v>75</v>
      </c>
      <c r="M241" s="18">
        <v>1875</v>
      </c>
      <c r="N241" s="8">
        <v>1875</v>
      </c>
      <c r="O241" s="18"/>
      <c r="Q241" s="18"/>
      <c r="T241" s="138"/>
      <c r="U241" s="139"/>
      <c r="V241" s="139"/>
      <c r="AE241" s="139" t="s">
        <v>59</v>
      </c>
      <c r="AF241" s="1"/>
      <c r="AG241" s="1"/>
      <c r="AH241" s="1"/>
      <c r="AI241" s="1"/>
      <c r="AJ241" s="1"/>
      <c r="AK241" s="1"/>
      <c r="AL241" s="1"/>
      <c r="AM241" s="1"/>
      <c r="AN241" s="1"/>
      <c r="AO241" s="7"/>
    </row>
    <row r="242" spans="1:256" s="8" customFormat="1" x14ac:dyDescent="0.45">
      <c r="A242" s="28"/>
      <c r="B242" s="18" t="s">
        <v>79</v>
      </c>
      <c r="C242" s="8" t="s">
        <v>237</v>
      </c>
      <c r="D242" s="8" t="s">
        <v>244</v>
      </c>
      <c r="E242" s="24" t="s">
        <v>23</v>
      </c>
      <c r="F242" s="18">
        <v>1965</v>
      </c>
      <c r="G242" s="8">
        <v>9</v>
      </c>
      <c r="H242" s="8">
        <v>1430</v>
      </c>
      <c r="I242" s="29">
        <v>9</v>
      </c>
      <c r="J242" s="8">
        <v>1</v>
      </c>
      <c r="K242" s="8">
        <v>3</v>
      </c>
      <c r="L242" s="8">
        <v>79</v>
      </c>
      <c r="M242" s="18">
        <v>779</v>
      </c>
      <c r="N242" s="8">
        <v>779</v>
      </c>
      <c r="O242" s="18"/>
      <c r="Q242" s="18"/>
      <c r="T242" s="138"/>
      <c r="U242" s="139"/>
      <c r="V242" s="139"/>
      <c r="AE242" s="139"/>
      <c r="AF242" s="1"/>
      <c r="AG242" s="1"/>
      <c r="AH242" s="1"/>
      <c r="AI242" s="1"/>
      <c r="AJ242" s="1"/>
      <c r="AK242" s="1"/>
      <c r="AL242" s="1"/>
      <c r="AM242" s="1"/>
      <c r="AN242" s="1"/>
      <c r="AO242" s="7"/>
    </row>
    <row r="243" spans="1:256" s="34" customFormat="1" x14ac:dyDescent="0.45">
      <c r="A243" s="28"/>
      <c r="B243" s="18" t="s">
        <v>79</v>
      </c>
      <c r="C243" s="8" t="s">
        <v>237</v>
      </c>
      <c r="D243" s="8" t="s">
        <v>244</v>
      </c>
      <c r="E243" s="24" t="s">
        <v>23</v>
      </c>
      <c r="F243" s="18">
        <v>1964</v>
      </c>
      <c r="G243" s="8">
        <v>8</v>
      </c>
      <c r="H243" s="8">
        <v>1429</v>
      </c>
      <c r="I243" s="29">
        <v>9</v>
      </c>
      <c r="J243" s="8">
        <v>12</v>
      </c>
      <c r="K243" s="8">
        <v>3</v>
      </c>
      <c r="L243" s="8">
        <v>89</v>
      </c>
      <c r="M243" s="18">
        <v>5189</v>
      </c>
      <c r="N243" s="8">
        <v>5189</v>
      </c>
      <c r="O243" s="18"/>
      <c r="P243" s="8"/>
      <c r="Q243" s="18"/>
      <c r="R243" s="8"/>
      <c r="S243" s="8"/>
      <c r="T243" s="138"/>
      <c r="U243" s="139"/>
      <c r="V243" s="139"/>
      <c r="W243" s="8"/>
      <c r="X243" s="8"/>
      <c r="Y243" s="8"/>
      <c r="Z243" s="8"/>
      <c r="AA243" s="8"/>
      <c r="AB243" s="8"/>
      <c r="AC243" s="8"/>
      <c r="AD243" s="8"/>
      <c r="AE243" s="139"/>
      <c r="AF243" s="1"/>
      <c r="AG243" s="1"/>
      <c r="AH243" s="1"/>
      <c r="AI243" s="1"/>
      <c r="AJ243" s="1"/>
      <c r="AK243" s="1"/>
      <c r="AL243" s="1"/>
      <c r="AM243" s="1"/>
      <c r="AN243" s="1"/>
      <c r="AO243" s="7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</row>
    <row r="244" spans="1:256" x14ac:dyDescent="0.45">
      <c r="A244" s="32"/>
      <c r="B244" s="33"/>
      <c r="C244" s="34"/>
      <c r="D244" s="34"/>
      <c r="E244" s="41"/>
      <c r="F244" s="33"/>
      <c r="G244" s="34"/>
      <c r="H244" s="34"/>
      <c r="I244" s="36"/>
      <c r="J244" s="34"/>
      <c r="K244" s="34"/>
      <c r="L244" s="34"/>
      <c r="M244" s="33"/>
      <c r="N244" s="34"/>
      <c r="O244" s="33"/>
      <c r="P244" s="34"/>
      <c r="Q244" s="33"/>
      <c r="R244" s="34"/>
      <c r="S244" s="34"/>
      <c r="T244" s="142"/>
      <c r="U244" s="140"/>
      <c r="V244" s="140"/>
      <c r="W244" s="34"/>
      <c r="X244" s="34"/>
      <c r="Y244" s="34"/>
      <c r="Z244" s="34"/>
      <c r="AA244" s="34"/>
      <c r="AB244" s="34"/>
      <c r="AC244" s="34"/>
      <c r="AD244" s="34"/>
      <c r="AE244" s="140"/>
      <c r="AF244" s="37"/>
      <c r="AG244" s="37"/>
      <c r="AH244" s="37"/>
      <c r="AI244" s="37"/>
      <c r="AJ244" s="37"/>
      <c r="AK244" s="37"/>
      <c r="AL244" s="37"/>
      <c r="AM244" s="37"/>
      <c r="AN244" s="37"/>
      <c r="AO244" s="38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</row>
    <row r="245" spans="1:256" s="55" customFormat="1" x14ac:dyDescent="0.45">
      <c r="A245" s="76">
        <v>58</v>
      </c>
      <c r="B245" s="39" t="s">
        <v>79</v>
      </c>
      <c r="C245" s="40" t="s">
        <v>246</v>
      </c>
      <c r="D245" s="40" t="s">
        <v>164</v>
      </c>
      <c r="E245" s="81" t="s">
        <v>110</v>
      </c>
      <c r="F245" s="39">
        <v>477</v>
      </c>
      <c r="G245" s="40">
        <v>88</v>
      </c>
      <c r="H245" s="40"/>
      <c r="I245" s="80">
        <v>4</v>
      </c>
      <c r="J245" s="40">
        <v>0</v>
      </c>
      <c r="K245" s="40">
        <v>1</v>
      </c>
      <c r="L245" s="40">
        <v>57</v>
      </c>
      <c r="M245" s="39">
        <f>+(J245*400)+(K245*100)+L245</f>
        <v>157</v>
      </c>
      <c r="N245" s="40">
        <v>157</v>
      </c>
      <c r="O245" s="39"/>
      <c r="P245" s="40"/>
      <c r="Q245" s="39"/>
      <c r="R245" s="40"/>
      <c r="S245" s="40"/>
      <c r="T245" s="141"/>
      <c r="U245" s="141"/>
      <c r="V245" s="141"/>
      <c r="W245" s="40"/>
      <c r="X245" s="40"/>
      <c r="Y245" s="58"/>
      <c r="Z245" s="40"/>
      <c r="AA245" s="40"/>
      <c r="AB245" s="40"/>
      <c r="AC245" s="40"/>
      <c r="AD245" s="8"/>
      <c r="AE245" s="141" t="s">
        <v>247</v>
      </c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49"/>
      <c r="FK245" s="49"/>
      <c r="FL245" s="49"/>
      <c r="FM245" s="49"/>
      <c r="FN245" s="49"/>
      <c r="FO245" s="49"/>
      <c r="FP245" s="49"/>
      <c r="FQ245" s="49"/>
      <c r="FR245" s="49"/>
      <c r="FS245" s="49"/>
      <c r="FT245" s="49"/>
      <c r="FU245" s="49"/>
      <c r="FV245" s="49"/>
      <c r="FW245" s="49"/>
      <c r="FX245" s="49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  <c r="HK245" s="49"/>
      <c r="HL245" s="49"/>
      <c r="HM245" s="49"/>
      <c r="HN245" s="49"/>
      <c r="HO245" s="49"/>
      <c r="HP245" s="49"/>
      <c r="HQ245" s="49"/>
      <c r="HR245" s="49"/>
      <c r="HS245" s="49"/>
      <c r="HT245" s="49"/>
      <c r="HU245" s="49"/>
      <c r="HV245" s="49"/>
      <c r="HW245" s="49"/>
      <c r="HX245" s="49"/>
      <c r="HY245" s="49"/>
      <c r="HZ245" s="49"/>
      <c r="IA245" s="49"/>
      <c r="IB245" s="49"/>
      <c r="IC245" s="49"/>
      <c r="ID245" s="49"/>
      <c r="IE245" s="49"/>
      <c r="IF245" s="49"/>
      <c r="IG245" s="49"/>
      <c r="IH245" s="49"/>
      <c r="II245" s="49"/>
      <c r="IJ245" s="49"/>
      <c r="IK245" s="49"/>
      <c r="IL245" s="49"/>
      <c r="IM245" s="49"/>
      <c r="IN245" s="49"/>
      <c r="IO245" s="49"/>
      <c r="IP245" s="49"/>
      <c r="IQ245" s="49"/>
      <c r="IR245" s="49"/>
      <c r="IS245" s="49"/>
      <c r="IT245" s="49"/>
      <c r="IU245" s="49"/>
      <c r="IV245" s="49"/>
    </row>
    <row r="246" spans="1:256" s="8" customFormat="1" x14ac:dyDescent="0.45">
      <c r="A246" s="32"/>
      <c r="B246" s="33"/>
      <c r="C246" s="34"/>
      <c r="D246" s="34"/>
      <c r="E246" s="41"/>
      <c r="F246" s="33"/>
      <c r="G246" s="34"/>
      <c r="H246" s="34"/>
      <c r="I246" s="34"/>
      <c r="J246" s="34"/>
      <c r="K246" s="34"/>
      <c r="L246" s="34"/>
      <c r="M246" s="33"/>
      <c r="N246" s="34"/>
      <c r="O246" s="33"/>
      <c r="P246" s="34"/>
      <c r="Q246" s="33"/>
      <c r="R246" s="34"/>
      <c r="S246" s="34"/>
      <c r="T246" s="140"/>
      <c r="U246" s="140"/>
      <c r="V246" s="140"/>
      <c r="W246" s="34"/>
      <c r="X246" s="34"/>
      <c r="Y246" s="34"/>
      <c r="Z246" s="34"/>
      <c r="AA246" s="34"/>
      <c r="AB246" s="34"/>
      <c r="AC246" s="34"/>
      <c r="AD246" s="34"/>
      <c r="AE246" s="140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  <c r="ED246" s="55"/>
      <c r="EE246" s="55"/>
      <c r="EF246" s="55"/>
      <c r="EG246" s="55"/>
      <c r="EH246" s="55"/>
      <c r="EI246" s="55"/>
      <c r="EJ246" s="55"/>
      <c r="EK246" s="55"/>
      <c r="EL246" s="55"/>
      <c r="EM246" s="55"/>
      <c r="EN246" s="55"/>
      <c r="EO246" s="55"/>
      <c r="EP246" s="55"/>
      <c r="EQ246" s="55"/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  <c r="FF246" s="55"/>
      <c r="FG246" s="55"/>
      <c r="FH246" s="55"/>
      <c r="FI246" s="55"/>
      <c r="FJ246" s="55"/>
      <c r="FK246" s="55"/>
      <c r="FL246" s="55"/>
      <c r="FM246" s="55"/>
      <c r="FN246" s="55"/>
      <c r="FO246" s="55"/>
      <c r="FP246" s="55"/>
      <c r="FQ246" s="55"/>
      <c r="FR246" s="55"/>
      <c r="FS246" s="55"/>
      <c r="FT246" s="55"/>
      <c r="FU246" s="55"/>
      <c r="FV246" s="55"/>
      <c r="FW246" s="55"/>
      <c r="FX246" s="55"/>
      <c r="FY246" s="55"/>
      <c r="FZ246" s="55"/>
      <c r="GA246" s="55"/>
      <c r="GB246" s="55"/>
      <c r="GC246" s="55"/>
      <c r="GD246" s="55"/>
      <c r="GE246" s="55"/>
      <c r="GF246" s="55"/>
      <c r="GG246" s="55"/>
      <c r="GH246" s="55"/>
      <c r="GI246" s="55"/>
      <c r="GJ246" s="55"/>
      <c r="GK246" s="55"/>
      <c r="GL246" s="55"/>
      <c r="GM246" s="55"/>
      <c r="GN246" s="55"/>
      <c r="GO246" s="55"/>
      <c r="GP246" s="55"/>
      <c r="GQ246" s="55"/>
      <c r="GR246" s="55"/>
      <c r="GS246" s="55"/>
      <c r="GT246" s="55"/>
      <c r="GU246" s="55"/>
      <c r="GV246" s="55"/>
      <c r="GW246" s="55"/>
      <c r="GX246" s="55"/>
      <c r="GY246" s="55"/>
      <c r="GZ246" s="55"/>
      <c r="HA246" s="55"/>
      <c r="HB246" s="55"/>
      <c r="HC246" s="55"/>
      <c r="HD246" s="55"/>
      <c r="HE246" s="55"/>
      <c r="HF246" s="55"/>
      <c r="HG246" s="55"/>
      <c r="HH246" s="55"/>
      <c r="HI246" s="55"/>
      <c r="HJ246" s="55"/>
      <c r="HK246" s="55"/>
      <c r="HL246" s="55"/>
      <c r="HM246" s="55"/>
      <c r="HN246" s="55"/>
      <c r="HO246" s="55"/>
      <c r="HP246" s="55"/>
      <c r="HQ246" s="55"/>
      <c r="HR246" s="55"/>
      <c r="HS246" s="55"/>
      <c r="HT246" s="55"/>
      <c r="HU246" s="55"/>
      <c r="HV246" s="55"/>
      <c r="HW246" s="55"/>
      <c r="HX246" s="55"/>
      <c r="HY246" s="55"/>
      <c r="HZ246" s="55"/>
      <c r="IA246" s="55"/>
      <c r="IB246" s="55"/>
      <c r="IC246" s="55"/>
      <c r="ID246" s="55"/>
      <c r="IE246" s="55"/>
      <c r="IF246" s="55"/>
      <c r="IG246" s="55"/>
      <c r="IH246" s="55"/>
      <c r="II246" s="55"/>
      <c r="IJ246" s="55"/>
      <c r="IK246" s="55"/>
      <c r="IL246" s="55"/>
      <c r="IM246" s="55"/>
      <c r="IN246" s="55"/>
      <c r="IO246" s="55"/>
      <c r="IP246" s="55"/>
      <c r="IQ246" s="55"/>
      <c r="IR246" s="55"/>
      <c r="IS246" s="55"/>
      <c r="IT246" s="55"/>
      <c r="IU246" s="55"/>
      <c r="IV246" s="55"/>
    </row>
    <row r="247" spans="1:256" s="8" customFormat="1" x14ac:dyDescent="0.45">
      <c r="A247" s="28">
        <v>59</v>
      </c>
      <c r="B247" s="18" t="s">
        <v>79</v>
      </c>
      <c r="C247" s="8" t="s">
        <v>248</v>
      </c>
      <c r="D247" s="8" t="s">
        <v>91</v>
      </c>
      <c r="E247" s="24" t="s">
        <v>23</v>
      </c>
      <c r="F247" s="18">
        <v>18320</v>
      </c>
      <c r="G247" s="8">
        <v>31</v>
      </c>
      <c r="H247" s="8">
        <v>8167</v>
      </c>
      <c r="I247" s="29">
        <v>9</v>
      </c>
      <c r="J247" s="8">
        <v>0</v>
      </c>
      <c r="K247" s="8">
        <v>0</v>
      </c>
      <c r="L247" s="8">
        <v>63</v>
      </c>
      <c r="M247" s="18">
        <v>63</v>
      </c>
      <c r="O247" s="18">
        <v>63</v>
      </c>
      <c r="Q247" s="18"/>
      <c r="T247" s="138" t="s">
        <v>249</v>
      </c>
      <c r="U247" s="139" t="s">
        <v>67</v>
      </c>
      <c r="V247" s="139" t="s">
        <v>145</v>
      </c>
      <c r="W247" s="8">
        <v>6</v>
      </c>
      <c r="X247" s="8">
        <v>14</v>
      </c>
      <c r="Y247" s="8">
        <v>84</v>
      </c>
      <c r="AA247" s="8">
        <v>84</v>
      </c>
      <c r="AD247" s="40">
        <v>16</v>
      </c>
      <c r="AE247" s="139"/>
      <c r="AF247" s="1"/>
      <c r="AG247" s="1"/>
      <c r="AH247" s="1"/>
      <c r="AI247" s="1"/>
      <c r="AJ247" s="1"/>
      <c r="AK247" s="1"/>
      <c r="AL247" s="1"/>
      <c r="AM247" s="1"/>
      <c r="AN247" s="1"/>
      <c r="AO247" s="7"/>
    </row>
    <row r="248" spans="1:256" s="8" customFormat="1" x14ac:dyDescent="0.45">
      <c r="A248" s="28"/>
      <c r="B248" s="18"/>
      <c r="E248" s="24"/>
      <c r="F248" s="18"/>
      <c r="I248" s="29"/>
      <c r="M248" s="18"/>
      <c r="O248" s="18"/>
      <c r="Q248" s="18"/>
      <c r="T248" s="138"/>
      <c r="U248" s="139"/>
      <c r="V248" s="139" t="s">
        <v>145</v>
      </c>
      <c r="W248" s="8">
        <v>2</v>
      </c>
      <c r="X248" s="8">
        <v>3</v>
      </c>
      <c r="Y248" s="8">
        <v>6</v>
      </c>
      <c r="AA248" s="8">
        <v>6</v>
      </c>
      <c r="AD248" s="40">
        <v>16</v>
      </c>
      <c r="AE248" s="139" t="s">
        <v>71</v>
      </c>
      <c r="AF248" s="1"/>
      <c r="AG248" s="1"/>
      <c r="AH248" s="1"/>
      <c r="AI248" s="1"/>
      <c r="AJ248" s="1"/>
      <c r="AK248" s="1"/>
      <c r="AL248" s="1"/>
      <c r="AM248" s="1"/>
      <c r="AN248" s="1"/>
      <c r="AO248" s="7"/>
    </row>
    <row r="249" spans="1:256" s="8" customFormat="1" x14ac:dyDescent="0.45">
      <c r="A249" s="28"/>
      <c r="B249" s="18" t="s">
        <v>79</v>
      </c>
      <c r="C249" s="8" t="s">
        <v>248</v>
      </c>
      <c r="D249" s="8" t="s">
        <v>91</v>
      </c>
      <c r="E249" s="24" t="s">
        <v>23</v>
      </c>
      <c r="F249" s="18">
        <v>2590</v>
      </c>
      <c r="G249" s="8">
        <v>229</v>
      </c>
      <c r="H249" s="8">
        <v>1674</v>
      </c>
      <c r="I249" s="29">
        <v>9</v>
      </c>
      <c r="J249" s="8">
        <v>2</v>
      </c>
      <c r="K249" s="8">
        <v>1</v>
      </c>
      <c r="L249" s="8">
        <v>25</v>
      </c>
      <c r="M249" s="18">
        <v>925</v>
      </c>
      <c r="N249" s="8">
        <v>925</v>
      </c>
      <c r="O249" s="18"/>
      <c r="Q249" s="18"/>
      <c r="T249" s="138"/>
      <c r="U249" s="139"/>
      <c r="V249" s="139"/>
      <c r="AD249" s="40"/>
      <c r="AE249" s="139" t="s">
        <v>59</v>
      </c>
      <c r="AF249" s="1"/>
      <c r="AG249" s="1"/>
      <c r="AH249" s="1"/>
      <c r="AI249" s="1"/>
      <c r="AJ249" s="1"/>
      <c r="AK249" s="1"/>
      <c r="AL249" s="1"/>
      <c r="AM249" s="1"/>
      <c r="AN249" s="1"/>
      <c r="AO249" s="7"/>
    </row>
    <row r="250" spans="1:256" s="34" customFormat="1" x14ac:dyDescent="0.45">
      <c r="A250" s="28"/>
      <c r="B250" s="18" t="s">
        <v>79</v>
      </c>
      <c r="C250" s="8" t="s">
        <v>248</v>
      </c>
      <c r="D250" s="8" t="s">
        <v>91</v>
      </c>
      <c r="E250" s="24" t="s">
        <v>23</v>
      </c>
      <c r="F250" s="18">
        <v>8040</v>
      </c>
      <c r="G250" s="8">
        <v>474</v>
      </c>
      <c r="H250" s="8">
        <v>3392</v>
      </c>
      <c r="I250" s="29">
        <v>9</v>
      </c>
      <c r="J250" s="8">
        <v>1</v>
      </c>
      <c r="K250" s="8">
        <v>1</v>
      </c>
      <c r="L250" s="8">
        <v>80</v>
      </c>
      <c r="M250" s="18">
        <v>580</v>
      </c>
      <c r="N250" s="8">
        <v>580</v>
      </c>
      <c r="O250" s="18"/>
      <c r="P250" s="8"/>
      <c r="Q250" s="18"/>
      <c r="R250" s="8"/>
      <c r="S250" s="8"/>
      <c r="T250" s="138"/>
      <c r="U250" s="139"/>
      <c r="V250" s="139"/>
      <c r="W250" s="8"/>
      <c r="X250" s="8"/>
      <c r="Y250" s="8"/>
      <c r="Z250" s="8"/>
      <c r="AA250" s="8"/>
      <c r="AB250" s="8"/>
      <c r="AC250" s="8"/>
      <c r="AD250" s="40"/>
      <c r="AE250" s="139" t="s">
        <v>148</v>
      </c>
      <c r="AF250" s="1"/>
      <c r="AG250" s="1"/>
      <c r="AH250" s="1"/>
      <c r="AI250" s="1"/>
      <c r="AJ250" s="1"/>
      <c r="AK250" s="1"/>
      <c r="AL250" s="1"/>
      <c r="AM250" s="1"/>
      <c r="AN250" s="1"/>
      <c r="AO250" s="7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</row>
    <row r="251" spans="1:256" s="8" customFormat="1" x14ac:dyDescent="0.45">
      <c r="A251" s="32"/>
      <c r="B251" s="33"/>
      <c r="C251" s="34"/>
      <c r="D251" s="34"/>
      <c r="E251" s="41"/>
      <c r="F251" s="33"/>
      <c r="G251" s="34"/>
      <c r="H251" s="34"/>
      <c r="I251" s="36"/>
      <c r="J251" s="34"/>
      <c r="K251" s="34"/>
      <c r="L251" s="34"/>
      <c r="M251" s="33"/>
      <c r="N251" s="34"/>
      <c r="O251" s="33"/>
      <c r="P251" s="34"/>
      <c r="Q251" s="33"/>
      <c r="R251" s="34"/>
      <c r="S251" s="34"/>
      <c r="T251" s="142"/>
      <c r="U251" s="140"/>
      <c r="V251" s="140"/>
      <c r="W251" s="34"/>
      <c r="X251" s="34"/>
      <c r="Y251" s="34"/>
      <c r="Z251" s="34"/>
      <c r="AA251" s="34"/>
      <c r="AB251" s="34"/>
      <c r="AC251" s="34"/>
      <c r="AD251" s="34"/>
      <c r="AE251" s="140"/>
      <c r="AF251" s="37"/>
      <c r="AG251" s="37"/>
      <c r="AH251" s="37"/>
      <c r="AI251" s="37"/>
      <c r="AJ251" s="37"/>
      <c r="AK251" s="37"/>
      <c r="AL251" s="37"/>
      <c r="AM251" s="37"/>
      <c r="AN251" s="37"/>
      <c r="AO251" s="38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</row>
    <row r="252" spans="1:256" s="8" customFormat="1" x14ac:dyDescent="0.45">
      <c r="A252" s="28">
        <v>60</v>
      </c>
      <c r="B252" s="18" t="s">
        <v>79</v>
      </c>
      <c r="C252" s="8" t="s">
        <v>250</v>
      </c>
      <c r="D252" s="8" t="s">
        <v>251</v>
      </c>
      <c r="E252" s="24" t="s">
        <v>23</v>
      </c>
      <c r="F252" s="18">
        <v>17338</v>
      </c>
      <c r="G252" s="8">
        <v>24</v>
      </c>
      <c r="H252" s="8">
        <v>7834</v>
      </c>
      <c r="I252" s="29">
        <v>9</v>
      </c>
      <c r="J252" s="8">
        <v>0</v>
      </c>
      <c r="K252" s="8">
        <v>0</v>
      </c>
      <c r="L252" s="8">
        <v>78</v>
      </c>
      <c r="M252" s="18">
        <v>78</v>
      </c>
      <c r="O252" s="18">
        <v>78</v>
      </c>
      <c r="Q252" s="18"/>
      <c r="T252" s="138" t="s">
        <v>252</v>
      </c>
      <c r="U252" s="139" t="s">
        <v>67</v>
      </c>
      <c r="V252" s="139" t="s">
        <v>145</v>
      </c>
      <c r="W252" s="8">
        <v>8</v>
      </c>
      <c r="X252" s="8">
        <v>12</v>
      </c>
      <c r="Y252" s="8">
        <v>96</v>
      </c>
      <c r="AA252" s="8">
        <v>96</v>
      </c>
      <c r="AD252" s="8">
        <v>36</v>
      </c>
      <c r="AE252" s="139"/>
      <c r="AF252" s="1"/>
      <c r="AG252" s="1"/>
      <c r="AH252" s="1"/>
      <c r="AI252" s="1"/>
      <c r="AJ252" s="1"/>
      <c r="AK252" s="1"/>
      <c r="AL252" s="1"/>
      <c r="AM252" s="1"/>
      <c r="AN252" s="1"/>
      <c r="AO252" s="7"/>
    </row>
    <row r="253" spans="1:256" s="8" customFormat="1" x14ac:dyDescent="0.45">
      <c r="A253" s="28"/>
      <c r="B253" s="18"/>
      <c r="E253" s="24"/>
      <c r="F253" s="18"/>
      <c r="I253" s="29"/>
      <c r="M253" s="18"/>
      <c r="O253" s="18"/>
      <c r="Q253" s="18"/>
      <c r="T253" s="138"/>
      <c r="U253" s="139"/>
      <c r="V253" s="139" t="s">
        <v>143</v>
      </c>
      <c r="W253" s="8">
        <v>4</v>
      </c>
      <c r="X253" s="8">
        <v>6</v>
      </c>
      <c r="Y253" s="8">
        <v>24</v>
      </c>
      <c r="AA253" s="8">
        <v>24</v>
      </c>
      <c r="AD253" s="40">
        <v>36</v>
      </c>
      <c r="AE253" s="139"/>
      <c r="AF253" s="1"/>
      <c r="AG253" s="1"/>
      <c r="AH253" s="1"/>
      <c r="AI253" s="1"/>
      <c r="AJ253" s="1"/>
      <c r="AK253" s="1"/>
      <c r="AL253" s="1"/>
      <c r="AM253" s="1"/>
      <c r="AN253" s="1"/>
      <c r="AO253" s="7"/>
    </row>
    <row r="254" spans="1:256" s="8" customFormat="1" x14ac:dyDescent="0.45">
      <c r="A254" s="28"/>
      <c r="B254" s="18"/>
      <c r="E254" s="24"/>
      <c r="F254" s="18"/>
      <c r="I254" s="29"/>
      <c r="M254" s="18"/>
      <c r="O254" s="18"/>
      <c r="Q254" s="18"/>
      <c r="T254" s="138"/>
      <c r="U254" s="139"/>
      <c r="V254" s="139" t="s">
        <v>145</v>
      </c>
      <c r="W254" s="8">
        <v>2</v>
      </c>
      <c r="X254" s="8">
        <v>4</v>
      </c>
      <c r="Y254" s="8">
        <v>8</v>
      </c>
      <c r="AA254" s="8">
        <v>8</v>
      </c>
      <c r="AD254" s="40">
        <v>36</v>
      </c>
      <c r="AE254" s="139" t="s">
        <v>71</v>
      </c>
      <c r="AF254" s="1"/>
      <c r="AG254" s="1"/>
      <c r="AH254" s="1"/>
      <c r="AI254" s="1"/>
      <c r="AJ254" s="1"/>
      <c r="AK254" s="1"/>
      <c r="AL254" s="1"/>
      <c r="AM254" s="1"/>
      <c r="AN254" s="1"/>
      <c r="AO254" s="7"/>
    </row>
    <row r="255" spans="1:256" s="34" customFormat="1" x14ac:dyDescent="0.45">
      <c r="A255" s="28"/>
      <c r="B255" s="18" t="s">
        <v>79</v>
      </c>
      <c r="C255" s="8" t="s">
        <v>250</v>
      </c>
      <c r="D255" s="8" t="s">
        <v>251</v>
      </c>
      <c r="E255" s="24" t="s">
        <v>23</v>
      </c>
      <c r="F255" s="18">
        <v>3520</v>
      </c>
      <c r="G255" s="8">
        <v>254</v>
      </c>
      <c r="H255" s="8">
        <v>1696</v>
      </c>
      <c r="I255" s="29">
        <v>9</v>
      </c>
      <c r="J255" s="8">
        <v>4</v>
      </c>
      <c r="K255" s="8">
        <v>3</v>
      </c>
      <c r="L255" s="8">
        <v>12</v>
      </c>
      <c r="M255" s="18">
        <v>1912</v>
      </c>
      <c r="N255" s="8">
        <v>1912</v>
      </c>
      <c r="O255" s="18"/>
      <c r="P255" s="8"/>
      <c r="Q255" s="18"/>
      <c r="R255" s="8"/>
      <c r="S255" s="8"/>
      <c r="T255" s="138"/>
      <c r="U255" s="139"/>
      <c r="V255" s="139"/>
      <c r="W255" s="8"/>
      <c r="X255" s="8"/>
      <c r="Y255" s="8"/>
      <c r="Z255" s="8"/>
      <c r="AA255" s="8"/>
      <c r="AB255" s="8"/>
      <c r="AC255" s="8"/>
      <c r="AD255" s="40"/>
      <c r="AE255" s="139"/>
      <c r="AF255" s="1"/>
      <c r="AG255" s="1"/>
      <c r="AH255" s="1"/>
      <c r="AI255" s="1"/>
      <c r="AJ255" s="1"/>
      <c r="AK255" s="1"/>
      <c r="AL255" s="1"/>
      <c r="AM255" s="1"/>
      <c r="AN255" s="1"/>
      <c r="AO255" s="7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</row>
    <row r="256" spans="1:256" s="8" customFormat="1" x14ac:dyDescent="0.45">
      <c r="A256" s="32"/>
      <c r="B256" s="33"/>
      <c r="C256" s="34"/>
      <c r="D256" s="34"/>
      <c r="E256" s="41"/>
      <c r="F256" s="33"/>
      <c r="G256" s="34"/>
      <c r="H256" s="34"/>
      <c r="I256" s="36"/>
      <c r="J256" s="34"/>
      <c r="K256" s="34"/>
      <c r="L256" s="34"/>
      <c r="M256" s="33"/>
      <c r="N256" s="34"/>
      <c r="O256" s="33"/>
      <c r="P256" s="34"/>
      <c r="Q256" s="33"/>
      <c r="R256" s="34"/>
      <c r="S256" s="34"/>
      <c r="T256" s="142"/>
      <c r="U256" s="140"/>
      <c r="V256" s="140"/>
      <c r="W256" s="34"/>
      <c r="X256" s="34"/>
      <c r="Y256" s="34"/>
      <c r="Z256" s="34"/>
      <c r="AA256" s="34"/>
      <c r="AB256" s="34"/>
      <c r="AC256" s="34"/>
      <c r="AD256" s="34"/>
      <c r="AE256" s="140"/>
      <c r="AF256" s="37"/>
      <c r="AG256" s="37"/>
      <c r="AH256" s="37"/>
      <c r="AI256" s="37"/>
      <c r="AJ256" s="37"/>
      <c r="AK256" s="37"/>
      <c r="AL256" s="37"/>
      <c r="AM256" s="37"/>
      <c r="AN256" s="37"/>
      <c r="AO256" s="38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  <c r="IU256" s="34"/>
      <c r="IV256" s="34"/>
    </row>
    <row r="257" spans="1:256" s="8" customFormat="1" x14ac:dyDescent="0.45">
      <c r="A257" s="28">
        <v>61</v>
      </c>
      <c r="B257" s="18" t="s">
        <v>79</v>
      </c>
      <c r="C257" s="8" t="s">
        <v>253</v>
      </c>
      <c r="D257" s="8" t="s">
        <v>188</v>
      </c>
      <c r="E257" s="24" t="s">
        <v>23</v>
      </c>
      <c r="F257" s="18">
        <v>16138</v>
      </c>
      <c r="G257" s="8">
        <v>342</v>
      </c>
      <c r="H257" s="8">
        <v>7008</v>
      </c>
      <c r="I257" s="29">
        <v>9</v>
      </c>
      <c r="J257" s="8">
        <v>0</v>
      </c>
      <c r="K257" s="8">
        <v>1</v>
      </c>
      <c r="L257" s="8">
        <v>88</v>
      </c>
      <c r="M257" s="18">
        <v>188</v>
      </c>
      <c r="O257" s="18">
        <v>188</v>
      </c>
      <c r="Q257" s="18"/>
      <c r="T257" s="138" t="s">
        <v>254</v>
      </c>
      <c r="U257" s="139" t="s">
        <v>67</v>
      </c>
      <c r="V257" s="139" t="s">
        <v>145</v>
      </c>
      <c r="W257" s="8">
        <v>9</v>
      </c>
      <c r="X257" s="8">
        <v>13</v>
      </c>
      <c r="Y257" s="8">
        <v>117</v>
      </c>
      <c r="AA257" s="8">
        <v>117</v>
      </c>
      <c r="AD257" s="40">
        <v>16</v>
      </c>
      <c r="AE257" s="139"/>
      <c r="AF257" s="1"/>
      <c r="AG257" s="1"/>
      <c r="AH257" s="1"/>
      <c r="AI257" s="1"/>
      <c r="AJ257" s="1"/>
      <c r="AK257" s="1"/>
      <c r="AL257" s="1"/>
      <c r="AM257" s="1"/>
      <c r="AN257" s="1"/>
      <c r="AO257" s="7"/>
    </row>
    <row r="258" spans="1:256" s="8" customFormat="1" x14ac:dyDescent="0.45">
      <c r="A258" s="28"/>
      <c r="B258" s="18"/>
      <c r="E258" s="24"/>
      <c r="F258" s="18"/>
      <c r="I258" s="29"/>
      <c r="M258" s="18"/>
      <c r="O258" s="18"/>
      <c r="Q258" s="18"/>
      <c r="T258" s="138"/>
      <c r="U258" s="139"/>
      <c r="V258" s="139" t="s">
        <v>145</v>
      </c>
      <c r="W258" s="8">
        <v>2</v>
      </c>
      <c r="X258" s="8">
        <v>3</v>
      </c>
      <c r="Y258" s="8">
        <v>6</v>
      </c>
      <c r="AA258" s="8">
        <v>6</v>
      </c>
      <c r="AD258" s="40">
        <v>16</v>
      </c>
      <c r="AE258" s="139" t="s">
        <v>71</v>
      </c>
      <c r="AF258" s="1"/>
      <c r="AG258" s="1"/>
      <c r="AH258" s="1"/>
      <c r="AI258" s="1"/>
      <c r="AJ258" s="1"/>
      <c r="AK258" s="1"/>
      <c r="AL258" s="1"/>
      <c r="AM258" s="1"/>
      <c r="AN258" s="1"/>
      <c r="AO258" s="7"/>
    </row>
    <row r="259" spans="1:256" s="34" customFormat="1" x14ac:dyDescent="0.45">
      <c r="A259" s="28"/>
      <c r="B259" s="18" t="s">
        <v>79</v>
      </c>
      <c r="C259" s="8" t="s">
        <v>253</v>
      </c>
      <c r="D259" s="8" t="s">
        <v>188</v>
      </c>
      <c r="E259" s="24" t="s">
        <v>23</v>
      </c>
      <c r="F259" s="18">
        <v>11446</v>
      </c>
      <c r="G259" s="8">
        <v>237</v>
      </c>
      <c r="H259" s="8">
        <v>5144</v>
      </c>
      <c r="I259" s="29">
        <v>9</v>
      </c>
      <c r="J259" s="8">
        <v>11</v>
      </c>
      <c r="K259" s="8">
        <v>3</v>
      </c>
      <c r="L259" s="8">
        <v>17</v>
      </c>
      <c r="M259" s="18">
        <v>4717</v>
      </c>
      <c r="N259" s="8">
        <v>4717</v>
      </c>
      <c r="O259" s="18"/>
      <c r="P259" s="8"/>
      <c r="Q259" s="18"/>
      <c r="R259" s="8"/>
      <c r="S259" s="8"/>
      <c r="T259" s="138"/>
      <c r="U259" s="139"/>
      <c r="V259" s="139"/>
      <c r="W259" s="8"/>
      <c r="X259" s="8"/>
      <c r="Y259" s="8"/>
      <c r="Z259" s="8"/>
      <c r="AA259" s="8"/>
      <c r="AB259" s="8"/>
      <c r="AC259" s="8"/>
      <c r="AD259" s="8"/>
      <c r="AE259" s="139"/>
      <c r="AF259" s="1"/>
      <c r="AG259" s="1"/>
      <c r="AH259" s="1"/>
      <c r="AI259" s="1"/>
      <c r="AJ259" s="1"/>
      <c r="AK259" s="1"/>
      <c r="AL259" s="1"/>
      <c r="AM259" s="1"/>
      <c r="AN259" s="1"/>
      <c r="AO259" s="7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s="8" customFormat="1" x14ac:dyDescent="0.45">
      <c r="A260" s="32"/>
      <c r="B260" s="33"/>
      <c r="C260" s="34"/>
      <c r="D260" s="34"/>
      <c r="E260" s="41"/>
      <c r="F260" s="33"/>
      <c r="G260" s="34"/>
      <c r="H260" s="34"/>
      <c r="I260" s="36"/>
      <c r="J260" s="34"/>
      <c r="K260" s="34"/>
      <c r="L260" s="34"/>
      <c r="M260" s="33"/>
      <c r="N260" s="34"/>
      <c r="O260" s="33"/>
      <c r="P260" s="34"/>
      <c r="Q260" s="33"/>
      <c r="R260" s="34"/>
      <c r="S260" s="34"/>
      <c r="T260" s="142"/>
      <c r="U260" s="140"/>
      <c r="V260" s="140"/>
      <c r="W260" s="34"/>
      <c r="X260" s="34"/>
      <c r="Y260" s="34"/>
      <c r="Z260" s="34"/>
      <c r="AA260" s="34"/>
      <c r="AB260" s="34"/>
      <c r="AC260" s="34"/>
      <c r="AD260" s="34"/>
      <c r="AE260" s="140"/>
      <c r="AF260" s="37"/>
      <c r="AG260" s="37"/>
      <c r="AH260" s="37"/>
      <c r="AI260" s="37"/>
      <c r="AJ260" s="37"/>
      <c r="AK260" s="37"/>
      <c r="AL260" s="37"/>
      <c r="AM260" s="37"/>
      <c r="AN260" s="37"/>
      <c r="AO260" s="38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  <c r="ID260" s="34"/>
      <c r="IE260" s="34"/>
      <c r="IF260" s="34"/>
      <c r="IG260" s="34"/>
      <c r="IH260" s="34"/>
      <c r="II260" s="34"/>
      <c r="IJ260" s="34"/>
      <c r="IK260" s="34"/>
      <c r="IL260" s="34"/>
      <c r="IM260" s="34"/>
      <c r="IN260" s="34"/>
      <c r="IO260" s="34"/>
      <c r="IP260" s="34"/>
      <c r="IQ260" s="34"/>
      <c r="IR260" s="34"/>
      <c r="IS260" s="34"/>
      <c r="IT260" s="34"/>
      <c r="IU260" s="34"/>
      <c r="IV260" s="34"/>
    </row>
    <row r="261" spans="1:256" s="8" customFormat="1" x14ac:dyDescent="0.45">
      <c r="A261" s="28">
        <v>62</v>
      </c>
      <c r="B261" s="18" t="s">
        <v>79</v>
      </c>
      <c r="C261" s="8" t="s">
        <v>253</v>
      </c>
      <c r="D261" s="8" t="s">
        <v>255</v>
      </c>
      <c r="E261" s="24" t="s">
        <v>23</v>
      </c>
      <c r="F261" s="18">
        <v>3436</v>
      </c>
      <c r="G261" s="8">
        <v>108</v>
      </c>
      <c r="H261" s="8">
        <v>2410</v>
      </c>
      <c r="I261" s="29">
        <v>9</v>
      </c>
      <c r="J261" s="8">
        <v>1</v>
      </c>
      <c r="K261" s="8">
        <v>0</v>
      </c>
      <c r="L261" s="8">
        <v>97</v>
      </c>
      <c r="M261" s="18">
        <v>497</v>
      </c>
      <c r="N261" s="8">
        <v>497</v>
      </c>
      <c r="O261" s="18"/>
      <c r="Q261" s="18"/>
      <c r="T261" s="138"/>
      <c r="U261" s="139"/>
      <c r="V261" s="139"/>
      <c r="AD261" s="40"/>
      <c r="AE261" s="139" t="s">
        <v>256</v>
      </c>
      <c r="AF261" s="1"/>
      <c r="AG261" s="1"/>
      <c r="AH261" s="1"/>
      <c r="AI261" s="1"/>
      <c r="AJ261" s="1"/>
      <c r="AK261" s="1"/>
      <c r="AL261" s="1"/>
      <c r="AM261" s="1"/>
      <c r="AN261" s="1"/>
      <c r="AO261" s="7"/>
    </row>
    <row r="262" spans="1:256" s="34" customFormat="1" x14ac:dyDescent="0.45">
      <c r="A262" s="32"/>
      <c r="B262" s="33"/>
      <c r="E262" s="41"/>
      <c r="F262" s="33"/>
      <c r="I262" s="36"/>
      <c r="M262" s="33"/>
      <c r="O262" s="33"/>
      <c r="Q262" s="33"/>
      <c r="T262" s="142"/>
      <c r="U262" s="140"/>
      <c r="V262" s="140"/>
      <c r="AE262" s="140"/>
      <c r="AF262" s="37"/>
      <c r="AG262" s="37"/>
      <c r="AH262" s="37"/>
      <c r="AI262" s="37"/>
      <c r="AJ262" s="37"/>
      <c r="AK262" s="37"/>
      <c r="AL262" s="37"/>
      <c r="AM262" s="37"/>
      <c r="AN262" s="37"/>
      <c r="AO262" s="38"/>
    </row>
    <row r="263" spans="1:256" s="8" customFormat="1" x14ac:dyDescent="0.45">
      <c r="A263" s="28">
        <v>63</v>
      </c>
      <c r="B263" s="18" t="s">
        <v>55</v>
      </c>
      <c r="C263" s="8" t="s">
        <v>257</v>
      </c>
      <c r="D263" s="8" t="s">
        <v>188</v>
      </c>
      <c r="E263" s="24" t="s">
        <v>23</v>
      </c>
      <c r="F263" s="18">
        <v>16961</v>
      </c>
      <c r="G263" s="8">
        <v>720</v>
      </c>
      <c r="H263" s="8">
        <v>7577</v>
      </c>
      <c r="I263" s="29">
        <v>9</v>
      </c>
      <c r="J263" s="8">
        <v>0</v>
      </c>
      <c r="K263" s="8">
        <v>2</v>
      </c>
      <c r="L263" s="8">
        <v>67</v>
      </c>
      <c r="M263" s="18">
        <v>267</v>
      </c>
      <c r="N263" s="8">
        <v>267</v>
      </c>
      <c r="O263" s="18"/>
      <c r="Q263" s="18"/>
      <c r="T263" s="138"/>
      <c r="U263" s="139"/>
      <c r="V263" s="139"/>
      <c r="AD263" s="40"/>
      <c r="AE263" s="139" t="s">
        <v>59</v>
      </c>
      <c r="AF263" s="1"/>
      <c r="AG263" s="1"/>
      <c r="AH263" s="1"/>
      <c r="AI263" s="1"/>
      <c r="AJ263" s="1"/>
      <c r="AK263" s="1"/>
      <c r="AL263" s="1"/>
      <c r="AM263" s="1"/>
      <c r="AN263" s="1"/>
      <c r="AO263" s="7"/>
    </row>
    <row r="264" spans="1:256" s="8" customFormat="1" x14ac:dyDescent="0.45">
      <c r="A264" s="28"/>
      <c r="B264" s="18" t="s">
        <v>55</v>
      </c>
      <c r="C264" s="8" t="s">
        <v>257</v>
      </c>
      <c r="D264" s="8" t="s">
        <v>188</v>
      </c>
      <c r="E264" s="24" t="s">
        <v>23</v>
      </c>
      <c r="F264" s="18">
        <v>17048</v>
      </c>
      <c r="G264" s="8">
        <v>388</v>
      </c>
      <c r="H264" s="8">
        <v>7674</v>
      </c>
      <c r="I264" s="29">
        <v>9</v>
      </c>
      <c r="J264" s="8">
        <v>1</v>
      </c>
      <c r="K264" s="8">
        <v>2</v>
      </c>
      <c r="L264" s="8">
        <v>43</v>
      </c>
      <c r="M264" s="18">
        <v>643</v>
      </c>
      <c r="N264" s="8">
        <v>643</v>
      </c>
      <c r="O264" s="18"/>
      <c r="Q264" s="18"/>
      <c r="T264" s="138"/>
      <c r="U264" s="139"/>
      <c r="V264" s="139"/>
      <c r="AD264" s="40"/>
      <c r="AE264" s="139" t="s">
        <v>59</v>
      </c>
      <c r="AF264" s="1"/>
      <c r="AG264" s="1"/>
      <c r="AH264" s="1"/>
      <c r="AI264" s="1"/>
      <c r="AJ264" s="1"/>
      <c r="AK264" s="1"/>
      <c r="AL264" s="1"/>
      <c r="AM264" s="1"/>
      <c r="AN264" s="1"/>
      <c r="AO264" s="7"/>
    </row>
    <row r="265" spans="1:256" s="34" customFormat="1" x14ac:dyDescent="0.45">
      <c r="A265" s="32"/>
      <c r="B265" s="33"/>
      <c r="E265" s="41"/>
      <c r="F265" s="33"/>
      <c r="I265" s="36"/>
      <c r="M265" s="33"/>
      <c r="O265" s="33"/>
      <c r="Q265" s="33"/>
      <c r="T265" s="142"/>
      <c r="U265" s="140"/>
      <c r="V265" s="140"/>
      <c r="AE265" s="140"/>
      <c r="AF265" s="37"/>
      <c r="AG265" s="37"/>
      <c r="AH265" s="37"/>
      <c r="AI265" s="37"/>
      <c r="AJ265" s="37"/>
      <c r="AK265" s="37"/>
      <c r="AL265" s="37"/>
      <c r="AM265" s="37"/>
      <c r="AN265" s="37"/>
      <c r="AO265" s="38"/>
    </row>
    <row r="266" spans="1:256" s="8" customFormat="1" x14ac:dyDescent="0.45">
      <c r="A266" s="28">
        <v>64</v>
      </c>
      <c r="B266" s="18" t="s">
        <v>55</v>
      </c>
      <c r="C266" s="8" t="s">
        <v>258</v>
      </c>
      <c r="D266" s="8" t="s">
        <v>88</v>
      </c>
      <c r="E266" s="24" t="s">
        <v>23</v>
      </c>
      <c r="F266" s="18">
        <v>17342</v>
      </c>
      <c r="G266" s="8">
        <v>28</v>
      </c>
      <c r="H266" s="8">
        <v>7838</v>
      </c>
      <c r="I266" s="29">
        <v>9</v>
      </c>
      <c r="J266" s="8">
        <v>0</v>
      </c>
      <c r="K266" s="8">
        <v>0</v>
      </c>
      <c r="L266" s="8">
        <v>68</v>
      </c>
      <c r="M266" s="18">
        <v>68</v>
      </c>
      <c r="O266" s="18">
        <v>68</v>
      </c>
      <c r="Q266" s="18"/>
      <c r="T266" s="138" t="s">
        <v>259</v>
      </c>
      <c r="U266" s="139" t="s">
        <v>67</v>
      </c>
      <c r="V266" s="139" t="s">
        <v>145</v>
      </c>
      <c r="W266" s="8">
        <v>9</v>
      </c>
      <c r="X266" s="8">
        <v>2</v>
      </c>
      <c r="Y266" s="8">
        <v>18</v>
      </c>
      <c r="AA266" s="8">
        <v>18</v>
      </c>
      <c r="AD266" s="8">
        <v>2</v>
      </c>
      <c r="AE266" s="139"/>
      <c r="AF266" s="1"/>
      <c r="AG266" s="1"/>
      <c r="AH266" s="1"/>
      <c r="AI266" s="1"/>
      <c r="AJ266" s="1"/>
      <c r="AK266" s="1"/>
      <c r="AL266" s="1"/>
      <c r="AM266" s="1"/>
      <c r="AN266" s="1"/>
      <c r="AO266" s="7"/>
    </row>
    <row r="267" spans="1:256" s="8" customFormat="1" x14ac:dyDescent="0.45">
      <c r="A267" s="28"/>
      <c r="B267" s="18"/>
      <c r="E267" s="24"/>
      <c r="F267" s="18"/>
      <c r="I267" s="29"/>
      <c r="M267" s="18"/>
      <c r="O267" s="18"/>
      <c r="Q267" s="18"/>
      <c r="T267" s="138"/>
      <c r="U267" s="139"/>
      <c r="V267" s="139" t="s">
        <v>145</v>
      </c>
      <c r="W267" s="8">
        <v>3</v>
      </c>
      <c r="X267" s="8">
        <v>2</v>
      </c>
      <c r="Y267" s="8">
        <v>6</v>
      </c>
      <c r="AA267" s="8">
        <v>6</v>
      </c>
      <c r="AD267" s="40">
        <v>2</v>
      </c>
      <c r="AE267" s="139" t="s">
        <v>71</v>
      </c>
      <c r="AF267" s="1"/>
      <c r="AG267" s="1"/>
      <c r="AH267" s="1"/>
      <c r="AI267" s="1"/>
      <c r="AJ267" s="1"/>
      <c r="AK267" s="1"/>
      <c r="AL267" s="1"/>
      <c r="AM267" s="1"/>
      <c r="AN267" s="1"/>
      <c r="AO267" s="7"/>
    </row>
    <row r="268" spans="1:256" s="34" customFormat="1" x14ac:dyDescent="0.45">
      <c r="A268" s="32"/>
      <c r="B268" s="33"/>
      <c r="E268" s="41"/>
      <c r="F268" s="33"/>
      <c r="I268" s="36"/>
      <c r="M268" s="33"/>
      <c r="O268" s="33"/>
      <c r="Q268" s="33"/>
      <c r="T268" s="142"/>
      <c r="U268" s="140"/>
      <c r="V268" s="140"/>
      <c r="AE268" s="140"/>
      <c r="AF268" s="37"/>
      <c r="AG268" s="37"/>
      <c r="AH268" s="37"/>
      <c r="AI268" s="37"/>
      <c r="AJ268" s="37"/>
      <c r="AK268" s="37"/>
      <c r="AL268" s="37"/>
      <c r="AM268" s="37"/>
      <c r="AN268" s="37"/>
      <c r="AO268" s="38"/>
    </row>
    <row r="269" spans="1:256" s="8" customFormat="1" x14ac:dyDescent="0.45">
      <c r="A269" s="28">
        <v>65</v>
      </c>
      <c r="B269" s="18" t="s">
        <v>61</v>
      </c>
      <c r="C269" s="8" t="s">
        <v>260</v>
      </c>
      <c r="D269" s="8" t="s">
        <v>91</v>
      </c>
      <c r="E269" s="24" t="s">
        <v>23</v>
      </c>
      <c r="F269" s="18">
        <v>12052</v>
      </c>
      <c r="G269" s="8">
        <v>236</v>
      </c>
      <c r="H269" s="8">
        <v>5362</v>
      </c>
      <c r="I269" s="29">
        <v>9</v>
      </c>
      <c r="J269" s="8">
        <v>0</v>
      </c>
      <c r="K269" s="8">
        <v>2</v>
      </c>
      <c r="L269" s="8">
        <v>92</v>
      </c>
      <c r="M269" s="18">
        <v>292</v>
      </c>
      <c r="O269" s="18">
        <v>292</v>
      </c>
      <c r="Q269" s="18"/>
      <c r="T269" s="138" t="s">
        <v>261</v>
      </c>
      <c r="U269" s="139" t="s">
        <v>67</v>
      </c>
      <c r="V269" s="139" t="s">
        <v>145</v>
      </c>
      <c r="W269" s="8">
        <v>9</v>
      </c>
      <c r="X269" s="8">
        <v>12</v>
      </c>
      <c r="Y269" s="8">
        <v>108</v>
      </c>
      <c r="AA269" s="8">
        <v>108</v>
      </c>
      <c r="AD269" s="40">
        <v>21</v>
      </c>
      <c r="AE269" s="139"/>
      <c r="AF269" s="1"/>
      <c r="AG269" s="1"/>
      <c r="AH269" s="1"/>
      <c r="AI269" s="1"/>
      <c r="AJ269" s="1"/>
      <c r="AK269" s="1"/>
      <c r="AL269" s="1"/>
      <c r="AM269" s="1"/>
      <c r="AN269" s="1"/>
      <c r="AO269" s="7"/>
    </row>
    <row r="270" spans="1:256" s="8" customFormat="1" x14ac:dyDescent="0.45">
      <c r="A270" s="28"/>
      <c r="B270" s="18"/>
      <c r="E270" s="24"/>
      <c r="F270" s="18"/>
      <c r="I270" s="29"/>
      <c r="M270" s="18"/>
      <c r="O270" s="18"/>
      <c r="Q270" s="18"/>
      <c r="T270" s="138"/>
      <c r="U270" s="139"/>
      <c r="V270" s="139" t="s">
        <v>145</v>
      </c>
      <c r="W270" s="8">
        <v>2</v>
      </c>
      <c r="X270" s="8">
        <v>3</v>
      </c>
      <c r="Y270" s="8">
        <v>6</v>
      </c>
      <c r="AA270" s="8">
        <v>6</v>
      </c>
      <c r="AD270" s="40">
        <v>21</v>
      </c>
      <c r="AE270" s="139" t="s">
        <v>71</v>
      </c>
      <c r="AF270" s="1"/>
      <c r="AG270" s="1"/>
      <c r="AH270" s="1"/>
      <c r="AI270" s="1"/>
      <c r="AJ270" s="1"/>
      <c r="AK270" s="1"/>
      <c r="AL270" s="1"/>
      <c r="AM270" s="1"/>
      <c r="AN270" s="1"/>
      <c r="AO270" s="7"/>
    </row>
    <row r="271" spans="1:256" s="8" customFormat="1" x14ac:dyDescent="0.45">
      <c r="A271" s="32"/>
      <c r="B271" s="33"/>
      <c r="C271" s="34"/>
      <c r="D271" s="34"/>
      <c r="E271" s="41"/>
      <c r="F271" s="33"/>
      <c r="G271" s="34"/>
      <c r="H271" s="34"/>
      <c r="I271" s="36"/>
      <c r="J271" s="34"/>
      <c r="K271" s="34"/>
      <c r="L271" s="34"/>
      <c r="M271" s="33"/>
      <c r="N271" s="34"/>
      <c r="O271" s="33"/>
      <c r="P271" s="34"/>
      <c r="Q271" s="33"/>
      <c r="R271" s="34"/>
      <c r="S271" s="34"/>
      <c r="T271" s="142"/>
      <c r="U271" s="140"/>
      <c r="V271" s="140"/>
      <c r="W271" s="34"/>
      <c r="X271" s="34"/>
      <c r="Y271" s="34"/>
      <c r="Z271" s="34"/>
      <c r="AA271" s="34"/>
      <c r="AB271" s="34"/>
      <c r="AC271" s="34"/>
      <c r="AD271" s="34"/>
      <c r="AE271" s="140"/>
      <c r="AF271" s="37"/>
      <c r="AG271" s="37"/>
      <c r="AH271" s="37"/>
      <c r="AI271" s="37"/>
      <c r="AJ271" s="37"/>
      <c r="AK271" s="37"/>
      <c r="AL271" s="37"/>
      <c r="AM271" s="37"/>
      <c r="AN271" s="37"/>
      <c r="AO271" s="38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  <c r="ID271" s="34"/>
      <c r="IE271" s="34"/>
      <c r="IF271" s="34"/>
      <c r="IG271" s="34"/>
      <c r="IH271" s="34"/>
      <c r="II271" s="34"/>
      <c r="IJ271" s="34"/>
      <c r="IK271" s="34"/>
      <c r="IL271" s="34"/>
      <c r="IM271" s="34"/>
      <c r="IN271" s="34"/>
      <c r="IO271" s="34"/>
      <c r="IP271" s="34"/>
      <c r="IQ271" s="34"/>
      <c r="IR271" s="34"/>
      <c r="IS271" s="34"/>
      <c r="IT271" s="34"/>
      <c r="IU271" s="34"/>
      <c r="IV271" s="34"/>
    </row>
    <row r="272" spans="1:256" s="8" customFormat="1" x14ac:dyDescent="0.45">
      <c r="A272" s="28">
        <v>66</v>
      </c>
      <c r="B272" s="18" t="s">
        <v>79</v>
      </c>
      <c r="C272" s="8" t="s">
        <v>262</v>
      </c>
      <c r="D272" s="8" t="s">
        <v>164</v>
      </c>
      <c r="E272" s="24" t="s">
        <v>23</v>
      </c>
      <c r="F272" s="18">
        <v>18983</v>
      </c>
      <c r="G272" s="8">
        <v>427</v>
      </c>
      <c r="H272" s="8">
        <v>4246</v>
      </c>
      <c r="I272" s="29">
        <v>9</v>
      </c>
      <c r="J272" s="8">
        <v>0</v>
      </c>
      <c r="K272" s="8">
        <v>0</v>
      </c>
      <c r="L272" s="8">
        <v>40</v>
      </c>
      <c r="M272" s="18">
        <v>40</v>
      </c>
      <c r="O272" s="18">
        <v>40</v>
      </c>
      <c r="Q272" s="18"/>
      <c r="T272" s="138" t="s">
        <v>263</v>
      </c>
      <c r="U272" s="139" t="s">
        <v>67</v>
      </c>
      <c r="V272" s="139" t="s">
        <v>143</v>
      </c>
      <c r="W272" s="8">
        <v>7</v>
      </c>
      <c r="X272" s="8">
        <v>11</v>
      </c>
      <c r="Y272" s="8">
        <v>77</v>
      </c>
      <c r="AA272" s="8">
        <v>77</v>
      </c>
      <c r="AD272" s="8">
        <v>3</v>
      </c>
      <c r="AE272" s="139" t="s">
        <v>264</v>
      </c>
      <c r="AF272" s="1"/>
      <c r="AG272" s="1"/>
      <c r="AH272" s="1"/>
      <c r="AI272" s="1"/>
      <c r="AJ272" s="1"/>
      <c r="AK272" s="1"/>
      <c r="AL272" s="1"/>
      <c r="AM272" s="1"/>
      <c r="AN272" s="1"/>
      <c r="AO272" s="7"/>
    </row>
    <row r="273" spans="1:256" s="8" customFormat="1" x14ac:dyDescent="0.45">
      <c r="A273" s="28"/>
      <c r="B273" s="18" t="s">
        <v>79</v>
      </c>
      <c r="C273" s="8" t="s">
        <v>262</v>
      </c>
      <c r="D273" s="8" t="s">
        <v>164</v>
      </c>
      <c r="E273" s="24" t="s">
        <v>23</v>
      </c>
      <c r="F273" s="18">
        <v>18978</v>
      </c>
      <c r="G273" s="8">
        <v>422</v>
      </c>
      <c r="H273" s="8">
        <v>2632</v>
      </c>
      <c r="I273" s="29">
        <v>9</v>
      </c>
      <c r="J273" s="8">
        <v>0</v>
      </c>
      <c r="K273" s="8">
        <v>1</v>
      </c>
      <c r="L273" s="8">
        <v>52</v>
      </c>
      <c r="M273" s="18">
        <v>152</v>
      </c>
      <c r="O273" s="18">
        <v>152</v>
      </c>
      <c r="Q273" s="18"/>
      <c r="T273" s="138" t="s">
        <v>265</v>
      </c>
      <c r="U273" s="139" t="s">
        <v>67</v>
      </c>
      <c r="V273" s="139" t="s">
        <v>145</v>
      </c>
      <c r="W273" s="8">
        <v>10</v>
      </c>
      <c r="X273" s="8">
        <v>11</v>
      </c>
      <c r="Y273" s="8">
        <v>110</v>
      </c>
      <c r="AA273" s="8">
        <v>110</v>
      </c>
      <c r="AD273" s="40">
        <v>3</v>
      </c>
      <c r="AE273" s="139"/>
      <c r="AF273" s="1"/>
      <c r="AG273" s="1"/>
      <c r="AH273" s="1"/>
      <c r="AI273" s="1"/>
      <c r="AJ273" s="1"/>
      <c r="AK273" s="1"/>
      <c r="AL273" s="1"/>
      <c r="AM273" s="1"/>
      <c r="AN273" s="1"/>
      <c r="AO273" s="7"/>
    </row>
    <row r="274" spans="1:256" s="8" customFormat="1" x14ac:dyDescent="0.45">
      <c r="A274" s="28"/>
      <c r="B274" s="18"/>
      <c r="E274" s="24"/>
      <c r="F274" s="18"/>
      <c r="I274" s="29"/>
      <c r="M274" s="18"/>
      <c r="O274" s="18"/>
      <c r="Q274" s="18"/>
      <c r="T274" s="138"/>
      <c r="U274" s="139"/>
      <c r="V274" s="139" t="s">
        <v>143</v>
      </c>
      <c r="W274" s="8">
        <v>3</v>
      </c>
      <c r="X274" s="8">
        <v>3</v>
      </c>
      <c r="Y274" s="8">
        <v>9</v>
      </c>
      <c r="AA274" s="8">
        <v>9</v>
      </c>
      <c r="AD274" s="40">
        <v>3</v>
      </c>
      <c r="AE274" s="139"/>
      <c r="AF274" s="1"/>
      <c r="AG274" s="1"/>
      <c r="AH274" s="1"/>
      <c r="AI274" s="1"/>
      <c r="AJ274" s="1"/>
      <c r="AK274" s="1"/>
      <c r="AL274" s="1"/>
      <c r="AM274" s="1"/>
      <c r="AN274" s="1"/>
      <c r="AO274" s="7"/>
    </row>
    <row r="275" spans="1:256" s="8" customFormat="1" x14ac:dyDescent="0.45">
      <c r="A275" s="28"/>
      <c r="B275" s="18"/>
      <c r="E275" s="24"/>
      <c r="F275" s="18"/>
      <c r="I275" s="29"/>
      <c r="M275" s="18"/>
      <c r="O275" s="18"/>
      <c r="Q275" s="18"/>
      <c r="T275" s="138"/>
      <c r="U275" s="139"/>
      <c r="V275" s="139" t="s">
        <v>145</v>
      </c>
      <c r="W275" s="8">
        <v>2</v>
      </c>
      <c r="X275" s="8">
        <v>4</v>
      </c>
      <c r="Y275" s="8">
        <v>8</v>
      </c>
      <c r="AA275" s="8">
        <v>8</v>
      </c>
      <c r="AD275" s="40">
        <v>3</v>
      </c>
      <c r="AE275" s="139" t="s">
        <v>71</v>
      </c>
      <c r="AF275" s="1"/>
      <c r="AG275" s="1"/>
      <c r="AH275" s="1"/>
      <c r="AI275" s="1"/>
      <c r="AJ275" s="1"/>
      <c r="AK275" s="1"/>
      <c r="AL275" s="1"/>
      <c r="AM275" s="1"/>
      <c r="AN275" s="1"/>
      <c r="AO275" s="7"/>
    </row>
    <row r="276" spans="1:256" s="8" customFormat="1" x14ac:dyDescent="0.45">
      <c r="A276" s="28"/>
      <c r="B276" s="18" t="s">
        <v>79</v>
      </c>
      <c r="C276" s="8" t="s">
        <v>262</v>
      </c>
      <c r="D276" s="8" t="s">
        <v>164</v>
      </c>
      <c r="E276" s="24" t="s">
        <v>23</v>
      </c>
      <c r="F276" s="18">
        <v>7945</v>
      </c>
      <c r="G276" s="8">
        <v>58</v>
      </c>
      <c r="H276" s="8">
        <v>3442</v>
      </c>
      <c r="I276" s="29">
        <v>9</v>
      </c>
      <c r="J276" s="8">
        <v>2</v>
      </c>
      <c r="K276" s="8">
        <v>0</v>
      </c>
      <c r="L276" s="8">
        <v>6</v>
      </c>
      <c r="M276" s="18">
        <v>806</v>
      </c>
      <c r="N276" s="8">
        <v>806</v>
      </c>
      <c r="O276" s="18"/>
      <c r="Q276" s="18"/>
      <c r="T276" s="138"/>
      <c r="U276" s="139"/>
      <c r="V276" s="139"/>
      <c r="AE276" s="139"/>
      <c r="AF276" s="1"/>
      <c r="AG276" s="1"/>
      <c r="AH276" s="1"/>
      <c r="AI276" s="1"/>
      <c r="AJ276" s="1"/>
      <c r="AK276" s="1"/>
      <c r="AL276" s="1"/>
      <c r="AM276" s="1"/>
      <c r="AN276" s="1"/>
      <c r="AO276" s="7"/>
    </row>
    <row r="277" spans="1:256" s="8" customFormat="1" x14ac:dyDescent="0.45">
      <c r="A277" s="28"/>
      <c r="B277" s="18" t="s">
        <v>79</v>
      </c>
      <c r="C277" s="8" t="s">
        <v>262</v>
      </c>
      <c r="D277" s="8" t="s">
        <v>164</v>
      </c>
      <c r="E277" s="24" t="s">
        <v>23</v>
      </c>
      <c r="F277" s="18">
        <v>12195</v>
      </c>
      <c r="G277" s="8">
        <v>133</v>
      </c>
      <c r="H277" s="8">
        <v>5507</v>
      </c>
      <c r="I277" s="29">
        <v>9</v>
      </c>
      <c r="J277" s="8">
        <v>1</v>
      </c>
      <c r="K277" s="8">
        <v>1</v>
      </c>
      <c r="L277" s="8">
        <v>45</v>
      </c>
      <c r="M277" s="18">
        <v>545</v>
      </c>
      <c r="N277" s="8">
        <v>133</v>
      </c>
      <c r="O277" s="18"/>
      <c r="Q277" s="18"/>
      <c r="T277" s="138"/>
      <c r="U277" s="139"/>
      <c r="V277" s="139"/>
      <c r="AE277" s="139" t="s">
        <v>113</v>
      </c>
      <c r="AF277" s="1"/>
      <c r="AG277" s="1"/>
      <c r="AH277" s="1"/>
      <c r="AI277" s="1"/>
      <c r="AJ277" s="1"/>
      <c r="AK277" s="1"/>
      <c r="AL277" s="1"/>
      <c r="AM277" s="1"/>
      <c r="AN277" s="1"/>
      <c r="AO277" s="7"/>
    </row>
    <row r="278" spans="1:256" s="8" customFormat="1" x14ac:dyDescent="0.45">
      <c r="A278" s="28"/>
      <c r="B278" s="18" t="s">
        <v>79</v>
      </c>
      <c r="C278" s="8" t="s">
        <v>262</v>
      </c>
      <c r="D278" s="8" t="s">
        <v>164</v>
      </c>
      <c r="E278" s="24" t="s">
        <v>23</v>
      </c>
      <c r="F278" s="18">
        <v>12230</v>
      </c>
      <c r="G278" s="8">
        <v>152</v>
      </c>
      <c r="H278" s="8">
        <v>5531</v>
      </c>
      <c r="I278" s="29">
        <v>10</v>
      </c>
      <c r="J278" s="8">
        <v>4</v>
      </c>
      <c r="K278" s="8">
        <v>2</v>
      </c>
      <c r="L278" s="8">
        <v>80</v>
      </c>
      <c r="M278" s="18">
        <v>1880</v>
      </c>
      <c r="N278" s="8">
        <v>1880</v>
      </c>
      <c r="O278" s="18"/>
      <c r="Q278" s="18"/>
      <c r="T278" s="138"/>
      <c r="U278" s="139"/>
      <c r="V278" s="139"/>
      <c r="AE278" s="139" t="s">
        <v>128</v>
      </c>
      <c r="AF278" s="1"/>
      <c r="AG278" s="1"/>
      <c r="AH278" s="1"/>
      <c r="AI278" s="1"/>
      <c r="AJ278" s="1"/>
      <c r="AK278" s="1"/>
      <c r="AL278" s="1"/>
      <c r="AM278" s="1"/>
      <c r="AN278" s="1"/>
      <c r="AO278" s="7"/>
    </row>
    <row r="279" spans="1:256" s="34" customFormat="1" x14ac:dyDescent="0.45">
      <c r="A279" s="28"/>
      <c r="B279" s="18" t="s">
        <v>79</v>
      </c>
      <c r="C279" s="8" t="s">
        <v>262</v>
      </c>
      <c r="D279" s="8" t="s">
        <v>164</v>
      </c>
      <c r="E279" s="24" t="s">
        <v>23</v>
      </c>
      <c r="F279" s="18">
        <v>18942</v>
      </c>
      <c r="G279" s="8">
        <v>248</v>
      </c>
      <c r="H279" s="8">
        <v>4173</v>
      </c>
      <c r="I279" s="29">
        <v>10</v>
      </c>
      <c r="J279" s="8">
        <v>1</v>
      </c>
      <c r="K279" s="8">
        <v>0</v>
      </c>
      <c r="L279" s="8">
        <v>35</v>
      </c>
      <c r="M279" s="18">
        <v>435</v>
      </c>
      <c r="N279" s="8">
        <v>435</v>
      </c>
      <c r="O279" s="18"/>
      <c r="P279" s="8"/>
      <c r="Q279" s="18"/>
      <c r="R279" s="8"/>
      <c r="S279" s="8"/>
      <c r="T279" s="138"/>
      <c r="U279" s="139"/>
      <c r="V279" s="139"/>
      <c r="W279" s="8"/>
      <c r="X279" s="8"/>
      <c r="Y279" s="8"/>
      <c r="Z279" s="8"/>
      <c r="AA279" s="8"/>
      <c r="AB279" s="8"/>
      <c r="AC279" s="8"/>
      <c r="AD279" s="8"/>
      <c r="AE279" s="139" t="s">
        <v>148</v>
      </c>
      <c r="AF279" s="1"/>
      <c r="AG279" s="1"/>
      <c r="AH279" s="1"/>
      <c r="AI279" s="1"/>
      <c r="AJ279" s="1"/>
      <c r="AK279" s="1"/>
      <c r="AL279" s="1"/>
      <c r="AM279" s="1"/>
      <c r="AN279" s="1"/>
      <c r="AO279" s="7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s="34" customFormat="1" x14ac:dyDescent="0.45">
      <c r="A280" s="28"/>
      <c r="B280" s="18" t="s">
        <v>79</v>
      </c>
      <c r="C280" s="8" t="s">
        <v>262</v>
      </c>
      <c r="D280" s="8" t="s">
        <v>164</v>
      </c>
      <c r="E280" s="24" t="s">
        <v>23</v>
      </c>
      <c r="F280" s="18">
        <v>19024</v>
      </c>
      <c r="G280" s="8">
        <v>261</v>
      </c>
      <c r="H280" s="8">
        <v>4232</v>
      </c>
      <c r="I280" s="29">
        <v>10</v>
      </c>
      <c r="J280" s="8">
        <v>0</v>
      </c>
      <c r="K280" s="8">
        <v>3</v>
      </c>
      <c r="L280" s="8">
        <v>47</v>
      </c>
      <c r="M280" s="18">
        <v>347</v>
      </c>
      <c r="N280" s="8">
        <v>347</v>
      </c>
      <c r="O280" s="18"/>
      <c r="P280" s="8"/>
      <c r="Q280" s="18"/>
      <c r="R280" s="8"/>
      <c r="S280" s="8"/>
      <c r="T280" s="138"/>
      <c r="U280" s="139"/>
      <c r="V280" s="139"/>
      <c r="W280" s="8"/>
      <c r="X280" s="8"/>
      <c r="Y280" s="8"/>
      <c r="Z280" s="8"/>
      <c r="AA280" s="8"/>
      <c r="AB280" s="8"/>
      <c r="AC280" s="8"/>
      <c r="AD280" s="8"/>
      <c r="AE280" s="139" t="s">
        <v>59</v>
      </c>
      <c r="AF280" s="1"/>
      <c r="AG280" s="1"/>
      <c r="AH280" s="1"/>
      <c r="AI280" s="1"/>
      <c r="AJ280" s="1"/>
      <c r="AK280" s="1"/>
      <c r="AL280" s="1"/>
      <c r="AM280" s="1"/>
      <c r="AN280" s="1"/>
      <c r="AO280" s="7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s="8" customFormat="1" x14ac:dyDescent="0.45">
      <c r="A281" s="28"/>
      <c r="B281" s="18" t="s">
        <v>79</v>
      </c>
      <c r="C281" s="8" t="s">
        <v>262</v>
      </c>
      <c r="D281" s="8" t="s">
        <v>164</v>
      </c>
      <c r="E281" s="24" t="s">
        <v>23</v>
      </c>
      <c r="F281" s="18">
        <v>18957</v>
      </c>
      <c r="G281" s="8">
        <v>254</v>
      </c>
      <c r="H281" s="8">
        <v>4182</v>
      </c>
      <c r="I281" s="29">
        <v>10</v>
      </c>
      <c r="J281" s="8">
        <v>1</v>
      </c>
      <c r="K281" s="8">
        <v>0</v>
      </c>
      <c r="L281" s="8">
        <v>23</v>
      </c>
      <c r="M281" s="18">
        <v>423</v>
      </c>
      <c r="N281" s="8">
        <v>423</v>
      </c>
      <c r="O281" s="18"/>
      <c r="Q281" s="18"/>
      <c r="T281" s="138"/>
      <c r="U281" s="139"/>
      <c r="V281" s="139"/>
      <c r="AE281" s="139" t="s">
        <v>59</v>
      </c>
      <c r="AF281" s="1"/>
      <c r="AG281" s="1"/>
      <c r="AH281" s="1"/>
      <c r="AI281" s="1"/>
      <c r="AJ281" s="1"/>
      <c r="AK281" s="1"/>
      <c r="AL281" s="1"/>
      <c r="AM281" s="1"/>
      <c r="AN281" s="1"/>
      <c r="AO281" s="7"/>
    </row>
    <row r="282" spans="1:256" s="8" customFormat="1" x14ac:dyDescent="0.45">
      <c r="A282" s="32"/>
      <c r="B282" s="33"/>
      <c r="C282" s="34"/>
      <c r="D282" s="34"/>
      <c r="E282" s="41"/>
      <c r="F282" s="33"/>
      <c r="G282" s="34"/>
      <c r="H282" s="34"/>
      <c r="I282" s="36"/>
      <c r="J282" s="34"/>
      <c r="K282" s="34"/>
      <c r="L282" s="34"/>
      <c r="M282" s="33"/>
      <c r="N282" s="34"/>
      <c r="O282" s="33"/>
      <c r="P282" s="34"/>
      <c r="Q282" s="33"/>
      <c r="R282" s="34"/>
      <c r="S282" s="34"/>
      <c r="T282" s="142"/>
      <c r="U282" s="140"/>
      <c r="V282" s="140"/>
      <c r="W282" s="34"/>
      <c r="X282" s="34"/>
      <c r="Y282" s="34"/>
      <c r="Z282" s="34"/>
      <c r="AA282" s="34"/>
      <c r="AB282" s="34"/>
      <c r="AC282" s="34"/>
      <c r="AD282" s="34"/>
      <c r="AE282" s="140"/>
      <c r="AF282" s="37"/>
      <c r="AG282" s="37"/>
      <c r="AH282" s="37"/>
      <c r="AI282" s="37"/>
      <c r="AJ282" s="37"/>
      <c r="AK282" s="37"/>
      <c r="AL282" s="37"/>
      <c r="AM282" s="37"/>
      <c r="AN282" s="37"/>
      <c r="AO282" s="38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  <c r="IU282" s="34"/>
      <c r="IV282" s="34"/>
    </row>
    <row r="283" spans="1:256" s="8" customFormat="1" x14ac:dyDescent="0.45">
      <c r="A283" s="28">
        <v>67</v>
      </c>
      <c r="B283" s="18" t="s">
        <v>79</v>
      </c>
      <c r="C283" s="8" t="s">
        <v>266</v>
      </c>
      <c r="D283" s="8" t="s">
        <v>125</v>
      </c>
      <c r="E283" s="24" t="s">
        <v>23</v>
      </c>
      <c r="F283" s="18">
        <v>769</v>
      </c>
      <c r="G283" s="8">
        <v>21</v>
      </c>
      <c r="H283" s="8">
        <v>990</v>
      </c>
      <c r="I283" s="29">
        <v>9</v>
      </c>
      <c r="J283" s="8">
        <v>1</v>
      </c>
      <c r="K283" s="8">
        <v>0</v>
      </c>
      <c r="L283" s="8">
        <v>71</v>
      </c>
      <c r="M283" s="18">
        <v>471</v>
      </c>
      <c r="O283" s="18">
        <v>471</v>
      </c>
      <c r="Q283" s="18"/>
      <c r="T283" s="138" t="s">
        <v>267</v>
      </c>
      <c r="U283" s="139" t="s">
        <v>67</v>
      </c>
      <c r="V283" s="139" t="s">
        <v>145</v>
      </c>
      <c r="W283" s="8">
        <v>9</v>
      </c>
      <c r="X283" s="8">
        <v>12</v>
      </c>
      <c r="Y283" s="8">
        <v>108</v>
      </c>
      <c r="AA283" s="8">
        <v>108</v>
      </c>
      <c r="AD283" s="8">
        <v>21</v>
      </c>
      <c r="AE283" s="139" t="s">
        <v>268</v>
      </c>
      <c r="AF283" s="1"/>
      <c r="AG283" s="1"/>
      <c r="AH283" s="1"/>
      <c r="AI283" s="1"/>
      <c r="AJ283" s="1"/>
      <c r="AK283" s="1"/>
      <c r="AL283" s="1"/>
      <c r="AM283" s="1"/>
      <c r="AN283" s="1"/>
      <c r="AO283" s="7"/>
    </row>
    <row r="284" spans="1:256" s="8" customFormat="1" x14ac:dyDescent="0.45">
      <c r="A284" s="28"/>
      <c r="B284" s="18"/>
      <c r="E284" s="24"/>
      <c r="F284" s="18"/>
      <c r="I284" s="29">
        <v>9</v>
      </c>
      <c r="M284" s="18"/>
      <c r="O284" s="18"/>
      <c r="Q284" s="18"/>
      <c r="T284" s="138"/>
      <c r="U284" s="139"/>
      <c r="V284" s="139" t="s">
        <v>145</v>
      </c>
      <c r="W284" s="8">
        <v>2</v>
      </c>
      <c r="X284" s="8">
        <v>3</v>
      </c>
      <c r="Y284" s="8">
        <v>6</v>
      </c>
      <c r="AA284" s="8">
        <v>6</v>
      </c>
      <c r="AD284" s="40">
        <v>21</v>
      </c>
      <c r="AE284" s="139" t="s">
        <v>71</v>
      </c>
      <c r="AF284" s="1"/>
      <c r="AG284" s="1"/>
      <c r="AH284" s="1"/>
      <c r="AI284" s="1"/>
      <c r="AJ284" s="1"/>
      <c r="AK284" s="1"/>
      <c r="AL284" s="1"/>
      <c r="AM284" s="1"/>
      <c r="AN284" s="1"/>
      <c r="AO284" s="7"/>
    </row>
    <row r="285" spans="1:256" s="8" customFormat="1" x14ac:dyDescent="0.45">
      <c r="A285" s="28"/>
      <c r="B285" s="18" t="s">
        <v>79</v>
      </c>
      <c r="C285" s="8" t="s">
        <v>266</v>
      </c>
      <c r="D285" s="8" t="s">
        <v>125</v>
      </c>
      <c r="E285" s="24" t="s">
        <v>23</v>
      </c>
      <c r="F285" s="18">
        <v>769</v>
      </c>
      <c r="G285" s="8">
        <v>21</v>
      </c>
      <c r="H285" s="8">
        <v>990</v>
      </c>
      <c r="I285" s="29">
        <v>9</v>
      </c>
      <c r="J285" s="8">
        <v>1</v>
      </c>
      <c r="K285" s="8">
        <v>0</v>
      </c>
      <c r="L285" s="8">
        <v>71</v>
      </c>
      <c r="M285" s="18">
        <v>471</v>
      </c>
      <c r="O285" s="18">
        <v>471</v>
      </c>
      <c r="Q285" s="18"/>
      <c r="T285" s="138" t="s">
        <v>269</v>
      </c>
      <c r="U285" s="139" t="s">
        <v>67</v>
      </c>
      <c r="V285" s="139" t="s">
        <v>145</v>
      </c>
      <c r="W285" s="8">
        <v>14</v>
      </c>
      <c r="X285" s="8">
        <v>6</v>
      </c>
      <c r="Y285" s="8">
        <v>84</v>
      </c>
      <c r="AA285" s="8">
        <v>84</v>
      </c>
      <c r="AD285" s="8">
        <v>21</v>
      </c>
      <c r="AE285" s="139" t="s">
        <v>270</v>
      </c>
      <c r="AF285" s="1"/>
      <c r="AG285" s="1"/>
      <c r="AH285" s="1"/>
      <c r="AI285" s="1"/>
      <c r="AJ285" s="1"/>
      <c r="AK285" s="1"/>
      <c r="AL285" s="1"/>
      <c r="AM285" s="1"/>
      <c r="AN285" s="1"/>
      <c r="AO285" s="7"/>
    </row>
    <row r="286" spans="1:256" s="8" customFormat="1" x14ac:dyDescent="0.45">
      <c r="A286" s="28"/>
      <c r="B286" s="18" t="s">
        <v>79</v>
      </c>
      <c r="C286" s="8" t="s">
        <v>266</v>
      </c>
      <c r="D286" s="8" t="s">
        <v>125</v>
      </c>
      <c r="E286" s="24" t="s">
        <v>23</v>
      </c>
      <c r="F286" s="18">
        <v>769</v>
      </c>
      <c r="G286" s="8">
        <v>21</v>
      </c>
      <c r="H286" s="8">
        <v>990</v>
      </c>
      <c r="I286" s="29">
        <v>9</v>
      </c>
      <c r="J286" s="8">
        <v>1</v>
      </c>
      <c r="K286" s="8">
        <v>0</v>
      </c>
      <c r="L286" s="8">
        <v>71</v>
      </c>
      <c r="M286" s="18">
        <v>471</v>
      </c>
      <c r="O286" s="18">
        <v>471</v>
      </c>
      <c r="Q286" s="18"/>
      <c r="T286" s="138" t="s">
        <v>271</v>
      </c>
      <c r="U286" s="139" t="s">
        <v>67</v>
      </c>
      <c r="V286" s="139" t="s">
        <v>145</v>
      </c>
      <c r="W286" s="8">
        <v>12</v>
      </c>
      <c r="X286" s="8">
        <v>11</v>
      </c>
      <c r="Y286" s="8">
        <v>132</v>
      </c>
      <c r="AA286" s="8">
        <v>132</v>
      </c>
      <c r="AD286" s="8">
        <v>61</v>
      </c>
      <c r="AE286" s="139"/>
      <c r="AF286" s="1"/>
      <c r="AG286" s="1"/>
      <c r="AH286" s="1"/>
      <c r="AI286" s="1"/>
      <c r="AJ286" s="1"/>
      <c r="AK286" s="1"/>
      <c r="AL286" s="1"/>
      <c r="AM286" s="1"/>
      <c r="AN286" s="1"/>
      <c r="AO286" s="7"/>
    </row>
    <row r="287" spans="1:256" s="8" customFormat="1" x14ac:dyDescent="0.45">
      <c r="A287" s="28"/>
      <c r="B287" s="18"/>
      <c r="E287" s="24"/>
      <c r="F287" s="18"/>
      <c r="I287" s="29">
        <v>9</v>
      </c>
      <c r="M287" s="18"/>
      <c r="O287" s="18"/>
      <c r="Q287" s="18"/>
      <c r="T287" s="138"/>
      <c r="U287" s="139"/>
      <c r="V287" s="139" t="s">
        <v>145</v>
      </c>
      <c r="W287" s="8">
        <v>2</v>
      </c>
      <c r="X287" s="8">
        <v>4</v>
      </c>
      <c r="Y287" s="8">
        <v>8</v>
      </c>
      <c r="AA287" s="8">
        <v>8</v>
      </c>
      <c r="AD287" s="40">
        <v>61</v>
      </c>
      <c r="AE287" s="139" t="s">
        <v>71</v>
      </c>
      <c r="AF287" s="1"/>
      <c r="AG287" s="1"/>
      <c r="AH287" s="1"/>
      <c r="AI287" s="1"/>
      <c r="AJ287" s="1"/>
      <c r="AK287" s="1"/>
      <c r="AL287" s="1"/>
      <c r="AM287" s="1"/>
      <c r="AN287" s="1"/>
      <c r="AO287" s="7"/>
    </row>
    <row r="288" spans="1:256" s="8" customFormat="1" x14ac:dyDescent="0.45">
      <c r="A288" s="28"/>
      <c r="B288" s="18" t="s">
        <v>79</v>
      </c>
      <c r="C288" s="8" t="s">
        <v>266</v>
      </c>
      <c r="D288" s="8" t="s">
        <v>125</v>
      </c>
      <c r="E288" s="24" t="s">
        <v>23</v>
      </c>
      <c r="F288" s="18">
        <v>2568</v>
      </c>
      <c r="G288" s="8">
        <v>72</v>
      </c>
      <c r="H288" s="8">
        <v>2377</v>
      </c>
      <c r="I288" s="29">
        <v>4</v>
      </c>
      <c r="J288" s="8">
        <v>1</v>
      </c>
      <c r="K288" s="8">
        <v>3</v>
      </c>
      <c r="L288" s="8">
        <v>63</v>
      </c>
      <c r="M288" s="18">
        <v>763</v>
      </c>
      <c r="N288" s="8">
        <v>763</v>
      </c>
      <c r="O288" s="18"/>
      <c r="Q288" s="18"/>
      <c r="T288" s="138"/>
      <c r="U288" s="139"/>
      <c r="V288" s="139"/>
      <c r="AD288" s="40"/>
      <c r="AE288" s="139" t="s">
        <v>59</v>
      </c>
      <c r="AF288" s="1"/>
      <c r="AG288" s="1"/>
      <c r="AH288" s="1"/>
      <c r="AI288" s="1"/>
      <c r="AJ288" s="1"/>
      <c r="AK288" s="1"/>
      <c r="AL288" s="1"/>
      <c r="AM288" s="1"/>
      <c r="AN288" s="1"/>
      <c r="AO288" s="7"/>
    </row>
    <row r="289" spans="1:256" s="34" customFormat="1" x14ac:dyDescent="0.45">
      <c r="A289" s="28"/>
      <c r="B289" s="18" t="s">
        <v>79</v>
      </c>
      <c r="C289" s="8" t="s">
        <v>266</v>
      </c>
      <c r="D289" s="8" t="s">
        <v>125</v>
      </c>
      <c r="E289" s="24" t="s">
        <v>23</v>
      </c>
      <c r="F289" s="18">
        <v>3416</v>
      </c>
      <c r="G289" s="8">
        <v>82</v>
      </c>
      <c r="H289" s="8">
        <v>2387</v>
      </c>
      <c r="I289" s="29">
        <v>9</v>
      </c>
      <c r="J289" s="8">
        <v>2</v>
      </c>
      <c r="K289" s="8">
        <v>1</v>
      </c>
      <c r="L289" s="8">
        <v>25</v>
      </c>
      <c r="M289" s="18">
        <v>925</v>
      </c>
      <c r="N289" s="8">
        <v>925</v>
      </c>
      <c r="O289" s="18"/>
      <c r="P289" s="8"/>
      <c r="Q289" s="18"/>
      <c r="R289" s="8"/>
      <c r="S289" s="8"/>
      <c r="T289" s="138"/>
      <c r="U289" s="139"/>
      <c r="V289" s="139"/>
      <c r="W289" s="8"/>
      <c r="X289" s="8"/>
      <c r="Y289" s="8"/>
      <c r="Z289" s="8"/>
      <c r="AA289" s="8"/>
      <c r="AB289" s="8"/>
      <c r="AC289" s="8"/>
      <c r="AD289" s="8"/>
      <c r="AE289" s="139" t="s">
        <v>59</v>
      </c>
      <c r="AF289" s="1"/>
      <c r="AG289" s="1"/>
      <c r="AH289" s="1"/>
      <c r="AI289" s="1"/>
      <c r="AJ289" s="1"/>
      <c r="AK289" s="1"/>
      <c r="AL289" s="1"/>
      <c r="AM289" s="1"/>
      <c r="AN289" s="1"/>
      <c r="AO289" s="7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s="8" customFormat="1" x14ac:dyDescent="0.45">
      <c r="A290" s="28"/>
      <c r="B290" s="18" t="s">
        <v>79</v>
      </c>
      <c r="C290" s="8" t="s">
        <v>266</v>
      </c>
      <c r="D290" s="8" t="s">
        <v>125</v>
      </c>
      <c r="E290" s="24" t="s">
        <v>23</v>
      </c>
      <c r="F290" s="18">
        <v>12121</v>
      </c>
      <c r="G290" s="8">
        <v>309</v>
      </c>
      <c r="H290" s="8">
        <v>5433</v>
      </c>
      <c r="I290" s="29">
        <v>9</v>
      </c>
      <c r="J290" s="8">
        <v>2</v>
      </c>
      <c r="K290" s="8">
        <v>2</v>
      </c>
      <c r="L290" s="8">
        <v>70</v>
      </c>
      <c r="M290" s="18">
        <v>1070</v>
      </c>
      <c r="N290" s="8">
        <v>1070</v>
      </c>
      <c r="O290" s="18"/>
      <c r="Q290" s="18"/>
      <c r="T290" s="138"/>
      <c r="U290" s="139"/>
      <c r="V290" s="139"/>
      <c r="AE290" s="139"/>
      <c r="AF290" s="1"/>
      <c r="AG290" s="1"/>
      <c r="AH290" s="1"/>
      <c r="AI290" s="1"/>
      <c r="AJ290" s="1"/>
      <c r="AK290" s="1"/>
      <c r="AL290" s="1"/>
      <c r="AM290" s="1"/>
      <c r="AN290" s="1"/>
      <c r="AO290" s="7"/>
    </row>
    <row r="291" spans="1:256" s="8" customFormat="1" x14ac:dyDescent="0.45">
      <c r="A291" s="32"/>
      <c r="B291" s="33"/>
      <c r="C291" s="34"/>
      <c r="D291" s="34"/>
      <c r="E291" s="41"/>
      <c r="F291" s="33"/>
      <c r="G291" s="34"/>
      <c r="H291" s="34"/>
      <c r="I291" s="36"/>
      <c r="J291" s="34"/>
      <c r="K291" s="34"/>
      <c r="L291" s="34"/>
      <c r="M291" s="33"/>
      <c r="N291" s="34"/>
      <c r="O291" s="33"/>
      <c r="P291" s="34"/>
      <c r="Q291" s="33"/>
      <c r="R291" s="34"/>
      <c r="S291" s="34"/>
      <c r="T291" s="142"/>
      <c r="U291" s="140"/>
      <c r="V291" s="140"/>
      <c r="W291" s="34"/>
      <c r="X291" s="34"/>
      <c r="Y291" s="34"/>
      <c r="Z291" s="34"/>
      <c r="AA291" s="34"/>
      <c r="AB291" s="34"/>
      <c r="AC291" s="34"/>
      <c r="AD291" s="34"/>
      <c r="AE291" s="140"/>
      <c r="AF291" s="37"/>
      <c r="AG291" s="37"/>
      <c r="AH291" s="37"/>
      <c r="AI291" s="37"/>
      <c r="AJ291" s="37"/>
      <c r="AK291" s="37"/>
      <c r="AL291" s="37"/>
      <c r="AM291" s="37"/>
      <c r="AN291" s="37"/>
      <c r="AO291" s="38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</row>
    <row r="292" spans="1:256" s="34" customFormat="1" x14ac:dyDescent="0.45">
      <c r="A292" s="28">
        <v>68</v>
      </c>
      <c r="B292" s="18" t="s">
        <v>79</v>
      </c>
      <c r="C292" s="8" t="s">
        <v>272</v>
      </c>
      <c r="D292" s="8" t="s">
        <v>273</v>
      </c>
      <c r="E292" s="24" t="s">
        <v>23</v>
      </c>
      <c r="F292" s="18">
        <v>2393</v>
      </c>
      <c r="G292" s="8">
        <v>110</v>
      </c>
      <c r="H292" s="8">
        <v>1558</v>
      </c>
      <c r="I292" s="29">
        <v>9</v>
      </c>
      <c r="J292" s="8">
        <v>0</v>
      </c>
      <c r="K292" s="8">
        <v>2</v>
      </c>
      <c r="L292" s="8">
        <v>32</v>
      </c>
      <c r="M292" s="18">
        <f>+(J292*400)+(K292*100)+L292</f>
        <v>232</v>
      </c>
      <c r="N292" s="8"/>
      <c r="O292" s="18"/>
      <c r="P292" s="8"/>
      <c r="Q292" s="18"/>
      <c r="R292" s="8"/>
      <c r="S292" s="8"/>
      <c r="T292" s="139"/>
      <c r="U292" s="139"/>
      <c r="V292" s="139"/>
      <c r="W292" s="8"/>
      <c r="X292" s="8"/>
      <c r="Y292" s="8"/>
      <c r="Z292" s="8"/>
      <c r="AA292" s="8"/>
      <c r="AB292" s="8"/>
      <c r="AC292" s="8"/>
      <c r="AD292" s="8"/>
      <c r="AE292" s="139"/>
      <c r="AF292" s="1"/>
      <c r="AG292" s="1"/>
      <c r="AH292" s="1"/>
      <c r="AI292" s="1"/>
      <c r="AJ292" s="1"/>
      <c r="AK292" s="1"/>
      <c r="AL292" s="1"/>
      <c r="AM292" s="1"/>
      <c r="AN292" s="1"/>
      <c r="AO292" s="7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s="8" customFormat="1" x14ac:dyDescent="0.45">
      <c r="A293" s="28"/>
      <c r="B293" s="18" t="s">
        <v>79</v>
      </c>
      <c r="C293" s="8" t="s">
        <v>272</v>
      </c>
      <c r="D293" s="8" t="s">
        <v>273</v>
      </c>
      <c r="E293" s="24" t="s">
        <v>23</v>
      </c>
      <c r="F293" s="18">
        <v>2573</v>
      </c>
      <c r="G293" s="8">
        <v>211</v>
      </c>
      <c r="H293" s="8">
        <v>1656</v>
      </c>
      <c r="I293" s="29">
        <v>9</v>
      </c>
      <c r="J293" s="8">
        <v>2</v>
      </c>
      <c r="K293" s="8">
        <v>3</v>
      </c>
      <c r="L293" s="8">
        <v>91</v>
      </c>
      <c r="M293" s="18">
        <f>+(J293*400)+(K293*100)+L293</f>
        <v>1191</v>
      </c>
      <c r="O293" s="18"/>
      <c r="Q293" s="18"/>
      <c r="T293" s="139"/>
      <c r="U293" s="139"/>
      <c r="V293" s="139"/>
      <c r="AE293" s="139"/>
      <c r="AF293" s="1"/>
      <c r="AG293" s="1"/>
      <c r="AH293" s="1"/>
      <c r="AI293" s="1"/>
      <c r="AJ293" s="1"/>
      <c r="AK293" s="1"/>
      <c r="AL293" s="1"/>
      <c r="AM293" s="1"/>
      <c r="AN293" s="1"/>
      <c r="AO293" s="7"/>
    </row>
    <row r="294" spans="1:256" s="34" customFormat="1" x14ac:dyDescent="0.45">
      <c r="A294" s="32"/>
      <c r="B294" s="33"/>
      <c r="E294" s="41"/>
      <c r="F294" s="33"/>
      <c r="I294" s="36"/>
      <c r="M294" s="33"/>
      <c r="O294" s="33"/>
      <c r="Q294" s="33"/>
      <c r="T294" s="140"/>
      <c r="U294" s="140"/>
      <c r="V294" s="140"/>
      <c r="AE294" s="140"/>
      <c r="AF294" s="37"/>
      <c r="AG294" s="37"/>
      <c r="AH294" s="37"/>
      <c r="AI294" s="37"/>
      <c r="AJ294" s="37"/>
      <c r="AK294" s="37"/>
      <c r="AL294" s="37"/>
      <c r="AM294" s="37"/>
      <c r="AN294" s="37"/>
      <c r="AO294" s="38"/>
    </row>
    <row r="295" spans="1:256" s="8" customFormat="1" x14ac:dyDescent="0.45">
      <c r="A295" s="28">
        <v>69</v>
      </c>
      <c r="B295" s="18" t="s">
        <v>55</v>
      </c>
      <c r="C295" s="8" t="s">
        <v>274</v>
      </c>
      <c r="D295" s="8" t="s">
        <v>186</v>
      </c>
      <c r="E295" s="24" t="s">
        <v>23</v>
      </c>
      <c r="F295" s="18">
        <v>2930</v>
      </c>
      <c r="G295" s="8">
        <v>150</v>
      </c>
      <c r="H295" s="8">
        <v>1597</v>
      </c>
      <c r="I295" s="29">
        <v>9</v>
      </c>
      <c r="J295" s="8">
        <v>2</v>
      </c>
      <c r="K295" s="8">
        <v>3</v>
      </c>
      <c r="L295" s="8">
        <v>93</v>
      </c>
      <c r="M295" s="18">
        <f>+(J295*400)+(K295*100)+L295</f>
        <v>1193</v>
      </c>
      <c r="O295" s="18"/>
      <c r="Q295" s="18"/>
      <c r="T295" s="139"/>
      <c r="U295" s="139"/>
      <c r="V295" s="139"/>
      <c r="AE295" s="139" t="s">
        <v>275</v>
      </c>
      <c r="AF295" s="89"/>
      <c r="AG295" s="89"/>
      <c r="AH295" s="89"/>
      <c r="AI295" s="89"/>
      <c r="AJ295" s="89"/>
      <c r="AK295" s="89"/>
      <c r="AL295" s="89"/>
      <c r="AM295" s="89"/>
      <c r="AN295" s="89"/>
      <c r="AO295" s="7"/>
    </row>
    <row r="296" spans="1:256" s="8" customFormat="1" x14ac:dyDescent="0.45">
      <c r="A296" s="32"/>
      <c r="B296" s="33"/>
      <c r="C296" s="34"/>
      <c r="D296" s="34"/>
      <c r="E296" s="41"/>
      <c r="F296" s="33"/>
      <c r="G296" s="34"/>
      <c r="H296" s="34"/>
      <c r="I296" s="36"/>
      <c r="J296" s="34"/>
      <c r="K296" s="34"/>
      <c r="L296" s="34"/>
      <c r="M296" s="33"/>
      <c r="N296" s="34"/>
      <c r="O296" s="33"/>
      <c r="P296" s="34"/>
      <c r="Q296" s="33"/>
      <c r="R296" s="34"/>
      <c r="S296" s="34"/>
      <c r="T296" s="140"/>
      <c r="U296" s="140"/>
      <c r="V296" s="140"/>
      <c r="W296" s="34"/>
      <c r="X296" s="34"/>
      <c r="Y296" s="34"/>
      <c r="Z296" s="34"/>
      <c r="AA296" s="34"/>
      <c r="AB296" s="34"/>
      <c r="AC296" s="34"/>
      <c r="AD296" s="34"/>
      <c r="AE296" s="140"/>
      <c r="AF296" s="37"/>
      <c r="AG296" s="37"/>
      <c r="AH296" s="37"/>
      <c r="AI296" s="37"/>
      <c r="AJ296" s="37"/>
      <c r="AK296" s="37"/>
      <c r="AL296" s="37"/>
      <c r="AM296" s="37"/>
      <c r="AN296" s="37"/>
      <c r="AO296" s="38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</row>
    <row r="297" spans="1:256" s="34" customFormat="1" x14ac:dyDescent="0.45">
      <c r="A297" s="28">
        <v>70</v>
      </c>
      <c r="B297" s="18" t="s">
        <v>61</v>
      </c>
      <c r="C297" s="8" t="s">
        <v>276</v>
      </c>
      <c r="D297" s="8" t="s">
        <v>188</v>
      </c>
      <c r="E297" s="24" t="s">
        <v>23</v>
      </c>
      <c r="F297" s="18">
        <v>2816</v>
      </c>
      <c r="G297" s="8">
        <v>62</v>
      </c>
      <c r="H297" s="8">
        <v>2367</v>
      </c>
      <c r="I297" s="29">
        <v>9</v>
      </c>
      <c r="J297" s="8">
        <v>1</v>
      </c>
      <c r="K297" s="8">
        <v>2</v>
      </c>
      <c r="L297" s="8">
        <v>16</v>
      </c>
      <c r="M297" s="18">
        <v>616</v>
      </c>
      <c r="N297" s="8">
        <v>616</v>
      </c>
      <c r="O297" s="18"/>
      <c r="P297" s="8"/>
      <c r="Q297" s="18"/>
      <c r="R297" s="8"/>
      <c r="S297" s="8"/>
      <c r="T297" s="138"/>
      <c r="U297" s="139"/>
      <c r="V297" s="139"/>
      <c r="W297" s="8"/>
      <c r="X297" s="8"/>
      <c r="Y297" s="8"/>
      <c r="Z297" s="8"/>
      <c r="AA297" s="8"/>
      <c r="AB297" s="8"/>
      <c r="AC297" s="8"/>
      <c r="AD297" s="40"/>
      <c r="AE297" s="139" t="s">
        <v>277</v>
      </c>
      <c r="AF297" s="1"/>
      <c r="AG297" s="1"/>
      <c r="AH297" s="1"/>
      <c r="AI297" s="1"/>
      <c r="AJ297" s="1"/>
      <c r="AK297" s="1"/>
      <c r="AL297" s="1"/>
      <c r="AM297" s="1"/>
      <c r="AN297" s="1"/>
      <c r="AO297" s="7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s="8" customFormat="1" x14ac:dyDescent="0.45">
      <c r="A298" s="28"/>
      <c r="B298" s="18" t="s">
        <v>61</v>
      </c>
      <c r="C298" s="8" t="s">
        <v>276</v>
      </c>
      <c r="D298" s="8" t="s">
        <v>188</v>
      </c>
      <c r="E298" s="24" t="s">
        <v>110</v>
      </c>
      <c r="F298" s="18">
        <v>926</v>
      </c>
      <c r="G298" s="8">
        <v>226</v>
      </c>
      <c r="I298" s="29">
        <v>9</v>
      </c>
      <c r="J298" s="8">
        <v>0</v>
      </c>
      <c r="K298" s="8">
        <v>1</v>
      </c>
      <c r="L298" s="8">
        <v>3</v>
      </c>
      <c r="M298" s="18">
        <v>100</v>
      </c>
      <c r="N298" s="8">
        <v>100</v>
      </c>
      <c r="O298" s="18"/>
      <c r="Q298" s="18"/>
      <c r="T298" s="138"/>
      <c r="U298" s="139"/>
      <c r="V298" s="139"/>
      <c r="AE298" s="139" t="s">
        <v>128</v>
      </c>
      <c r="AF298" s="1"/>
      <c r="AG298" s="1"/>
      <c r="AH298" s="1"/>
      <c r="AI298" s="1"/>
      <c r="AJ298" s="1"/>
      <c r="AK298" s="1"/>
      <c r="AL298" s="1"/>
      <c r="AM298" s="1"/>
      <c r="AN298" s="1"/>
      <c r="AO298" s="7"/>
    </row>
    <row r="299" spans="1:256" s="8" customFormat="1" x14ac:dyDescent="0.45">
      <c r="A299" s="32"/>
      <c r="B299" s="33"/>
      <c r="C299" s="34"/>
      <c r="D299" s="34"/>
      <c r="E299" s="41"/>
      <c r="F299" s="33"/>
      <c r="G299" s="34"/>
      <c r="H299" s="34"/>
      <c r="I299" s="36"/>
      <c r="J299" s="34"/>
      <c r="K299" s="34"/>
      <c r="L299" s="34"/>
      <c r="M299" s="33"/>
      <c r="N299" s="34"/>
      <c r="O299" s="33"/>
      <c r="P299" s="34"/>
      <c r="Q299" s="33"/>
      <c r="R299" s="34"/>
      <c r="S299" s="34"/>
      <c r="T299" s="142"/>
      <c r="U299" s="140"/>
      <c r="V299" s="140"/>
      <c r="W299" s="34"/>
      <c r="X299" s="34"/>
      <c r="Y299" s="34"/>
      <c r="Z299" s="34"/>
      <c r="AA299" s="34"/>
      <c r="AB299" s="34"/>
      <c r="AC299" s="34"/>
      <c r="AD299" s="34"/>
      <c r="AE299" s="140"/>
      <c r="AF299" s="37"/>
      <c r="AG299" s="37"/>
      <c r="AH299" s="37"/>
      <c r="AI299" s="37"/>
      <c r="AJ299" s="37"/>
      <c r="AK299" s="37"/>
      <c r="AL299" s="37"/>
      <c r="AM299" s="37"/>
      <c r="AN299" s="37"/>
      <c r="AO299" s="38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</row>
    <row r="300" spans="1:256" s="8" customFormat="1" x14ac:dyDescent="0.45">
      <c r="A300" s="28">
        <v>71</v>
      </c>
      <c r="B300" s="18" t="s">
        <v>55</v>
      </c>
      <c r="C300" s="8" t="s">
        <v>278</v>
      </c>
      <c r="D300" s="8" t="s">
        <v>125</v>
      </c>
      <c r="E300" s="24" t="s">
        <v>23</v>
      </c>
      <c r="F300" s="18">
        <v>856</v>
      </c>
      <c r="G300" s="8">
        <v>15</v>
      </c>
      <c r="H300" s="8">
        <v>1019</v>
      </c>
      <c r="I300" s="29">
        <v>9</v>
      </c>
      <c r="J300" s="8">
        <v>1</v>
      </c>
      <c r="K300" s="8">
        <v>0</v>
      </c>
      <c r="L300" s="8">
        <v>15</v>
      </c>
      <c r="M300" s="18">
        <v>415</v>
      </c>
      <c r="O300" s="18">
        <v>415</v>
      </c>
      <c r="T300" s="139"/>
      <c r="U300" s="139" t="s">
        <v>67</v>
      </c>
      <c r="V300" s="139" t="s">
        <v>145</v>
      </c>
      <c r="W300" s="8">
        <v>6</v>
      </c>
      <c r="X300" s="8">
        <v>13</v>
      </c>
      <c r="Y300" s="8">
        <v>78</v>
      </c>
      <c r="AA300" s="8">
        <v>78</v>
      </c>
      <c r="AD300" s="8">
        <v>21</v>
      </c>
      <c r="AE300" s="139"/>
      <c r="AF300" s="46"/>
      <c r="AG300" s="46">
        <v>21</v>
      </c>
      <c r="AH300" s="45" t="s">
        <v>279</v>
      </c>
      <c r="AI300" s="1"/>
      <c r="AJ300" s="1"/>
      <c r="AK300" s="7"/>
    </row>
    <row r="301" spans="1:256" s="8" customFormat="1" x14ac:dyDescent="0.45">
      <c r="A301" s="28"/>
      <c r="B301" s="24"/>
      <c r="C301" s="18"/>
      <c r="G301" s="18"/>
      <c r="H301" s="18"/>
      <c r="J301" s="18"/>
      <c r="T301" s="139"/>
      <c r="U301" s="139"/>
      <c r="V301" s="139" t="s">
        <v>143</v>
      </c>
      <c r="W301" s="8">
        <v>2</v>
      </c>
      <c r="X301" s="8">
        <v>3</v>
      </c>
      <c r="Y301" s="8">
        <v>6</v>
      </c>
      <c r="AA301" s="8">
        <v>6</v>
      </c>
      <c r="AD301" s="18">
        <v>21</v>
      </c>
      <c r="AE301" s="139"/>
      <c r="AJ301" s="1"/>
      <c r="AK301" s="7"/>
    </row>
    <row r="302" spans="1:256" s="8" customFormat="1" x14ac:dyDescent="0.45">
      <c r="A302" s="28"/>
      <c r="B302" s="24"/>
      <c r="C302" s="18"/>
      <c r="G302" s="18"/>
      <c r="H302" s="18"/>
      <c r="J302" s="18"/>
      <c r="T302" s="139"/>
      <c r="U302" s="139"/>
      <c r="V302" s="139" t="s">
        <v>145</v>
      </c>
      <c r="W302" s="8">
        <v>2</v>
      </c>
      <c r="X302" s="8">
        <v>3</v>
      </c>
      <c r="Y302" s="8">
        <v>6</v>
      </c>
      <c r="AA302" s="8">
        <v>6</v>
      </c>
      <c r="AD302" s="46">
        <v>21</v>
      </c>
      <c r="AE302" s="139"/>
      <c r="AJ302" s="1"/>
      <c r="AK302" s="7"/>
    </row>
    <row r="303" spans="1:256" s="8" customFormat="1" x14ac:dyDescent="0.45">
      <c r="A303" s="28"/>
      <c r="B303" s="18" t="s">
        <v>55</v>
      </c>
      <c r="C303" s="8" t="s">
        <v>278</v>
      </c>
      <c r="D303" s="8" t="s">
        <v>125</v>
      </c>
      <c r="E303" s="24" t="s">
        <v>23</v>
      </c>
      <c r="F303" s="18">
        <v>18196</v>
      </c>
      <c r="G303" s="8">
        <v>3</v>
      </c>
      <c r="H303" s="8">
        <v>8144</v>
      </c>
      <c r="I303" s="29"/>
      <c r="J303" s="8">
        <v>0</v>
      </c>
      <c r="K303" s="8">
        <v>1</v>
      </c>
      <c r="L303" s="8">
        <v>84</v>
      </c>
      <c r="M303" s="18">
        <v>184</v>
      </c>
      <c r="N303" s="8">
        <v>184</v>
      </c>
      <c r="O303" s="18"/>
      <c r="Q303" s="18"/>
      <c r="T303" s="138"/>
      <c r="U303" s="139"/>
      <c r="V303" s="139"/>
      <c r="AE303" s="139"/>
      <c r="AF303" s="1"/>
      <c r="AG303" s="1"/>
      <c r="AH303" s="1"/>
      <c r="AI303" s="1"/>
      <c r="AJ303" s="1"/>
      <c r="AK303" s="1"/>
      <c r="AL303" s="1"/>
      <c r="AM303" s="1"/>
      <c r="AN303" s="1"/>
      <c r="AO303" s="7"/>
    </row>
    <row r="304" spans="1:256" s="34" customFormat="1" x14ac:dyDescent="0.45">
      <c r="A304" s="28"/>
      <c r="B304" s="18" t="s">
        <v>55</v>
      </c>
      <c r="C304" s="8" t="s">
        <v>278</v>
      </c>
      <c r="D304" s="8" t="s">
        <v>125</v>
      </c>
      <c r="E304" s="24" t="s">
        <v>23</v>
      </c>
      <c r="F304" s="18">
        <v>3485</v>
      </c>
      <c r="G304" s="8">
        <v>27</v>
      </c>
      <c r="H304" s="8">
        <v>1479</v>
      </c>
      <c r="I304" s="29"/>
      <c r="J304" s="8">
        <v>2</v>
      </c>
      <c r="K304" s="8">
        <v>2</v>
      </c>
      <c r="L304" s="8">
        <v>87</v>
      </c>
      <c r="M304" s="18">
        <v>1087</v>
      </c>
      <c r="N304" s="8">
        <v>1087</v>
      </c>
      <c r="O304" s="18"/>
      <c r="P304" s="8"/>
      <c r="Q304" s="18"/>
      <c r="R304" s="8"/>
      <c r="S304" s="8"/>
      <c r="T304" s="138"/>
      <c r="U304" s="139"/>
      <c r="V304" s="139"/>
      <c r="W304" s="8"/>
      <c r="X304" s="8"/>
      <c r="Y304" s="8"/>
      <c r="Z304" s="8"/>
      <c r="AA304" s="8"/>
      <c r="AB304" s="8"/>
      <c r="AC304" s="8"/>
      <c r="AD304" s="8"/>
      <c r="AE304" s="139" t="s">
        <v>59</v>
      </c>
      <c r="AF304" s="1"/>
      <c r="AG304" s="1"/>
      <c r="AH304" s="1"/>
      <c r="AI304" s="1"/>
      <c r="AJ304" s="1"/>
      <c r="AK304" s="1"/>
      <c r="AL304" s="1"/>
      <c r="AM304" s="1"/>
      <c r="AN304" s="1"/>
      <c r="AO304" s="7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s="8" customFormat="1" x14ac:dyDescent="0.45">
      <c r="A305" s="28"/>
      <c r="B305" s="18" t="s">
        <v>55</v>
      </c>
      <c r="C305" s="8" t="s">
        <v>278</v>
      </c>
      <c r="D305" s="8" t="s">
        <v>125</v>
      </c>
      <c r="E305" s="24" t="s">
        <v>23</v>
      </c>
      <c r="F305" s="18">
        <v>12125</v>
      </c>
      <c r="G305" s="8">
        <v>317</v>
      </c>
      <c r="H305" s="8">
        <v>5437</v>
      </c>
      <c r="I305" s="29">
        <v>9</v>
      </c>
      <c r="J305" s="8">
        <v>1</v>
      </c>
      <c r="K305" s="8">
        <v>2</v>
      </c>
      <c r="L305" s="8">
        <v>72</v>
      </c>
      <c r="M305" s="18">
        <v>672</v>
      </c>
      <c r="N305" s="8">
        <v>672</v>
      </c>
      <c r="O305" s="18"/>
      <c r="Q305" s="18"/>
      <c r="T305" s="138"/>
      <c r="U305" s="139"/>
      <c r="V305" s="139"/>
      <c r="AE305" s="139" t="s">
        <v>183</v>
      </c>
      <c r="AF305" s="1"/>
      <c r="AG305" s="1"/>
      <c r="AH305" s="1"/>
      <c r="AI305" s="1"/>
      <c r="AJ305" s="1"/>
      <c r="AK305" s="1"/>
      <c r="AL305" s="1"/>
      <c r="AM305" s="1"/>
      <c r="AN305" s="1"/>
      <c r="AO305" s="7"/>
    </row>
    <row r="306" spans="1:256" s="8" customFormat="1" x14ac:dyDescent="0.45">
      <c r="A306" s="32"/>
      <c r="B306" s="33"/>
      <c r="C306" s="34"/>
      <c r="D306" s="34"/>
      <c r="E306" s="41"/>
      <c r="F306" s="33"/>
      <c r="G306" s="34"/>
      <c r="H306" s="34"/>
      <c r="I306" s="36"/>
      <c r="J306" s="34"/>
      <c r="K306" s="34"/>
      <c r="L306" s="34"/>
      <c r="M306" s="33"/>
      <c r="N306" s="34"/>
      <c r="O306" s="33"/>
      <c r="P306" s="34"/>
      <c r="Q306" s="33"/>
      <c r="R306" s="34"/>
      <c r="S306" s="34"/>
      <c r="T306" s="142"/>
      <c r="U306" s="140"/>
      <c r="V306" s="140"/>
      <c r="W306" s="34"/>
      <c r="X306" s="34"/>
      <c r="Y306" s="34"/>
      <c r="Z306" s="34"/>
      <c r="AA306" s="34"/>
      <c r="AB306" s="34"/>
      <c r="AC306" s="34"/>
      <c r="AD306" s="33"/>
      <c r="AE306" s="140"/>
      <c r="AF306" s="37"/>
      <c r="AG306" s="37"/>
      <c r="AH306" s="37"/>
      <c r="AI306" s="37"/>
      <c r="AJ306" s="37"/>
      <c r="AK306" s="37"/>
      <c r="AL306" s="37"/>
      <c r="AM306" s="37"/>
      <c r="AN306" s="37"/>
      <c r="AO306" s="38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</row>
    <row r="307" spans="1:256" s="34" customFormat="1" x14ac:dyDescent="0.45">
      <c r="A307" s="28">
        <v>72</v>
      </c>
      <c r="B307" s="18" t="s">
        <v>55</v>
      </c>
      <c r="C307" s="8" t="s">
        <v>280</v>
      </c>
      <c r="D307" s="8" t="s">
        <v>88</v>
      </c>
      <c r="E307" s="24" t="s">
        <v>23</v>
      </c>
      <c r="F307" s="18">
        <v>3429</v>
      </c>
      <c r="G307" s="8">
        <v>101</v>
      </c>
      <c r="H307" s="8">
        <v>2403</v>
      </c>
      <c r="I307" s="29">
        <v>3</v>
      </c>
      <c r="J307" s="8">
        <v>0</v>
      </c>
      <c r="K307" s="8">
        <v>2</v>
      </c>
      <c r="L307" s="8">
        <v>25</v>
      </c>
      <c r="M307" s="18">
        <v>225</v>
      </c>
      <c r="N307" s="8">
        <v>225</v>
      </c>
      <c r="O307" s="18"/>
      <c r="P307" s="8"/>
      <c r="Q307" s="18"/>
      <c r="R307" s="8"/>
      <c r="S307" s="8"/>
      <c r="T307" s="138"/>
      <c r="U307" s="139"/>
      <c r="V307" s="139"/>
      <c r="W307" s="8"/>
      <c r="X307" s="8"/>
      <c r="Y307" s="8"/>
      <c r="Z307" s="8"/>
      <c r="AA307" s="8"/>
      <c r="AB307" s="8"/>
      <c r="AC307" s="8"/>
      <c r="AD307" s="8"/>
      <c r="AE307" s="139" t="s">
        <v>59</v>
      </c>
      <c r="AF307" s="1"/>
      <c r="AG307" s="1"/>
      <c r="AH307" s="1"/>
      <c r="AI307" s="1"/>
      <c r="AJ307" s="1"/>
      <c r="AK307" s="1"/>
      <c r="AL307" s="1"/>
      <c r="AM307" s="1"/>
      <c r="AN307" s="1"/>
      <c r="AO307" s="7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s="8" customFormat="1" x14ac:dyDescent="0.45">
      <c r="A308" s="28"/>
      <c r="B308" s="18" t="s">
        <v>55</v>
      </c>
      <c r="C308" s="8" t="s">
        <v>280</v>
      </c>
      <c r="D308" s="8" t="s">
        <v>88</v>
      </c>
      <c r="E308" s="24" t="s">
        <v>23</v>
      </c>
      <c r="F308" s="18">
        <v>3428</v>
      </c>
      <c r="G308" s="8">
        <v>100</v>
      </c>
      <c r="H308" s="8">
        <v>2402</v>
      </c>
      <c r="I308" s="29">
        <v>3</v>
      </c>
      <c r="J308" s="8">
        <v>0</v>
      </c>
      <c r="K308" s="8">
        <v>2</v>
      </c>
      <c r="L308" s="8">
        <v>36</v>
      </c>
      <c r="M308" s="18">
        <v>236</v>
      </c>
      <c r="N308" s="8">
        <v>236</v>
      </c>
      <c r="O308" s="18"/>
      <c r="Q308" s="18"/>
      <c r="T308" s="138"/>
      <c r="U308" s="139"/>
      <c r="V308" s="139"/>
      <c r="AE308" s="139" t="s">
        <v>59</v>
      </c>
      <c r="AF308" s="1"/>
      <c r="AG308" s="1"/>
      <c r="AH308" s="1"/>
      <c r="AI308" s="1"/>
      <c r="AJ308" s="1"/>
      <c r="AK308" s="1"/>
      <c r="AL308" s="1"/>
      <c r="AM308" s="1"/>
      <c r="AN308" s="1"/>
      <c r="AO308" s="7"/>
    </row>
    <row r="309" spans="1:256" s="8" customFormat="1" x14ac:dyDescent="0.45">
      <c r="A309" s="32"/>
      <c r="B309" s="33"/>
      <c r="C309" s="34"/>
      <c r="D309" s="34"/>
      <c r="E309" s="41"/>
      <c r="F309" s="33"/>
      <c r="G309" s="34"/>
      <c r="H309" s="34"/>
      <c r="I309" s="36"/>
      <c r="J309" s="34"/>
      <c r="K309" s="34"/>
      <c r="L309" s="34"/>
      <c r="M309" s="33"/>
      <c r="N309" s="34"/>
      <c r="O309" s="33"/>
      <c r="P309" s="34"/>
      <c r="Q309" s="33"/>
      <c r="R309" s="34"/>
      <c r="S309" s="34"/>
      <c r="T309" s="142"/>
      <c r="U309" s="140"/>
      <c r="V309" s="140"/>
      <c r="W309" s="34"/>
      <c r="X309" s="34"/>
      <c r="Y309" s="34"/>
      <c r="Z309" s="34"/>
      <c r="AA309" s="34"/>
      <c r="AB309" s="34"/>
      <c r="AC309" s="34"/>
      <c r="AD309" s="34"/>
      <c r="AE309" s="140"/>
      <c r="AF309" s="37"/>
      <c r="AG309" s="37"/>
      <c r="AH309" s="37"/>
      <c r="AI309" s="37"/>
      <c r="AJ309" s="37"/>
      <c r="AK309" s="37"/>
      <c r="AL309" s="37"/>
      <c r="AM309" s="37"/>
      <c r="AN309" s="37"/>
      <c r="AO309" s="38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</row>
    <row r="310" spans="1:256" s="8" customFormat="1" x14ac:dyDescent="0.45">
      <c r="A310" s="28">
        <v>73</v>
      </c>
      <c r="B310" s="18" t="s">
        <v>79</v>
      </c>
      <c r="C310" s="8" t="s">
        <v>281</v>
      </c>
      <c r="D310" s="8" t="s">
        <v>282</v>
      </c>
      <c r="E310" s="24" t="s">
        <v>23</v>
      </c>
      <c r="F310" s="18">
        <v>903</v>
      </c>
      <c r="G310" s="8">
        <v>22</v>
      </c>
      <c r="H310" s="8">
        <v>1025</v>
      </c>
      <c r="I310" s="29">
        <v>9</v>
      </c>
      <c r="J310" s="8">
        <v>0</v>
      </c>
      <c r="K310" s="8">
        <v>2</v>
      </c>
      <c r="L310" s="8">
        <v>64</v>
      </c>
      <c r="M310" s="18">
        <v>264</v>
      </c>
      <c r="O310" s="18">
        <v>264</v>
      </c>
      <c r="Q310" s="18"/>
      <c r="T310" s="138" t="s">
        <v>283</v>
      </c>
      <c r="U310" s="139" t="s">
        <v>67</v>
      </c>
      <c r="V310" s="139" t="s">
        <v>145</v>
      </c>
      <c r="W310" s="8">
        <v>6</v>
      </c>
      <c r="X310" s="8">
        <v>16</v>
      </c>
      <c r="Y310" s="8">
        <v>96</v>
      </c>
      <c r="AA310" s="8">
        <v>96</v>
      </c>
      <c r="AD310" s="8">
        <v>31</v>
      </c>
      <c r="AE310" s="139"/>
      <c r="AF310" s="1"/>
      <c r="AG310" s="1"/>
      <c r="AH310" s="1"/>
      <c r="AI310" s="1"/>
      <c r="AJ310" s="1"/>
      <c r="AK310" s="1"/>
      <c r="AL310" s="1"/>
      <c r="AM310" s="1"/>
      <c r="AN310" s="1"/>
      <c r="AO310" s="7"/>
    </row>
    <row r="311" spans="1:256" s="8" customFormat="1" x14ac:dyDescent="0.45">
      <c r="A311" s="28"/>
      <c r="B311" s="18"/>
      <c r="E311" s="24"/>
      <c r="F311" s="18"/>
      <c r="I311" s="29"/>
      <c r="M311" s="18"/>
      <c r="O311" s="18"/>
      <c r="Q311" s="18"/>
      <c r="T311" s="138"/>
      <c r="U311" s="139"/>
      <c r="V311" s="139" t="s">
        <v>145</v>
      </c>
      <c r="W311" s="8">
        <v>2</v>
      </c>
      <c r="X311" s="8">
        <v>4</v>
      </c>
      <c r="Y311" s="8">
        <v>8</v>
      </c>
      <c r="AA311" s="8">
        <v>8</v>
      </c>
      <c r="AD311" s="8">
        <v>31</v>
      </c>
      <c r="AE311" s="139"/>
      <c r="AF311" s="1"/>
      <c r="AG311" s="1"/>
      <c r="AH311" s="1"/>
      <c r="AI311" s="1"/>
      <c r="AJ311" s="1"/>
      <c r="AK311" s="1"/>
      <c r="AL311" s="1"/>
      <c r="AM311" s="1"/>
      <c r="AN311" s="1"/>
      <c r="AO311" s="7"/>
    </row>
    <row r="312" spans="1:256" s="8" customFormat="1" x14ac:dyDescent="0.45">
      <c r="A312" s="28"/>
      <c r="B312" s="18" t="s">
        <v>79</v>
      </c>
      <c r="C312" s="8" t="s">
        <v>281</v>
      </c>
      <c r="D312" s="8" t="s">
        <v>282</v>
      </c>
      <c r="E312" s="24" t="s">
        <v>23</v>
      </c>
      <c r="F312" s="18">
        <v>903</v>
      </c>
      <c r="G312" s="8">
        <v>22</v>
      </c>
      <c r="H312" s="8">
        <v>1025</v>
      </c>
      <c r="I312" s="29">
        <v>9</v>
      </c>
      <c r="J312" s="8">
        <v>0</v>
      </c>
      <c r="K312" s="8">
        <v>2</v>
      </c>
      <c r="L312" s="8">
        <v>64</v>
      </c>
      <c r="M312" s="18">
        <v>264</v>
      </c>
      <c r="O312" s="18">
        <v>264</v>
      </c>
      <c r="Q312" s="18"/>
      <c r="T312" s="138" t="s">
        <v>283</v>
      </c>
      <c r="U312" s="139" t="s">
        <v>67</v>
      </c>
      <c r="V312" s="139" t="s">
        <v>145</v>
      </c>
      <c r="W312" s="8">
        <v>17</v>
      </c>
      <c r="X312" s="8">
        <v>6</v>
      </c>
      <c r="Y312" s="8">
        <v>102</v>
      </c>
      <c r="AA312" s="8">
        <v>102</v>
      </c>
      <c r="AD312" s="40">
        <v>21</v>
      </c>
      <c r="AE312" s="139" t="s">
        <v>284</v>
      </c>
      <c r="AF312" s="1"/>
      <c r="AG312" s="1"/>
      <c r="AH312" s="1"/>
      <c r="AI312" s="1"/>
      <c r="AJ312" s="1"/>
      <c r="AK312" s="1"/>
      <c r="AL312" s="1"/>
      <c r="AM312" s="1"/>
      <c r="AN312" s="1"/>
      <c r="AO312" s="7"/>
    </row>
    <row r="313" spans="1:256" s="8" customFormat="1" x14ac:dyDescent="0.45">
      <c r="A313" s="28"/>
      <c r="B313" s="18"/>
      <c r="E313" s="24"/>
      <c r="F313" s="18"/>
      <c r="I313" s="29"/>
      <c r="M313" s="18"/>
      <c r="O313" s="18"/>
      <c r="Q313" s="18"/>
      <c r="T313" s="138"/>
      <c r="U313" s="139"/>
      <c r="V313" s="139" t="s">
        <v>143</v>
      </c>
      <c r="W313" s="8">
        <v>5</v>
      </c>
      <c r="X313" s="8">
        <v>6</v>
      </c>
      <c r="Y313" s="8">
        <v>30</v>
      </c>
      <c r="AA313" s="8">
        <v>30</v>
      </c>
      <c r="AD313" s="40">
        <v>21</v>
      </c>
      <c r="AE313" s="139" t="s">
        <v>284</v>
      </c>
      <c r="AF313" s="1"/>
      <c r="AG313" s="1"/>
      <c r="AH313" s="1"/>
      <c r="AI313" s="1"/>
      <c r="AJ313" s="1"/>
      <c r="AK313" s="1"/>
      <c r="AL313" s="1"/>
      <c r="AM313" s="1"/>
      <c r="AN313" s="1"/>
      <c r="AO313" s="7"/>
    </row>
    <row r="314" spans="1:256" s="8" customFormat="1" x14ac:dyDescent="0.45">
      <c r="A314" s="28"/>
      <c r="B314" s="18"/>
      <c r="E314" s="24"/>
      <c r="F314" s="18"/>
      <c r="I314" s="29"/>
      <c r="M314" s="18"/>
      <c r="O314" s="18"/>
      <c r="Q314" s="18"/>
      <c r="T314" s="138"/>
      <c r="U314" s="139"/>
      <c r="V314" s="139" t="s">
        <v>145</v>
      </c>
      <c r="W314" s="8">
        <v>2</v>
      </c>
      <c r="X314" s="8">
        <v>4</v>
      </c>
      <c r="Y314" s="8">
        <v>8</v>
      </c>
      <c r="AA314" s="8">
        <v>8</v>
      </c>
      <c r="AD314" s="40">
        <v>21</v>
      </c>
      <c r="AE314" s="139" t="s">
        <v>285</v>
      </c>
      <c r="AF314" s="1"/>
      <c r="AG314" s="1"/>
      <c r="AH314" s="1"/>
      <c r="AI314" s="1"/>
      <c r="AJ314" s="1"/>
      <c r="AK314" s="1"/>
      <c r="AL314" s="1"/>
      <c r="AM314" s="1"/>
      <c r="AN314" s="1"/>
      <c r="AO314" s="7"/>
    </row>
    <row r="315" spans="1:256" s="8" customFormat="1" x14ac:dyDescent="0.45">
      <c r="A315" s="28"/>
      <c r="B315" s="18" t="s">
        <v>79</v>
      </c>
      <c r="C315" s="8" t="s">
        <v>281</v>
      </c>
      <c r="D315" s="8" t="s">
        <v>282</v>
      </c>
      <c r="E315" s="24" t="s">
        <v>23</v>
      </c>
      <c r="F315" s="18">
        <v>8433</v>
      </c>
      <c r="G315" s="8">
        <v>201</v>
      </c>
      <c r="H315" s="8">
        <v>4022</v>
      </c>
      <c r="I315" s="29">
        <v>9</v>
      </c>
      <c r="J315" s="8">
        <v>2</v>
      </c>
      <c r="K315" s="8">
        <v>1</v>
      </c>
      <c r="L315" s="8">
        <v>60</v>
      </c>
      <c r="M315" s="18">
        <v>960</v>
      </c>
      <c r="N315" s="8">
        <v>960</v>
      </c>
      <c r="O315" s="18"/>
      <c r="Q315" s="18"/>
      <c r="T315" s="138"/>
      <c r="U315" s="139"/>
      <c r="V315" s="139"/>
      <c r="AE315" s="139" t="s">
        <v>286</v>
      </c>
      <c r="AF315" s="1"/>
      <c r="AG315" s="1"/>
      <c r="AH315" s="1"/>
      <c r="AI315" s="1"/>
      <c r="AJ315" s="1"/>
      <c r="AK315" s="1"/>
      <c r="AL315" s="1"/>
      <c r="AM315" s="1"/>
      <c r="AN315" s="1"/>
      <c r="AO315" s="7"/>
    </row>
    <row r="316" spans="1:256" s="34" customFormat="1" x14ac:dyDescent="0.45">
      <c r="A316" s="28"/>
      <c r="B316" s="18" t="s">
        <v>79</v>
      </c>
      <c r="C316" s="8" t="s">
        <v>281</v>
      </c>
      <c r="D316" s="8" t="s">
        <v>282</v>
      </c>
      <c r="E316" s="24" t="s">
        <v>23</v>
      </c>
      <c r="F316" s="18">
        <v>12083</v>
      </c>
      <c r="G316" s="8">
        <v>274</v>
      </c>
      <c r="H316" s="8">
        <v>5393</v>
      </c>
      <c r="I316" s="29">
        <v>9</v>
      </c>
      <c r="J316" s="8">
        <v>0</v>
      </c>
      <c r="K316" s="8">
        <v>1</v>
      </c>
      <c r="L316" s="8">
        <v>15</v>
      </c>
      <c r="M316" s="18">
        <v>115</v>
      </c>
      <c r="N316" s="8">
        <v>115</v>
      </c>
      <c r="O316" s="18"/>
      <c r="P316" s="8"/>
      <c r="Q316" s="18"/>
      <c r="R316" s="8"/>
      <c r="S316" s="8"/>
      <c r="T316" s="138"/>
      <c r="U316" s="139"/>
      <c r="V316" s="139"/>
      <c r="W316" s="8"/>
      <c r="X316" s="8"/>
      <c r="Y316" s="8"/>
      <c r="Z316" s="8"/>
      <c r="AA316" s="8"/>
      <c r="AB316" s="8"/>
      <c r="AC316" s="8"/>
      <c r="AD316" s="8"/>
      <c r="AE316" s="139" t="s">
        <v>287</v>
      </c>
      <c r="AF316" s="1"/>
      <c r="AG316" s="1"/>
      <c r="AH316" s="1"/>
      <c r="AI316" s="1"/>
      <c r="AJ316" s="1"/>
      <c r="AK316" s="1"/>
      <c r="AL316" s="1"/>
      <c r="AM316" s="1"/>
      <c r="AN316" s="1"/>
      <c r="AO316" s="7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s="8" customFormat="1" x14ac:dyDescent="0.45">
      <c r="A317" s="28"/>
      <c r="B317" s="18" t="s">
        <v>79</v>
      </c>
      <c r="C317" s="8" t="s">
        <v>281</v>
      </c>
      <c r="D317" s="8" t="s">
        <v>282</v>
      </c>
      <c r="E317" s="24" t="s">
        <v>23</v>
      </c>
      <c r="F317" s="18">
        <v>18832</v>
      </c>
      <c r="G317" s="8">
        <v>454</v>
      </c>
      <c r="H317" s="8">
        <v>8214</v>
      </c>
      <c r="I317" s="29">
        <v>9</v>
      </c>
      <c r="J317" s="8">
        <v>1</v>
      </c>
      <c r="K317" s="8">
        <v>2</v>
      </c>
      <c r="L317" s="8">
        <v>48</v>
      </c>
      <c r="M317" s="18">
        <v>648</v>
      </c>
      <c r="N317" s="8">
        <v>648</v>
      </c>
      <c r="O317" s="18"/>
      <c r="Q317" s="18"/>
      <c r="T317" s="138"/>
      <c r="U317" s="139"/>
      <c r="V317" s="139"/>
      <c r="AE317" s="139" t="s">
        <v>59</v>
      </c>
      <c r="AF317" s="1"/>
      <c r="AG317" s="1"/>
      <c r="AH317" s="1"/>
      <c r="AI317" s="1"/>
      <c r="AJ317" s="1"/>
      <c r="AK317" s="1"/>
      <c r="AL317" s="1"/>
      <c r="AM317" s="1"/>
      <c r="AN317" s="1"/>
      <c r="AO317" s="7"/>
    </row>
    <row r="318" spans="1:256" s="8" customFormat="1" x14ac:dyDescent="0.45">
      <c r="A318" s="32"/>
      <c r="B318" s="33"/>
      <c r="C318" s="34"/>
      <c r="D318" s="34"/>
      <c r="E318" s="41"/>
      <c r="F318" s="33"/>
      <c r="G318" s="34"/>
      <c r="H318" s="34"/>
      <c r="I318" s="36"/>
      <c r="J318" s="34"/>
      <c r="K318" s="34"/>
      <c r="L318" s="34"/>
      <c r="M318" s="33"/>
      <c r="N318" s="34"/>
      <c r="O318" s="33"/>
      <c r="P318" s="34"/>
      <c r="Q318" s="33"/>
      <c r="R318" s="34"/>
      <c r="S318" s="34"/>
      <c r="T318" s="142"/>
      <c r="U318" s="140"/>
      <c r="V318" s="140"/>
      <c r="W318" s="34"/>
      <c r="X318" s="34"/>
      <c r="Y318" s="34"/>
      <c r="Z318" s="34"/>
      <c r="AA318" s="34"/>
      <c r="AB318" s="34"/>
      <c r="AC318" s="34"/>
      <c r="AD318" s="34"/>
      <c r="AE318" s="140"/>
      <c r="AF318" s="37"/>
      <c r="AG318" s="37"/>
      <c r="AH318" s="37"/>
      <c r="AI318" s="37"/>
      <c r="AJ318" s="37"/>
      <c r="AK318" s="37"/>
      <c r="AL318" s="37"/>
      <c r="AM318" s="37"/>
      <c r="AN318" s="37"/>
      <c r="AO318" s="38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</row>
    <row r="319" spans="1:256" s="8" customFormat="1" x14ac:dyDescent="0.45">
      <c r="A319" s="28">
        <v>74</v>
      </c>
      <c r="B319" s="18" t="s">
        <v>55</v>
      </c>
      <c r="C319" s="8" t="s">
        <v>288</v>
      </c>
      <c r="D319" s="8" t="s">
        <v>125</v>
      </c>
      <c r="E319" s="24" t="s">
        <v>23</v>
      </c>
      <c r="F319" s="18">
        <v>12070</v>
      </c>
      <c r="G319" s="8">
        <v>255</v>
      </c>
      <c r="H319" s="8">
        <v>5380</v>
      </c>
      <c r="I319" s="29">
        <v>9</v>
      </c>
      <c r="J319" s="8">
        <v>3</v>
      </c>
      <c r="K319" s="8">
        <v>2</v>
      </c>
      <c r="L319" s="8">
        <v>55</v>
      </c>
      <c r="M319" s="18">
        <v>1455</v>
      </c>
      <c r="O319" s="18">
        <v>1455</v>
      </c>
      <c r="Q319" s="18"/>
      <c r="T319" s="138" t="s">
        <v>289</v>
      </c>
      <c r="U319" s="139" t="s">
        <v>67</v>
      </c>
      <c r="V319" s="139" t="s">
        <v>145</v>
      </c>
      <c r="W319" s="8">
        <v>6.5</v>
      </c>
      <c r="X319" s="8">
        <v>13</v>
      </c>
      <c r="Y319" s="8">
        <v>84.5</v>
      </c>
      <c r="AA319" s="8">
        <v>84.5</v>
      </c>
      <c r="AD319" s="40">
        <v>4</v>
      </c>
      <c r="AE319" s="139" t="s">
        <v>290</v>
      </c>
      <c r="AF319" s="1"/>
      <c r="AG319" s="1"/>
      <c r="AH319" s="1"/>
      <c r="AI319" s="1"/>
      <c r="AJ319" s="1"/>
      <c r="AK319" s="1"/>
      <c r="AL319" s="1"/>
      <c r="AM319" s="1"/>
      <c r="AN319" s="1"/>
      <c r="AO319" s="7"/>
    </row>
    <row r="320" spans="1:256" s="8" customFormat="1" x14ac:dyDescent="0.45">
      <c r="A320" s="28"/>
      <c r="B320" s="18" t="s">
        <v>55</v>
      </c>
      <c r="C320" s="8" t="s">
        <v>288</v>
      </c>
      <c r="D320" s="8" t="s">
        <v>125</v>
      </c>
      <c r="E320" s="24" t="s">
        <v>23</v>
      </c>
      <c r="F320" s="18">
        <v>12070</v>
      </c>
      <c r="G320" s="8">
        <v>255</v>
      </c>
      <c r="H320" s="8">
        <v>5380</v>
      </c>
      <c r="I320" s="29">
        <v>9</v>
      </c>
      <c r="J320" s="8">
        <v>3</v>
      </c>
      <c r="K320" s="8">
        <v>2</v>
      </c>
      <c r="L320" s="8">
        <v>55</v>
      </c>
      <c r="M320" s="18">
        <v>1455</v>
      </c>
      <c r="O320" s="18">
        <v>1455</v>
      </c>
      <c r="Q320" s="18"/>
      <c r="T320" s="138" t="s">
        <v>291</v>
      </c>
      <c r="U320" s="139" t="s">
        <v>67</v>
      </c>
      <c r="V320" s="139" t="s">
        <v>145</v>
      </c>
      <c r="W320" s="8">
        <v>6</v>
      </c>
      <c r="X320" s="8">
        <v>6</v>
      </c>
      <c r="Y320" s="8">
        <v>36</v>
      </c>
      <c r="AA320" s="8">
        <v>36</v>
      </c>
      <c r="AD320" s="40">
        <v>31</v>
      </c>
      <c r="AE320" s="139" t="s">
        <v>292</v>
      </c>
      <c r="AF320" s="1"/>
      <c r="AG320" s="1"/>
      <c r="AH320" s="1"/>
      <c r="AI320" s="1"/>
      <c r="AJ320" s="1"/>
      <c r="AK320" s="1"/>
      <c r="AL320" s="1"/>
      <c r="AM320" s="1"/>
      <c r="AN320" s="1"/>
      <c r="AO320" s="7"/>
    </row>
    <row r="321" spans="1:256" s="8" customFormat="1" x14ac:dyDescent="0.45">
      <c r="A321" s="28"/>
      <c r="B321" s="18" t="s">
        <v>55</v>
      </c>
      <c r="C321" s="8" t="s">
        <v>288</v>
      </c>
      <c r="D321" s="8" t="s">
        <v>125</v>
      </c>
      <c r="E321" s="24" t="s">
        <v>23</v>
      </c>
      <c r="F321" s="18">
        <v>12070</v>
      </c>
      <c r="G321" s="8">
        <v>255</v>
      </c>
      <c r="H321" s="8">
        <v>5380</v>
      </c>
      <c r="I321" s="29">
        <v>9</v>
      </c>
      <c r="J321" s="8">
        <v>3</v>
      </c>
      <c r="K321" s="8">
        <v>2</v>
      </c>
      <c r="L321" s="8">
        <v>55</v>
      </c>
      <c r="M321" s="18">
        <v>1455</v>
      </c>
      <c r="O321" s="18">
        <v>1455</v>
      </c>
      <c r="Q321" s="18"/>
      <c r="T321" s="138" t="s">
        <v>293</v>
      </c>
      <c r="U321" s="139" t="s">
        <v>294</v>
      </c>
      <c r="V321" s="139" t="s">
        <v>145</v>
      </c>
      <c r="W321" s="8">
        <v>13</v>
      </c>
      <c r="X321" s="8">
        <v>6</v>
      </c>
      <c r="Y321" s="8">
        <v>78</v>
      </c>
      <c r="AA321" s="8">
        <v>78</v>
      </c>
      <c r="AD321" s="40">
        <v>24</v>
      </c>
      <c r="AE321" s="139" t="s">
        <v>295</v>
      </c>
      <c r="AF321" s="1"/>
      <c r="AG321" s="1"/>
      <c r="AH321" s="1"/>
      <c r="AI321" s="1"/>
      <c r="AJ321" s="1"/>
      <c r="AK321" s="1"/>
      <c r="AL321" s="1"/>
      <c r="AM321" s="1"/>
      <c r="AN321" s="1"/>
      <c r="AO321" s="7"/>
    </row>
    <row r="322" spans="1:256" s="8" customFormat="1" x14ac:dyDescent="0.45">
      <c r="A322" s="28"/>
      <c r="B322" s="18"/>
      <c r="E322" s="24"/>
      <c r="F322" s="18"/>
      <c r="I322" s="29"/>
      <c r="M322" s="18"/>
      <c r="O322" s="18"/>
      <c r="Q322" s="18"/>
      <c r="T322" s="138"/>
      <c r="U322" s="139"/>
      <c r="V322" s="139" t="s">
        <v>143</v>
      </c>
      <c r="W322" s="8">
        <v>3</v>
      </c>
      <c r="X322" s="8">
        <v>6</v>
      </c>
      <c r="Y322" s="8">
        <v>18</v>
      </c>
      <c r="AA322" s="8">
        <v>18</v>
      </c>
      <c r="AD322" s="8">
        <v>19</v>
      </c>
      <c r="AE322" s="139" t="s">
        <v>295</v>
      </c>
      <c r="AF322" s="1"/>
      <c r="AG322" s="1"/>
      <c r="AH322" s="1"/>
      <c r="AI322" s="1"/>
      <c r="AJ322" s="1"/>
      <c r="AK322" s="1"/>
      <c r="AL322" s="1"/>
      <c r="AM322" s="1"/>
      <c r="AN322" s="1"/>
      <c r="AO322" s="7"/>
    </row>
    <row r="323" spans="1:256" s="8" customFormat="1" x14ac:dyDescent="0.45">
      <c r="A323" s="28"/>
      <c r="B323" s="18"/>
      <c r="E323" s="24"/>
      <c r="F323" s="18"/>
      <c r="I323" s="29"/>
      <c r="M323" s="18"/>
      <c r="O323" s="18"/>
      <c r="Q323" s="18"/>
      <c r="T323" s="138"/>
      <c r="U323" s="139"/>
      <c r="V323" s="139" t="s">
        <v>145</v>
      </c>
      <c r="W323" s="8">
        <v>2</v>
      </c>
      <c r="X323" s="8">
        <v>4</v>
      </c>
      <c r="Y323" s="8">
        <v>8</v>
      </c>
      <c r="AA323" s="8">
        <v>8</v>
      </c>
      <c r="AD323" s="8">
        <v>2</v>
      </c>
      <c r="AE323" s="139" t="s">
        <v>524</v>
      </c>
      <c r="AF323" s="1"/>
      <c r="AG323" s="1"/>
      <c r="AH323" s="1"/>
      <c r="AI323" s="1"/>
      <c r="AJ323" s="1"/>
      <c r="AK323" s="1"/>
      <c r="AL323" s="1"/>
      <c r="AM323" s="1"/>
      <c r="AN323" s="1"/>
      <c r="AO323" s="7"/>
    </row>
    <row r="324" spans="1:256" s="8" customFormat="1" x14ac:dyDescent="0.45">
      <c r="A324" s="28"/>
      <c r="B324" s="18" t="s">
        <v>55</v>
      </c>
      <c r="C324" s="8" t="s">
        <v>288</v>
      </c>
      <c r="D324" s="8" t="s">
        <v>125</v>
      </c>
      <c r="E324" s="24" t="s">
        <v>23</v>
      </c>
      <c r="F324" s="18">
        <v>12070</v>
      </c>
      <c r="G324" s="8">
        <v>255</v>
      </c>
      <c r="H324" s="8">
        <v>5380</v>
      </c>
      <c r="I324" s="29">
        <v>9</v>
      </c>
      <c r="J324" s="8">
        <v>3</v>
      </c>
      <c r="K324" s="8">
        <v>2</v>
      </c>
      <c r="L324" s="8">
        <v>55</v>
      </c>
      <c r="M324" s="18">
        <v>1455</v>
      </c>
      <c r="O324" s="18">
        <v>1455</v>
      </c>
      <c r="Q324" s="18"/>
      <c r="T324" s="138" t="s">
        <v>296</v>
      </c>
      <c r="U324" s="139" t="s">
        <v>67</v>
      </c>
      <c r="V324" s="139" t="s">
        <v>145</v>
      </c>
      <c r="W324" s="8">
        <v>13</v>
      </c>
      <c r="X324" s="8">
        <v>7</v>
      </c>
      <c r="Y324" s="8">
        <v>91</v>
      </c>
      <c r="AA324" s="8">
        <v>91</v>
      </c>
      <c r="AD324" s="8">
        <v>27</v>
      </c>
      <c r="AE324" s="139" t="s">
        <v>297</v>
      </c>
      <c r="AF324" s="1"/>
      <c r="AG324" s="1"/>
      <c r="AH324" s="1"/>
      <c r="AI324" s="1"/>
      <c r="AJ324" s="1"/>
      <c r="AK324" s="1"/>
      <c r="AL324" s="1"/>
      <c r="AM324" s="1"/>
      <c r="AN324" s="1"/>
      <c r="AO324" s="7"/>
    </row>
    <row r="325" spans="1:256" s="8" customFormat="1" x14ac:dyDescent="0.45">
      <c r="A325" s="28"/>
      <c r="B325" s="18"/>
      <c r="E325" s="24"/>
      <c r="F325" s="18"/>
      <c r="I325" s="29">
        <v>9</v>
      </c>
      <c r="M325" s="18">
        <v>0</v>
      </c>
      <c r="O325" s="18"/>
      <c r="Q325" s="18"/>
      <c r="T325" s="138"/>
      <c r="U325" s="139"/>
      <c r="V325" s="139" t="s">
        <v>145</v>
      </c>
      <c r="W325" s="8">
        <v>4</v>
      </c>
      <c r="X325" s="8">
        <v>3</v>
      </c>
      <c r="Y325" s="8">
        <v>12</v>
      </c>
      <c r="AA325" s="8">
        <v>12</v>
      </c>
      <c r="AD325" s="8">
        <v>27</v>
      </c>
      <c r="AE325" s="139" t="s">
        <v>144</v>
      </c>
      <c r="AF325" s="1"/>
      <c r="AG325" s="1"/>
      <c r="AH325" s="1"/>
      <c r="AI325" s="1"/>
      <c r="AJ325" s="1"/>
      <c r="AK325" s="1"/>
      <c r="AL325" s="1"/>
      <c r="AM325" s="1"/>
      <c r="AN325" s="1"/>
      <c r="AO325" s="7"/>
    </row>
    <row r="326" spans="1:256" s="8" customFormat="1" x14ac:dyDescent="0.45">
      <c r="A326" s="28"/>
      <c r="B326" s="18" t="s">
        <v>55</v>
      </c>
      <c r="C326" s="8" t="s">
        <v>288</v>
      </c>
      <c r="D326" s="8" t="s">
        <v>125</v>
      </c>
      <c r="E326" s="24" t="s">
        <v>23</v>
      </c>
      <c r="F326" s="18">
        <v>12070</v>
      </c>
      <c r="G326" s="8">
        <v>255</v>
      </c>
      <c r="H326" s="8">
        <v>5380</v>
      </c>
      <c r="I326" s="29">
        <v>9</v>
      </c>
      <c r="J326" s="8">
        <v>3</v>
      </c>
      <c r="K326" s="8">
        <v>2</v>
      </c>
      <c r="L326" s="8">
        <v>55</v>
      </c>
      <c r="M326" s="18">
        <v>1455</v>
      </c>
      <c r="O326" s="18">
        <v>1455</v>
      </c>
      <c r="Q326" s="18"/>
      <c r="T326" s="138" t="s">
        <v>298</v>
      </c>
      <c r="U326" s="139"/>
      <c r="V326" s="139" t="s">
        <v>145</v>
      </c>
      <c r="W326" s="8">
        <v>9</v>
      </c>
      <c r="X326" s="8">
        <v>9</v>
      </c>
      <c r="Y326" s="8">
        <v>81</v>
      </c>
      <c r="AA326" s="8">
        <v>81</v>
      </c>
      <c r="AD326" s="8">
        <v>21</v>
      </c>
      <c r="AE326" s="139" t="s">
        <v>299</v>
      </c>
      <c r="AF326" s="1"/>
      <c r="AG326" s="1"/>
      <c r="AH326" s="1"/>
      <c r="AI326" s="1"/>
      <c r="AJ326" s="1"/>
      <c r="AK326" s="1"/>
      <c r="AL326" s="1"/>
      <c r="AM326" s="1"/>
      <c r="AN326" s="1"/>
      <c r="AO326" s="7"/>
    </row>
    <row r="327" spans="1:256" s="34" customFormat="1" x14ac:dyDescent="0.45">
      <c r="A327" s="28"/>
      <c r="B327" s="18"/>
      <c r="C327" s="8"/>
      <c r="D327" s="8"/>
      <c r="E327" s="24"/>
      <c r="F327" s="18"/>
      <c r="G327" s="8"/>
      <c r="H327" s="8"/>
      <c r="I327" s="29">
        <v>9</v>
      </c>
      <c r="J327" s="8"/>
      <c r="K327" s="8"/>
      <c r="L327" s="8"/>
      <c r="M327" s="18">
        <v>0</v>
      </c>
      <c r="N327" s="8"/>
      <c r="O327" s="18"/>
      <c r="P327" s="8"/>
      <c r="Q327" s="18"/>
      <c r="R327" s="8"/>
      <c r="S327" s="8"/>
      <c r="T327" s="138" t="s">
        <v>298</v>
      </c>
      <c r="U327" s="139"/>
      <c r="V327" s="139" t="s">
        <v>143</v>
      </c>
      <c r="W327" s="8">
        <v>3</v>
      </c>
      <c r="X327" s="8">
        <v>6</v>
      </c>
      <c r="Y327" s="8">
        <v>18</v>
      </c>
      <c r="Z327" s="8"/>
      <c r="AA327" s="8">
        <v>18</v>
      </c>
      <c r="AB327" s="8"/>
      <c r="AC327" s="8"/>
      <c r="AD327" s="8">
        <v>21</v>
      </c>
      <c r="AE327" s="139" t="s">
        <v>299</v>
      </c>
      <c r="AF327" s="1"/>
      <c r="AG327" s="1"/>
      <c r="AH327" s="1"/>
      <c r="AI327" s="1"/>
      <c r="AJ327" s="1"/>
      <c r="AK327" s="1"/>
      <c r="AL327" s="1"/>
      <c r="AM327" s="1"/>
      <c r="AN327" s="1"/>
      <c r="AO327" s="7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</row>
    <row r="328" spans="1:256" s="8" customFormat="1" x14ac:dyDescent="0.45">
      <c r="A328" s="28"/>
      <c r="B328" s="18" t="s">
        <v>55</v>
      </c>
      <c r="C328" s="8" t="s">
        <v>288</v>
      </c>
      <c r="D328" s="8" t="s">
        <v>125</v>
      </c>
      <c r="E328" s="24" t="s">
        <v>23</v>
      </c>
      <c r="F328" s="18">
        <v>12070</v>
      </c>
      <c r="G328" s="8">
        <v>255</v>
      </c>
      <c r="H328" s="8">
        <v>5380</v>
      </c>
      <c r="I328" s="29">
        <v>9</v>
      </c>
      <c r="J328" s="8">
        <v>3</v>
      </c>
      <c r="K328" s="8">
        <v>2</v>
      </c>
      <c r="L328" s="8">
        <v>55</v>
      </c>
      <c r="M328" s="18">
        <v>1455</v>
      </c>
      <c r="O328" s="18">
        <v>1455</v>
      </c>
      <c r="Q328" s="18"/>
      <c r="T328" s="138" t="s">
        <v>300</v>
      </c>
      <c r="U328" s="139" t="s">
        <v>67</v>
      </c>
      <c r="V328" s="139" t="s">
        <v>145</v>
      </c>
      <c r="W328" s="8">
        <v>11</v>
      </c>
      <c r="X328" s="8">
        <v>6</v>
      </c>
      <c r="Y328" s="8">
        <v>66</v>
      </c>
      <c r="AA328" s="8">
        <v>66</v>
      </c>
      <c r="AD328" s="8">
        <v>32</v>
      </c>
      <c r="AE328" s="139" t="s">
        <v>301</v>
      </c>
      <c r="AF328" s="1"/>
      <c r="AG328" s="1"/>
      <c r="AH328" s="1"/>
      <c r="AI328" s="1"/>
      <c r="AJ328" s="1"/>
      <c r="AK328" s="1"/>
      <c r="AL328" s="1"/>
      <c r="AM328" s="1"/>
      <c r="AN328" s="1"/>
      <c r="AO328" s="7"/>
    </row>
    <row r="329" spans="1:256" s="34" customFormat="1" x14ac:dyDescent="0.45">
      <c r="A329" s="32"/>
      <c r="B329" s="33"/>
      <c r="E329" s="41"/>
      <c r="F329" s="33"/>
      <c r="I329" s="36"/>
      <c r="M329" s="33"/>
      <c r="O329" s="33"/>
      <c r="Q329" s="33"/>
      <c r="T329" s="142"/>
      <c r="U329" s="140"/>
      <c r="V329" s="140"/>
      <c r="AE329" s="140"/>
      <c r="AF329" s="37"/>
      <c r="AG329" s="37"/>
      <c r="AH329" s="37"/>
      <c r="AI329" s="37"/>
      <c r="AJ329" s="37"/>
      <c r="AK329" s="37"/>
      <c r="AL329" s="37"/>
      <c r="AM329" s="37"/>
      <c r="AN329" s="37"/>
      <c r="AO329" s="38"/>
    </row>
    <row r="330" spans="1:256" s="40" customFormat="1" x14ac:dyDescent="0.45">
      <c r="A330" s="28">
        <v>75</v>
      </c>
      <c r="B330" s="18" t="s">
        <v>79</v>
      </c>
      <c r="C330" s="8" t="s">
        <v>302</v>
      </c>
      <c r="D330" s="8" t="s">
        <v>303</v>
      </c>
      <c r="E330" s="24" t="s">
        <v>23</v>
      </c>
      <c r="F330" s="18">
        <v>18328</v>
      </c>
      <c r="G330" s="8">
        <v>116</v>
      </c>
      <c r="H330" s="8">
        <v>8171</v>
      </c>
      <c r="I330" s="29">
        <v>9</v>
      </c>
      <c r="J330" s="8">
        <v>2</v>
      </c>
      <c r="K330" s="8">
        <v>1</v>
      </c>
      <c r="L330" s="8">
        <v>25</v>
      </c>
      <c r="M330" s="18">
        <f>+(J330*400)+(K330*100)+L330</f>
        <v>925</v>
      </c>
      <c r="N330" s="8">
        <v>925</v>
      </c>
      <c r="O330" s="18"/>
      <c r="P330" s="8"/>
      <c r="Q330" s="18"/>
      <c r="R330" s="8"/>
      <c r="S330" s="8"/>
      <c r="T330" s="139"/>
      <c r="U330" s="139"/>
      <c r="V330" s="139"/>
      <c r="W330" s="8"/>
      <c r="X330" s="8"/>
      <c r="Y330" s="8"/>
      <c r="Z330" s="8"/>
      <c r="AA330" s="8"/>
      <c r="AB330" s="8"/>
      <c r="AC330" s="8"/>
      <c r="AD330" s="8"/>
      <c r="AE330" s="139" t="s">
        <v>59</v>
      </c>
      <c r="AF330" s="1"/>
      <c r="AG330" s="1"/>
      <c r="AH330" s="1"/>
      <c r="AI330" s="1"/>
      <c r="AJ330" s="1"/>
      <c r="AK330" s="1"/>
      <c r="AL330" s="1"/>
      <c r="AM330" s="1"/>
      <c r="AN330" s="1"/>
      <c r="AO330" s="7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</row>
    <row r="331" spans="1:256" s="40" customFormat="1" x14ac:dyDescent="0.45">
      <c r="A331" s="32"/>
      <c r="B331" s="33"/>
      <c r="C331" s="34"/>
      <c r="D331" s="34"/>
      <c r="E331" s="41"/>
      <c r="F331" s="33"/>
      <c r="G331" s="34"/>
      <c r="H331" s="34"/>
      <c r="I331" s="36"/>
      <c r="J331" s="34"/>
      <c r="K331" s="34"/>
      <c r="L331" s="34"/>
      <c r="M331" s="33"/>
      <c r="N331" s="34"/>
      <c r="O331" s="33"/>
      <c r="P331" s="34"/>
      <c r="Q331" s="33"/>
      <c r="R331" s="34"/>
      <c r="S331" s="34"/>
      <c r="T331" s="140"/>
      <c r="U331" s="140"/>
      <c r="V331" s="140"/>
      <c r="W331" s="34"/>
      <c r="X331" s="34"/>
      <c r="Y331" s="34"/>
      <c r="Z331" s="34"/>
      <c r="AA331" s="34"/>
      <c r="AB331" s="34"/>
      <c r="AC331" s="34"/>
      <c r="AD331" s="34"/>
      <c r="AE331" s="140"/>
      <c r="AF331" s="37"/>
      <c r="AG331" s="37"/>
      <c r="AH331" s="37"/>
      <c r="AI331" s="37"/>
      <c r="AJ331" s="37"/>
      <c r="AK331" s="37"/>
      <c r="AL331" s="37"/>
      <c r="AM331" s="37"/>
      <c r="AN331" s="37"/>
      <c r="AO331" s="38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</row>
    <row r="332" spans="1:256" s="40" customFormat="1" x14ac:dyDescent="0.45">
      <c r="A332" s="76">
        <v>76</v>
      </c>
      <c r="B332" s="39" t="s">
        <v>55</v>
      </c>
      <c r="C332" s="40" t="s">
        <v>304</v>
      </c>
      <c r="D332" s="40" t="s">
        <v>141</v>
      </c>
      <c r="E332" s="39" t="s">
        <v>23</v>
      </c>
      <c r="F332" s="39">
        <v>12078</v>
      </c>
      <c r="G332" s="40">
        <v>267</v>
      </c>
      <c r="H332" s="40">
        <v>5388</v>
      </c>
      <c r="I332" s="29">
        <v>9</v>
      </c>
      <c r="J332" s="40">
        <v>0</v>
      </c>
      <c r="K332" s="40">
        <v>1</v>
      </c>
      <c r="L332" s="40">
        <v>50</v>
      </c>
      <c r="M332" s="39">
        <f>+(J332*400)+(K332*100)+L332</f>
        <v>150</v>
      </c>
      <c r="N332" s="40">
        <v>150</v>
      </c>
      <c r="O332" s="39"/>
      <c r="Q332" s="39"/>
      <c r="T332" s="141"/>
      <c r="U332" s="141"/>
      <c r="V332" s="141"/>
      <c r="AE332" s="141" t="s">
        <v>128</v>
      </c>
    </row>
    <row r="333" spans="1:256" s="40" customFormat="1" x14ac:dyDescent="0.45">
      <c r="A333" s="76"/>
      <c r="B333" s="39" t="s">
        <v>55</v>
      </c>
      <c r="C333" s="40" t="s">
        <v>304</v>
      </c>
      <c r="D333" s="40" t="s">
        <v>141</v>
      </c>
      <c r="E333" s="39" t="s">
        <v>23</v>
      </c>
      <c r="F333" s="39">
        <v>775</v>
      </c>
      <c r="G333" s="40">
        <v>8</v>
      </c>
      <c r="H333" s="40">
        <v>982</v>
      </c>
      <c r="I333" s="29">
        <v>9</v>
      </c>
      <c r="J333" s="40">
        <v>0</v>
      </c>
      <c r="K333" s="40">
        <v>3</v>
      </c>
      <c r="L333" s="40">
        <v>43</v>
      </c>
      <c r="M333" s="39">
        <f>+(J333*400)+(K333*100)+L333</f>
        <v>343</v>
      </c>
      <c r="N333" s="40">
        <v>343</v>
      </c>
      <c r="O333" s="39"/>
      <c r="Q333" s="39"/>
      <c r="T333" s="141"/>
      <c r="U333" s="141"/>
      <c r="V333" s="141"/>
      <c r="AE333" s="141" t="s">
        <v>128</v>
      </c>
    </row>
    <row r="334" spans="1:256" s="40" customFormat="1" x14ac:dyDescent="0.45">
      <c r="A334" s="76"/>
      <c r="B334" s="39" t="s">
        <v>55</v>
      </c>
      <c r="C334" s="40" t="s">
        <v>304</v>
      </c>
      <c r="D334" s="40" t="s">
        <v>141</v>
      </c>
      <c r="E334" s="39" t="s">
        <v>23</v>
      </c>
      <c r="F334" s="39">
        <v>2363</v>
      </c>
      <c r="G334" s="40">
        <v>134</v>
      </c>
      <c r="H334" s="40">
        <v>1582</v>
      </c>
      <c r="I334" s="40">
        <v>9</v>
      </c>
      <c r="J334" s="40">
        <v>0</v>
      </c>
      <c r="K334" s="40">
        <v>2</v>
      </c>
      <c r="L334" s="40">
        <v>94</v>
      </c>
      <c r="M334" s="39">
        <f>+(J334*400)+(K334*100)+L334</f>
        <v>294</v>
      </c>
      <c r="N334" s="40">
        <v>294</v>
      </c>
      <c r="O334" s="39"/>
      <c r="Q334" s="39"/>
      <c r="T334" s="141"/>
      <c r="U334" s="141"/>
      <c r="V334" s="141"/>
      <c r="AE334" s="141" t="s">
        <v>59</v>
      </c>
    </row>
    <row r="335" spans="1:256" s="34" customFormat="1" x14ac:dyDescent="0.45">
      <c r="A335" s="76"/>
      <c r="B335" s="39" t="s">
        <v>55</v>
      </c>
      <c r="C335" s="40" t="s">
        <v>304</v>
      </c>
      <c r="D335" s="40" t="s">
        <v>141</v>
      </c>
      <c r="E335" s="39" t="s">
        <v>23</v>
      </c>
      <c r="F335" s="39">
        <v>2410</v>
      </c>
      <c r="G335" s="40">
        <v>135</v>
      </c>
      <c r="H335" s="40">
        <v>1583</v>
      </c>
      <c r="I335" s="40">
        <v>9</v>
      </c>
      <c r="J335" s="40">
        <v>3</v>
      </c>
      <c r="K335" s="40">
        <v>2</v>
      </c>
      <c r="L335" s="40">
        <v>66</v>
      </c>
      <c r="M335" s="39">
        <f>+(J335*400)+(K335*100)+L335</f>
        <v>1466</v>
      </c>
      <c r="N335" s="40">
        <v>1466</v>
      </c>
      <c r="O335" s="39"/>
      <c r="P335" s="40"/>
      <c r="Q335" s="39"/>
      <c r="R335" s="40"/>
      <c r="S335" s="40"/>
      <c r="T335" s="141"/>
      <c r="U335" s="141"/>
      <c r="V335" s="141"/>
      <c r="W335" s="40"/>
      <c r="X335" s="40"/>
      <c r="Y335" s="40"/>
      <c r="Z335" s="40"/>
      <c r="AA335" s="40"/>
      <c r="AB335" s="40"/>
      <c r="AC335" s="40"/>
      <c r="AD335" s="40"/>
      <c r="AE335" s="141" t="s">
        <v>59</v>
      </c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  <c r="GQ335" s="40"/>
      <c r="GR335" s="40"/>
      <c r="GS335" s="40"/>
      <c r="GT335" s="40"/>
      <c r="GU335" s="40"/>
      <c r="GV335" s="40"/>
      <c r="GW335" s="40"/>
      <c r="GX335" s="40"/>
      <c r="GY335" s="40"/>
      <c r="GZ335" s="40"/>
      <c r="HA335" s="40"/>
      <c r="HB335" s="40"/>
      <c r="HC335" s="40"/>
      <c r="HD335" s="40"/>
      <c r="HE335" s="40"/>
      <c r="HF335" s="40"/>
      <c r="HG335" s="40"/>
      <c r="HH335" s="40"/>
      <c r="HI335" s="40"/>
      <c r="HJ335" s="40"/>
      <c r="HK335" s="40"/>
      <c r="HL335" s="40"/>
      <c r="HM335" s="40"/>
      <c r="HN335" s="40"/>
      <c r="HO335" s="40"/>
      <c r="HP335" s="40"/>
      <c r="HQ335" s="40"/>
      <c r="HR335" s="40"/>
      <c r="HS335" s="40"/>
      <c r="HT335" s="40"/>
      <c r="HU335" s="40"/>
      <c r="HV335" s="40"/>
      <c r="HW335" s="40"/>
      <c r="HX335" s="40"/>
      <c r="HY335" s="40"/>
      <c r="HZ335" s="40"/>
      <c r="IA335" s="40"/>
      <c r="IB335" s="40"/>
      <c r="IC335" s="40"/>
      <c r="ID335" s="40"/>
      <c r="IE335" s="40"/>
      <c r="IF335" s="40"/>
      <c r="IG335" s="40"/>
      <c r="IH335" s="40"/>
      <c r="II335" s="40"/>
      <c r="IJ335" s="40"/>
      <c r="IK335" s="40"/>
      <c r="IL335" s="40"/>
      <c r="IM335" s="40"/>
      <c r="IN335" s="40"/>
      <c r="IO335" s="40"/>
      <c r="IP335" s="40"/>
      <c r="IQ335" s="40"/>
      <c r="IR335" s="40"/>
      <c r="IS335" s="40"/>
      <c r="IT335" s="40"/>
      <c r="IU335" s="40"/>
      <c r="IV335" s="40"/>
    </row>
    <row r="336" spans="1:256" s="8" customFormat="1" x14ac:dyDescent="0.45">
      <c r="A336" s="76"/>
      <c r="B336" s="39" t="s">
        <v>55</v>
      </c>
      <c r="C336" s="40" t="s">
        <v>304</v>
      </c>
      <c r="D336" s="40" t="s">
        <v>141</v>
      </c>
      <c r="E336" s="39" t="s">
        <v>167</v>
      </c>
      <c r="F336" s="39">
        <v>1372</v>
      </c>
      <c r="G336" s="40"/>
      <c r="H336" s="40"/>
      <c r="I336" s="40">
        <v>9</v>
      </c>
      <c r="J336" s="40">
        <v>1</v>
      </c>
      <c r="K336" s="40">
        <v>1</v>
      </c>
      <c r="L336" s="40">
        <v>50</v>
      </c>
      <c r="M336" s="39">
        <f>+(J336*400)+(K336*100)+L336</f>
        <v>550</v>
      </c>
      <c r="N336" s="40">
        <v>550</v>
      </c>
      <c r="O336" s="39"/>
      <c r="P336" s="40"/>
      <c r="Q336" s="39"/>
      <c r="R336" s="40"/>
      <c r="S336" s="40"/>
      <c r="T336" s="141"/>
      <c r="U336" s="141"/>
      <c r="V336" s="141"/>
      <c r="W336" s="40"/>
      <c r="X336" s="40"/>
      <c r="Y336" s="40"/>
      <c r="Z336" s="40"/>
      <c r="AA336" s="40"/>
      <c r="AB336" s="40"/>
      <c r="AC336" s="40"/>
      <c r="AE336" s="141" t="s">
        <v>128</v>
      </c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  <c r="GQ336" s="40"/>
      <c r="GR336" s="40"/>
      <c r="GS336" s="40"/>
      <c r="GT336" s="40"/>
      <c r="GU336" s="40"/>
      <c r="GV336" s="40"/>
      <c r="GW336" s="40"/>
      <c r="GX336" s="40"/>
      <c r="GY336" s="40"/>
      <c r="GZ336" s="40"/>
      <c r="HA336" s="40"/>
      <c r="HB336" s="40"/>
      <c r="HC336" s="40"/>
      <c r="HD336" s="40"/>
      <c r="HE336" s="40"/>
      <c r="HF336" s="40"/>
      <c r="HG336" s="40"/>
      <c r="HH336" s="40"/>
      <c r="HI336" s="40"/>
      <c r="HJ336" s="40"/>
      <c r="HK336" s="40"/>
      <c r="HL336" s="40"/>
      <c r="HM336" s="40"/>
      <c r="HN336" s="40"/>
      <c r="HO336" s="40"/>
      <c r="HP336" s="40"/>
      <c r="HQ336" s="40"/>
      <c r="HR336" s="40"/>
      <c r="HS336" s="40"/>
      <c r="HT336" s="40"/>
      <c r="HU336" s="40"/>
      <c r="HV336" s="40"/>
      <c r="HW336" s="40"/>
      <c r="HX336" s="40"/>
      <c r="HY336" s="40"/>
      <c r="HZ336" s="40"/>
      <c r="IA336" s="40"/>
      <c r="IB336" s="40"/>
      <c r="IC336" s="40"/>
      <c r="ID336" s="40"/>
      <c r="IE336" s="40"/>
      <c r="IF336" s="40"/>
      <c r="IG336" s="40"/>
      <c r="IH336" s="40"/>
      <c r="II336" s="40"/>
      <c r="IJ336" s="40"/>
      <c r="IK336" s="40"/>
      <c r="IL336" s="40"/>
      <c r="IM336" s="40"/>
      <c r="IN336" s="40"/>
      <c r="IO336" s="40"/>
      <c r="IP336" s="40"/>
      <c r="IQ336" s="40"/>
      <c r="IR336" s="40"/>
      <c r="IS336" s="40"/>
      <c r="IT336" s="40"/>
      <c r="IU336" s="40"/>
      <c r="IV336" s="40"/>
    </row>
    <row r="337" spans="1:256" s="34" customFormat="1" x14ac:dyDescent="0.45">
      <c r="A337" s="32"/>
      <c r="B337" s="33"/>
      <c r="E337" s="33"/>
      <c r="F337" s="33"/>
      <c r="M337" s="33"/>
      <c r="O337" s="33"/>
      <c r="Q337" s="33"/>
      <c r="T337" s="140"/>
      <c r="U337" s="140"/>
      <c r="V337" s="140"/>
      <c r="AE337" s="140"/>
      <c r="AF337" s="37"/>
      <c r="AG337" s="37"/>
      <c r="AH337" s="37"/>
      <c r="AI337" s="37"/>
      <c r="AJ337" s="37"/>
      <c r="AK337" s="37"/>
      <c r="AL337" s="37"/>
      <c r="AM337" s="37"/>
      <c r="AN337" s="37"/>
      <c r="AO337" s="38"/>
    </row>
    <row r="338" spans="1:256" s="8" customFormat="1" x14ac:dyDescent="0.45">
      <c r="A338" s="28">
        <v>77</v>
      </c>
      <c r="B338" s="18" t="s">
        <v>55</v>
      </c>
      <c r="C338" s="8" t="s">
        <v>305</v>
      </c>
      <c r="D338" s="8" t="s">
        <v>65</v>
      </c>
      <c r="E338" s="24" t="s">
        <v>23</v>
      </c>
      <c r="F338" s="18">
        <v>2797</v>
      </c>
      <c r="G338" s="8">
        <v>43</v>
      </c>
      <c r="H338" s="8">
        <v>2348</v>
      </c>
      <c r="I338" s="29">
        <v>9</v>
      </c>
      <c r="J338" s="8">
        <v>0</v>
      </c>
      <c r="K338" s="8">
        <v>1</v>
      </c>
      <c r="L338" s="8">
        <v>98</v>
      </c>
      <c r="M338" s="18">
        <v>198</v>
      </c>
      <c r="N338" s="8">
        <v>198</v>
      </c>
      <c r="O338" s="18"/>
      <c r="Q338" s="18"/>
      <c r="T338" s="138"/>
      <c r="U338" s="139"/>
      <c r="V338" s="139"/>
      <c r="AD338" s="40"/>
      <c r="AE338" s="139" t="s">
        <v>59</v>
      </c>
      <c r="AF338" s="1"/>
      <c r="AG338" s="1"/>
      <c r="AH338" s="1"/>
      <c r="AI338" s="1"/>
      <c r="AJ338" s="1"/>
      <c r="AK338" s="1"/>
      <c r="AL338" s="1"/>
      <c r="AM338" s="1"/>
      <c r="AN338" s="1"/>
      <c r="AO338" s="7"/>
    </row>
    <row r="339" spans="1:256" s="8" customFormat="1" x14ac:dyDescent="0.45">
      <c r="A339" s="32"/>
      <c r="B339" s="33"/>
      <c r="C339" s="34"/>
      <c r="D339" s="34"/>
      <c r="E339" s="41"/>
      <c r="F339" s="33"/>
      <c r="G339" s="34"/>
      <c r="H339" s="34"/>
      <c r="I339" s="36"/>
      <c r="J339" s="34"/>
      <c r="K339" s="34"/>
      <c r="L339" s="34"/>
      <c r="M339" s="33"/>
      <c r="N339" s="34"/>
      <c r="O339" s="33"/>
      <c r="P339" s="34"/>
      <c r="Q339" s="33"/>
      <c r="R339" s="34"/>
      <c r="S339" s="34"/>
      <c r="T339" s="142"/>
      <c r="U339" s="140"/>
      <c r="V339" s="140"/>
      <c r="W339" s="34"/>
      <c r="X339" s="34"/>
      <c r="Y339" s="34"/>
      <c r="Z339" s="34"/>
      <c r="AA339" s="34"/>
      <c r="AB339" s="34"/>
      <c r="AC339" s="34"/>
      <c r="AD339" s="34"/>
      <c r="AE339" s="140"/>
      <c r="AF339" s="37"/>
      <c r="AG339" s="37"/>
      <c r="AH339" s="37"/>
      <c r="AI339" s="37"/>
      <c r="AJ339" s="37"/>
      <c r="AK339" s="37"/>
      <c r="AL339" s="37"/>
      <c r="AM339" s="37"/>
      <c r="AN339" s="37"/>
      <c r="AO339" s="38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</row>
    <row r="340" spans="1:256" s="37" customFormat="1" x14ac:dyDescent="0.45">
      <c r="A340" s="28">
        <v>78</v>
      </c>
      <c r="B340" s="18" t="s">
        <v>55</v>
      </c>
      <c r="C340" s="8" t="s">
        <v>306</v>
      </c>
      <c r="D340" s="8" t="s">
        <v>141</v>
      </c>
      <c r="E340" s="24" t="s">
        <v>23</v>
      </c>
      <c r="F340" s="18">
        <v>11379</v>
      </c>
      <c r="G340" s="8">
        <v>27</v>
      </c>
      <c r="H340" s="8">
        <v>5077</v>
      </c>
      <c r="I340" s="29"/>
      <c r="J340" s="8">
        <v>3</v>
      </c>
      <c r="K340" s="8">
        <v>0</v>
      </c>
      <c r="L340" s="8">
        <v>24</v>
      </c>
      <c r="M340" s="18">
        <f>+(J340*400)+(K340*100)+L340</f>
        <v>1224</v>
      </c>
      <c r="N340" s="8">
        <v>1224</v>
      </c>
      <c r="O340" s="18"/>
      <c r="P340" s="8"/>
      <c r="Q340" s="18"/>
      <c r="R340" s="8"/>
      <c r="S340" s="8"/>
      <c r="T340" s="139"/>
      <c r="U340" s="139"/>
      <c r="V340" s="139"/>
      <c r="W340" s="8"/>
      <c r="X340" s="8"/>
      <c r="Y340" s="8"/>
      <c r="Z340" s="8"/>
      <c r="AA340" s="8"/>
      <c r="AB340" s="8"/>
      <c r="AC340" s="8"/>
      <c r="AD340" s="8"/>
      <c r="AE340" s="139" t="s">
        <v>60</v>
      </c>
      <c r="AF340" s="1"/>
      <c r="AG340" s="1"/>
      <c r="AH340" s="1"/>
      <c r="AI340" s="1"/>
      <c r="AJ340" s="1"/>
      <c r="AK340" s="1"/>
      <c r="AL340" s="1"/>
      <c r="AM340" s="1"/>
      <c r="AN340" s="1"/>
      <c r="AO340" s="7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</row>
    <row r="341" spans="1:256" x14ac:dyDescent="0.45">
      <c r="A341" s="28"/>
      <c r="B341" s="18" t="s">
        <v>55</v>
      </c>
      <c r="C341" s="8" t="s">
        <v>306</v>
      </c>
      <c r="D341" s="8" t="s">
        <v>141</v>
      </c>
      <c r="E341" s="24" t="s">
        <v>23</v>
      </c>
      <c r="F341" s="18">
        <v>11383</v>
      </c>
      <c r="G341" s="8">
        <v>30</v>
      </c>
      <c r="H341" s="8">
        <v>5081</v>
      </c>
      <c r="I341" s="29"/>
      <c r="J341" s="8">
        <v>1</v>
      </c>
      <c r="K341" s="8">
        <v>3</v>
      </c>
      <c r="L341" s="8">
        <v>22</v>
      </c>
      <c r="M341" s="18">
        <f>+(J341*400)+(K341*100)+L341</f>
        <v>722</v>
      </c>
      <c r="N341" s="8">
        <v>722</v>
      </c>
      <c r="O341" s="18"/>
      <c r="P341" s="8"/>
      <c r="Q341" s="18"/>
      <c r="R341" s="8"/>
      <c r="S341" s="8"/>
      <c r="T341" s="139"/>
      <c r="U341" s="139"/>
      <c r="V341" s="139"/>
      <c r="W341" s="8"/>
      <c r="X341" s="8"/>
      <c r="Y341" s="8"/>
      <c r="Z341" s="8"/>
      <c r="AA341" s="8"/>
      <c r="AB341" s="8"/>
      <c r="AC341" s="8"/>
      <c r="AD341" s="8"/>
      <c r="AE341" s="139" t="s">
        <v>60</v>
      </c>
      <c r="AF341" s="1"/>
      <c r="AG341" s="1"/>
      <c r="AH341" s="1"/>
      <c r="AI341" s="1"/>
      <c r="AJ341" s="1"/>
      <c r="AK341" s="1"/>
      <c r="AL341" s="1"/>
      <c r="AM341" s="1"/>
      <c r="AN341" s="1"/>
      <c r="AO341" s="7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</row>
    <row r="342" spans="1:256" s="55" customFormat="1" x14ac:dyDescent="0.45">
      <c r="A342" s="32"/>
      <c r="B342" s="33"/>
      <c r="C342" s="34"/>
      <c r="D342" s="34"/>
      <c r="E342" s="41"/>
      <c r="F342" s="33"/>
      <c r="G342" s="34"/>
      <c r="H342" s="34"/>
      <c r="I342" s="36"/>
      <c r="J342" s="34"/>
      <c r="K342" s="34"/>
      <c r="L342" s="34"/>
      <c r="M342" s="33"/>
      <c r="N342" s="34"/>
      <c r="O342" s="33"/>
      <c r="P342" s="34"/>
      <c r="Q342" s="33"/>
      <c r="R342" s="34"/>
      <c r="S342" s="34"/>
      <c r="T342" s="140"/>
      <c r="U342" s="140"/>
      <c r="V342" s="140"/>
      <c r="W342" s="34"/>
      <c r="X342" s="34"/>
      <c r="Y342" s="34"/>
      <c r="Z342" s="34"/>
      <c r="AA342" s="34"/>
      <c r="AB342" s="34"/>
      <c r="AC342" s="34"/>
      <c r="AD342" s="34"/>
      <c r="AE342" s="140"/>
      <c r="AF342" s="37"/>
      <c r="AG342" s="37"/>
      <c r="AH342" s="37"/>
      <c r="AI342" s="37"/>
      <c r="AJ342" s="37"/>
      <c r="AK342" s="37"/>
      <c r="AL342" s="37"/>
      <c r="AM342" s="37"/>
      <c r="AN342" s="37"/>
      <c r="AO342" s="38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7"/>
      <c r="HC342" s="37"/>
      <c r="HD342" s="37"/>
      <c r="HE342" s="37"/>
      <c r="HF342" s="37"/>
      <c r="HG342" s="37"/>
      <c r="HH342" s="37"/>
      <c r="HI342" s="37"/>
      <c r="HJ342" s="37"/>
      <c r="HK342" s="37"/>
      <c r="HL342" s="37"/>
      <c r="HM342" s="37"/>
      <c r="HN342" s="37"/>
      <c r="HO342" s="37"/>
      <c r="HP342" s="37"/>
      <c r="HQ342" s="37"/>
      <c r="HR342" s="37"/>
      <c r="HS342" s="37"/>
      <c r="HT342" s="37"/>
      <c r="HU342" s="37"/>
      <c r="HV342" s="37"/>
      <c r="HW342" s="37"/>
      <c r="HX342" s="37"/>
      <c r="HY342" s="37"/>
      <c r="HZ342" s="37"/>
      <c r="IA342" s="37"/>
      <c r="IB342" s="37"/>
      <c r="IC342" s="37"/>
      <c r="ID342" s="37"/>
      <c r="IE342" s="37"/>
      <c r="IF342" s="37"/>
      <c r="IG342" s="37"/>
      <c r="IH342" s="37"/>
      <c r="II342" s="37"/>
      <c r="IJ342" s="37"/>
      <c r="IK342" s="37"/>
      <c r="IL342" s="37"/>
      <c r="IM342" s="37"/>
      <c r="IN342" s="37"/>
      <c r="IO342" s="37"/>
      <c r="IP342" s="37"/>
      <c r="IQ342" s="37"/>
      <c r="IR342" s="37"/>
      <c r="IS342" s="37"/>
      <c r="IT342" s="37"/>
      <c r="IU342" s="37"/>
      <c r="IV342" s="37"/>
    </row>
    <row r="343" spans="1:256" s="8" customFormat="1" x14ac:dyDescent="0.45">
      <c r="A343" s="28">
        <v>79</v>
      </c>
      <c r="B343" s="18" t="s">
        <v>61</v>
      </c>
      <c r="C343" s="8" t="s">
        <v>307</v>
      </c>
      <c r="D343" s="8" t="s">
        <v>308</v>
      </c>
      <c r="E343" s="24" t="s">
        <v>23</v>
      </c>
      <c r="F343" s="18">
        <v>10844</v>
      </c>
      <c r="G343" s="8">
        <v>553</v>
      </c>
      <c r="H343" s="8">
        <v>4902</v>
      </c>
      <c r="I343" s="29">
        <v>9</v>
      </c>
      <c r="J343" s="8">
        <v>3</v>
      </c>
      <c r="K343" s="8">
        <v>0</v>
      </c>
      <c r="L343" s="8">
        <v>19</v>
      </c>
      <c r="M343" s="18">
        <v>1219</v>
      </c>
      <c r="N343" s="8">
        <v>1219</v>
      </c>
      <c r="O343" s="18"/>
      <c r="Q343" s="18"/>
      <c r="T343" s="139"/>
      <c r="U343" s="139"/>
      <c r="V343" s="139"/>
      <c r="AD343" s="40"/>
      <c r="AE343" s="139" t="s">
        <v>59</v>
      </c>
      <c r="AF343" s="1"/>
      <c r="AG343" s="1"/>
      <c r="AH343" s="1"/>
      <c r="AI343" s="1"/>
      <c r="AJ343" s="1"/>
      <c r="AK343" s="1"/>
      <c r="AL343" s="1"/>
      <c r="AM343" s="1"/>
      <c r="AN343" s="1"/>
      <c r="AO343" s="7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  <c r="CR343" s="49"/>
      <c r="CS343" s="49"/>
      <c r="CT343" s="49"/>
      <c r="CU343" s="49"/>
      <c r="CV343" s="49"/>
      <c r="CW343" s="49"/>
      <c r="CX343" s="49"/>
      <c r="CY343" s="49"/>
      <c r="CZ343" s="49"/>
      <c r="DA343" s="49"/>
      <c r="DB343" s="49"/>
      <c r="DC343" s="49"/>
      <c r="DD343" s="49"/>
      <c r="DE343" s="49"/>
      <c r="DF343" s="49"/>
      <c r="DG343" s="49"/>
      <c r="DH343" s="49"/>
      <c r="DI343" s="49"/>
      <c r="DJ343" s="49"/>
      <c r="DK343" s="49"/>
      <c r="DL343" s="49"/>
      <c r="DM343" s="49"/>
      <c r="DN343" s="49"/>
      <c r="DO343" s="49"/>
      <c r="DP343" s="49"/>
      <c r="DQ343" s="49"/>
      <c r="DR343" s="49"/>
      <c r="DS343" s="49"/>
      <c r="DT343" s="49"/>
      <c r="DU343" s="49"/>
      <c r="DV343" s="49"/>
      <c r="DW343" s="49"/>
      <c r="DX343" s="49"/>
      <c r="DY343" s="49"/>
      <c r="DZ343" s="49"/>
      <c r="EA343" s="49"/>
      <c r="EB343" s="49"/>
      <c r="EC343" s="49"/>
      <c r="ED343" s="49"/>
      <c r="EE343" s="49"/>
      <c r="EF343" s="49"/>
      <c r="EG343" s="49"/>
      <c r="EH343" s="49"/>
      <c r="EI343" s="49"/>
      <c r="EJ343" s="49"/>
      <c r="EK343" s="49"/>
      <c r="EL343" s="49"/>
      <c r="EM343" s="49"/>
      <c r="EN343" s="49"/>
      <c r="EO343" s="49"/>
      <c r="EP343" s="49"/>
      <c r="EQ343" s="49"/>
      <c r="ER343" s="49"/>
      <c r="ES343" s="49"/>
      <c r="ET343" s="49"/>
      <c r="EU343" s="49"/>
      <c r="EV343" s="49"/>
      <c r="EW343" s="49"/>
      <c r="EX343" s="49"/>
      <c r="EY343" s="49"/>
      <c r="EZ343" s="49"/>
      <c r="FA343" s="49"/>
      <c r="FB343" s="49"/>
      <c r="FC343" s="49"/>
      <c r="FD343" s="49"/>
      <c r="FE343" s="49"/>
      <c r="FF343" s="49"/>
      <c r="FG343" s="49"/>
      <c r="FH343" s="49"/>
      <c r="FI343" s="49"/>
      <c r="FJ343" s="49"/>
      <c r="FK343" s="49"/>
      <c r="FL343" s="49"/>
      <c r="FM343" s="49"/>
      <c r="FN343" s="49"/>
      <c r="FO343" s="49"/>
      <c r="FP343" s="49"/>
      <c r="FQ343" s="49"/>
      <c r="FR343" s="49"/>
      <c r="FS343" s="49"/>
      <c r="FT343" s="49"/>
      <c r="FU343" s="49"/>
      <c r="FV343" s="49"/>
      <c r="FW343" s="49"/>
      <c r="FX343" s="49"/>
      <c r="FY343" s="49"/>
      <c r="FZ343" s="49"/>
      <c r="GA343" s="49"/>
      <c r="GB343" s="49"/>
      <c r="GC343" s="49"/>
      <c r="GD343" s="49"/>
      <c r="GE343" s="49"/>
      <c r="GF343" s="49"/>
      <c r="GG343" s="49"/>
      <c r="GH343" s="49"/>
      <c r="GI343" s="49"/>
      <c r="GJ343" s="49"/>
      <c r="GK343" s="49"/>
      <c r="GL343" s="49"/>
      <c r="GM343" s="49"/>
      <c r="GN343" s="49"/>
      <c r="GO343" s="49"/>
      <c r="GP343" s="49"/>
      <c r="GQ343" s="49"/>
      <c r="GR343" s="49"/>
      <c r="GS343" s="49"/>
      <c r="GT343" s="49"/>
      <c r="GU343" s="49"/>
      <c r="GV343" s="49"/>
      <c r="GW343" s="49"/>
      <c r="GX343" s="49"/>
      <c r="GY343" s="49"/>
      <c r="GZ343" s="49"/>
      <c r="HA343" s="49"/>
      <c r="HB343" s="49"/>
      <c r="HC343" s="49"/>
      <c r="HD343" s="49"/>
      <c r="HE343" s="49"/>
      <c r="HF343" s="49"/>
      <c r="HG343" s="49"/>
      <c r="HH343" s="49"/>
      <c r="HI343" s="49"/>
      <c r="HJ343" s="49"/>
      <c r="HK343" s="49"/>
      <c r="HL343" s="49"/>
      <c r="HM343" s="49"/>
      <c r="HN343" s="49"/>
      <c r="HO343" s="49"/>
      <c r="HP343" s="49"/>
      <c r="HQ343" s="49"/>
      <c r="HR343" s="49"/>
      <c r="HS343" s="49"/>
      <c r="HT343" s="49"/>
      <c r="HU343" s="49"/>
      <c r="HV343" s="49"/>
      <c r="HW343" s="49"/>
      <c r="HX343" s="49"/>
      <c r="HY343" s="49"/>
      <c r="HZ343" s="49"/>
      <c r="IA343" s="49"/>
      <c r="IB343" s="49"/>
      <c r="IC343" s="49"/>
      <c r="ID343" s="49"/>
      <c r="IE343" s="49"/>
      <c r="IF343" s="49"/>
      <c r="IG343" s="49"/>
      <c r="IH343" s="49"/>
      <c r="II343" s="49"/>
      <c r="IJ343" s="49"/>
      <c r="IK343" s="49"/>
      <c r="IL343" s="49"/>
      <c r="IM343" s="49"/>
      <c r="IN343" s="49"/>
      <c r="IO343" s="49"/>
      <c r="IP343" s="49"/>
      <c r="IQ343" s="49"/>
      <c r="IR343" s="49"/>
      <c r="IS343" s="49"/>
      <c r="IT343" s="49"/>
      <c r="IU343" s="49"/>
      <c r="IV343" s="49"/>
    </row>
    <row r="344" spans="1:256" s="34" customFormat="1" x14ac:dyDescent="0.45">
      <c r="A344" s="32"/>
      <c r="B344" s="33"/>
      <c r="E344" s="41"/>
      <c r="F344" s="33"/>
      <c r="I344" s="36"/>
      <c r="M344" s="33"/>
      <c r="O344" s="33"/>
      <c r="Q344" s="33"/>
      <c r="T344" s="140"/>
      <c r="U344" s="140"/>
      <c r="V344" s="140"/>
      <c r="AE344" s="140"/>
      <c r="AF344" s="37"/>
      <c r="AG344" s="37"/>
      <c r="AH344" s="37"/>
      <c r="AI344" s="37"/>
      <c r="AJ344" s="37"/>
      <c r="AK344" s="37"/>
      <c r="AL344" s="37"/>
      <c r="AM344" s="37"/>
      <c r="AN344" s="37"/>
      <c r="AO344" s="38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  <c r="EB344" s="55"/>
      <c r="EC344" s="55"/>
      <c r="ED344" s="55"/>
      <c r="EE344" s="55"/>
      <c r="EF344" s="55"/>
      <c r="EG344" s="55"/>
      <c r="EH344" s="55"/>
      <c r="EI344" s="55"/>
      <c r="EJ344" s="55"/>
      <c r="EK344" s="55"/>
      <c r="EL344" s="55"/>
      <c r="EM344" s="55"/>
      <c r="EN344" s="55"/>
      <c r="EO344" s="55"/>
      <c r="EP344" s="55"/>
      <c r="EQ344" s="55"/>
      <c r="ER344" s="55"/>
      <c r="ES344" s="55"/>
      <c r="ET344" s="55"/>
      <c r="EU344" s="55"/>
      <c r="EV344" s="55"/>
      <c r="EW344" s="55"/>
      <c r="EX344" s="55"/>
      <c r="EY344" s="55"/>
      <c r="EZ344" s="55"/>
      <c r="FA344" s="55"/>
      <c r="FB344" s="55"/>
      <c r="FC344" s="55"/>
      <c r="FD344" s="55"/>
      <c r="FE344" s="55"/>
      <c r="FF344" s="55"/>
      <c r="FG344" s="55"/>
      <c r="FH344" s="55"/>
      <c r="FI344" s="55"/>
      <c r="FJ344" s="55"/>
      <c r="FK344" s="55"/>
      <c r="FL344" s="55"/>
      <c r="FM344" s="55"/>
      <c r="FN344" s="55"/>
      <c r="FO344" s="55"/>
      <c r="FP344" s="55"/>
      <c r="FQ344" s="55"/>
      <c r="FR344" s="55"/>
      <c r="FS344" s="55"/>
      <c r="FT344" s="55"/>
      <c r="FU344" s="55"/>
      <c r="FV344" s="55"/>
      <c r="FW344" s="55"/>
      <c r="FX344" s="55"/>
      <c r="FY344" s="55"/>
      <c r="FZ344" s="55"/>
      <c r="GA344" s="55"/>
      <c r="GB344" s="55"/>
      <c r="GC344" s="55"/>
      <c r="GD344" s="55"/>
      <c r="GE344" s="55"/>
      <c r="GF344" s="55"/>
      <c r="GG344" s="55"/>
      <c r="GH344" s="55"/>
      <c r="GI344" s="55"/>
      <c r="GJ344" s="55"/>
      <c r="GK344" s="55"/>
      <c r="GL344" s="55"/>
      <c r="GM344" s="55"/>
      <c r="GN344" s="55"/>
      <c r="GO344" s="55"/>
      <c r="GP344" s="55"/>
      <c r="GQ344" s="55"/>
      <c r="GR344" s="55"/>
      <c r="GS344" s="55"/>
      <c r="GT344" s="55"/>
      <c r="GU344" s="55"/>
      <c r="GV344" s="55"/>
      <c r="GW344" s="55"/>
      <c r="GX344" s="55"/>
      <c r="GY344" s="55"/>
      <c r="GZ344" s="55"/>
      <c r="HA344" s="55"/>
      <c r="HB344" s="55"/>
      <c r="HC344" s="55"/>
      <c r="HD344" s="55"/>
      <c r="HE344" s="55"/>
      <c r="HF344" s="55"/>
      <c r="HG344" s="55"/>
      <c r="HH344" s="55"/>
      <c r="HI344" s="55"/>
      <c r="HJ344" s="55"/>
      <c r="HK344" s="55"/>
      <c r="HL344" s="55"/>
      <c r="HM344" s="55"/>
      <c r="HN344" s="55"/>
      <c r="HO344" s="55"/>
      <c r="HP344" s="55"/>
      <c r="HQ344" s="55"/>
      <c r="HR344" s="55"/>
      <c r="HS344" s="55"/>
      <c r="HT344" s="55"/>
      <c r="HU344" s="55"/>
      <c r="HV344" s="55"/>
      <c r="HW344" s="55"/>
      <c r="HX344" s="55"/>
      <c r="HY344" s="55"/>
      <c r="HZ344" s="55"/>
      <c r="IA344" s="55"/>
      <c r="IB344" s="55"/>
      <c r="IC344" s="55"/>
      <c r="ID344" s="55"/>
      <c r="IE344" s="55"/>
      <c r="IF344" s="55"/>
      <c r="IG344" s="55"/>
      <c r="IH344" s="55"/>
      <c r="II344" s="55"/>
      <c r="IJ344" s="55"/>
      <c r="IK344" s="55"/>
      <c r="IL344" s="55"/>
      <c r="IM344" s="55"/>
      <c r="IN344" s="55"/>
      <c r="IO344" s="55"/>
      <c r="IP344" s="55"/>
      <c r="IQ344" s="55"/>
      <c r="IR344" s="55"/>
      <c r="IS344" s="55"/>
      <c r="IT344" s="55"/>
      <c r="IU344" s="55"/>
      <c r="IV344" s="55"/>
    </row>
    <row r="345" spans="1:256" s="8" customFormat="1" x14ac:dyDescent="0.45">
      <c r="A345" s="28">
        <v>80</v>
      </c>
      <c r="B345" s="18" t="s">
        <v>79</v>
      </c>
      <c r="C345" s="8" t="s">
        <v>309</v>
      </c>
      <c r="D345" s="8" t="s">
        <v>244</v>
      </c>
      <c r="E345" s="24" t="s">
        <v>23</v>
      </c>
      <c r="F345" s="18">
        <v>12059</v>
      </c>
      <c r="G345" s="8">
        <v>244</v>
      </c>
      <c r="H345" s="8">
        <v>5369</v>
      </c>
      <c r="I345" s="29">
        <v>9</v>
      </c>
      <c r="J345" s="8">
        <v>0</v>
      </c>
      <c r="K345" s="8">
        <v>1</v>
      </c>
      <c r="L345" s="8">
        <v>63</v>
      </c>
      <c r="M345" s="18">
        <v>163</v>
      </c>
      <c r="O345" s="18">
        <v>163</v>
      </c>
      <c r="Q345" s="18"/>
      <c r="T345" s="138" t="s">
        <v>291</v>
      </c>
      <c r="U345" s="139" t="s">
        <v>67</v>
      </c>
      <c r="V345" s="139" t="s">
        <v>145</v>
      </c>
      <c r="W345" s="8">
        <v>9</v>
      </c>
      <c r="X345" s="8">
        <v>10</v>
      </c>
      <c r="Y345" s="8">
        <v>90</v>
      </c>
      <c r="AA345" s="8">
        <v>90</v>
      </c>
      <c r="AD345" s="40">
        <v>31</v>
      </c>
      <c r="AE345" s="139"/>
      <c r="AF345" s="1"/>
      <c r="AG345" s="1"/>
      <c r="AH345" s="1"/>
      <c r="AI345" s="1"/>
      <c r="AJ345" s="1"/>
      <c r="AK345" s="1"/>
      <c r="AL345" s="1"/>
      <c r="AM345" s="1"/>
      <c r="AN345" s="1"/>
      <c r="AO345" s="7"/>
    </row>
    <row r="346" spans="1:256" s="8" customFormat="1" x14ac:dyDescent="0.45">
      <c r="A346" s="32"/>
      <c r="B346" s="33"/>
      <c r="C346" s="34"/>
      <c r="D346" s="34"/>
      <c r="E346" s="41"/>
      <c r="F346" s="33"/>
      <c r="G346" s="34"/>
      <c r="H346" s="34"/>
      <c r="I346" s="36"/>
      <c r="J346" s="34"/>
      <c r="K346" s="34"/>
      <c r="L346" s="34"/>
      <c r="M346" s="33"/>
      <c r="N346" s="34"/>
      <c r="O346" s="33"/>
      <c r="P346" s="34"/>
      <c r="Q346" s="33"/>
      <c r="R346" s="34"/>
      <c r="S346" s="34"/>
      <c r="T346" s="142"/>
      <c r="U346" s="140"/>
      <c r="V346" s="140"/>
      <c r="W346" s="34"/>
      <c r="X346" s="34"/>
      <c r="Y346" s="34"/>
      <c r="Z346" s="34"/>
      <c r="AA346" s="34"/>
      <c r="AB346" s="34"/>
      <c r="AC346" s="34"/>
      <c r="AD346" s="34"/>
      <c r="AE346" s="140"/>
      <c r="AF346" s="37"/>
      <c r="AG346" s="37"/>
      <c r="AH346" s="37"/>
      <c r="AI346" s="37"/>
      <c r="AJ346" s="37"/>
      <c r="AK346" s="37"/>
      <c r="AL346" s="37"/>
      <c r="AM346" s="37"/>
      <c r="AN346" s="37"/>
      <c r="AO346" s="38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  <c r="IV346" s="34"/>
    </row>
    <row r="347" spans="1:256" s="8" customFormat="1" x14ac:dyDescent="0.45">
      <c r="A347" s="28">
        <v>81</v>
      </c>
      <c r="B347" s="18" t="s">
        <v>55</v>
      </c>
      <c r="C347" s="8" t="s">
        <v>310</v>
      </c>
      <c r="D347" s="8" t="s">
        <v>311</v>
      </c>
      <c r="E347" s="24" t="s">
        <v>23</v>
      </c>
      <c r="F347" s="18">
        <v>12088</v>
      </c>
      <c r="G347" s="8">
        <v>281</v>
      </c>
      <c r="H347" s="8">
        <v>5398</v>
      </c>
      <c r="I347" s="29">
        <v>9</v>
      </c>
      <c r="J347" s="8">
        <v>0</v>
      </c>
      <c r="K347" s="8">
        <v>1</v>
      </c>
      <c r="L347" s="8">
        <v>50</v>
      </c>
      <c r="M347" s="18">
        <v>150</v>
      </c>
      <c r="O347" s="18">
        <v>150</v>
      </c>
      <c r="Q347" s="18"/>
      <c r="T347" s="138" t="s">
        <v>312</v>
      </c>
      <c r="U347" s="139" t="s">
        <v>313</v>
      </c>
      <c r="V347" s="139" t="s">
        <v>145</v>
      </c>
      <c r="W347" s="8">
        <v>4</v>
      </c>
      <c r="X347" s="8">
        <v>4</v>
      </c>
      <c r="Y347" s="8">
        <v>16</v>
      </c>
      <c r="AD347" s="40">
        <v>6</v>
      </c>
      <c r="AE347" s="139" t="s">
        <v>313</v>
      </c>
      <c r="AF347" s="1"/>
      <c r="AG347" s="1"/>
      <c r="AH347" s="1"/>
      <c r="AI347" s="1"/>
      <c r="AJ347" s="1"/>
      <c r="AK347" s="1"/>
      <c r="AL347" s="1"/>
      <c r="AM347" s="1"/>
      <c r="AN347" s="1"/>
      <c r="AO347" s="7"/>
    </row>
    <row r="348" spans="1:256" s="34" customFormat="1" x14ac:dyDescent="0.45">
      <c r="A348" s="28"/>
      <c r="B348" s="18"/>
      <c r="C348" s="8"/>
      <c r="D348" s="8"/>
      <c r="E348" s="24"/>
      <c r="F348" s="18"/>
      <c r="G348" s="8"/>
      <c r="H348" s="8"/>
      <c r="I348" s="29"/>
      <c r="J348" s="8"/>
      <c r="K348" s="8"/>
      <c r="L348" s="8"/>
      <c r="M348" s="18"/>
      <c r="N348" s="8"/>
      <c r="O348" s="18"/>
      <c r="P348" s="8"/>
      <c r="Q348" s="18"/>
      <c r="R348" s="8"/>
      <c r="S348" s="8"/>
      <c r="T348" s="138"/>
      <c r="U348" s="139"/>
      <c r="V348" s="139" t="s">
        <v>145</v>
      </c>
      <c r="W348" s="8">
        <v>6</v>
      </c>
      <c r="X348" s="8">
        <v>8</v>
      </c>
      <c r="Y348" s="8">
        <v>48</v>
      </c>
      <c r="Z348" s="8"/>
      <c r="AA348" s="8"/>
      <c r="AB348" s="8"/>
      <c r="AC348" s="8"/>
      <c r="AD348" s="40">
        <v>6</v>
      </c>
      <c r="AE348" s="139" t="s">
        <v>314</v>
      </c>
      <c r="AF348" s="1"/>
      <c r="AG348" s="1"/>
      <c r="AH348" s="1"/>
      <c r="AI348" s="1"/>
      <c r="AJ348" s="1"/>
      <c r="AK348" s="1"/>
      <c r="AL348" s="1"/>
      <c r="AM348" s="1"/>
      <c r="AN348" s="1"/>
      <c r="AO348" s="7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</row>
    <row r="349" spans="1:256" s="8" customFormat="1" x14ac:dyDescent="0.45">
      <c r="A349" s="28"/>
      <c r="B349" s="18"/>
      <c r="E349" s="24"/>
      <c r="F349" s="18"/>
      <c r="I349" s="29"/>
      <c r="M349" s="18"/>
      <c r="O349" s="18"/>
      <c r="Q349" s="18"/>
      <c r="T349" s="138"/>
      <c r="U349" s="139"/>
      <c r="V349" s="139" t="s">
        <v>145</v>
      </c>
      <c r="W349" s="8">
        <v>6</v>
      </c>
      <c r="X349" s="8">
        <v>6</v>
      </c>
      <c r="Y349" s="8">
        <v>36</v>
      </c>
      <c r="AD349" s="40">
        <v>6</v>
      </c>
      <c r="AE349" s="139" t="s">
        <v>314</v>
      </c>
      <c r="AF349" s="1"/>
      <c r="AG349" s="1"/>
      <c r="AH349" s="1"/>
      <c r="AI349" s="1"/>
      <c r="AJ349" s="1"/>
      <c r="AK349" s="1"/>
      <c r="AL349" s="1"/>
      <c r="AM349" s="1"/>
      <c r="AN349" s="1"/>
      <c r="AO349" s="7"/>
    </row>
    <row r="350" spans="1:256" s="8" customFormat="1" x14ac:dyDescent="0.45">
      <c r="A350" s="32"/>
      <c r="B350" s="33"/>
      <c r="C350" s="34"/>
      <c r="D350" s="34"/>
      <c r="E350" s="41"/>
      <c r="F350" s="33"/>
      <c r="G350" s="34"/>
      <c r="H350" s="34"/>
      <c r="I350" s="36"/>
      <c r="J350" s="34"/>
      <c r="K350" s="34"/>
      <c r="L350" s="34"/>
      <c r="M350" s="33"/>
      <c r="N350" s="34"/>
      <c r="O350" s="33"/>
      <c r="P350" s="34"/>
      <c r="Q350" s="33"/>
      <c r="R350" s="34"/>
      <c r="S350" s="34"/>
      <c r="T350" s="142"/>
      <c r="U350" s="140"/>
      <c r="V350" s="140"/>
      <c r="W350" s="34"/>
      <c r="X350" s="34"/>
      <c r="Y350" s="34"/>
      <c r="Z350" s="34"/>
      <c r="AA350" s="34"/>
      <c r="AB350" s="34"/>
      <c r="AC350" s="34"/>
      <c r="AD350" s="34"/>
      <c r="AE350" s="140"/>
      <c r="AF350" s="37"/>
      <c r="AG350" s="37"/>
      <c r="AH350" s="37"/>
      <c r="AI350" s="37"/>
      <c r="AJ350" s="37"/>
      <c r="AK350" s="37"/>
      <c r="AL350" s="37"/>
      <c r="AM350" s="37"/>
      <c r="AN350" s="37"/>
      <c r="AO350" s="38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  <c r="IU350" s="34"/>
      <c r="IV350" s="34"/>
    </row>
    <row r="351" spans="1:256" s="34" customFormat="1" x14ac:dyDescent="0.45">
      <c r="A351" s="28">
        <v>82</v>
      </c>
      <c r="B351" s="18" t="s">
        <v>55</v>
      </c>
      <c r="C351" s="8" t="s">
        <v>315</v>
      </c>
      <c r="D351" s="8" t="s">
        <v>57</v>
      </c>
      <c r="E351" s="24" t="s">
        <v>23</v>
      </c>
      <c r="F351" s="18">
        <v>18099</v>
      </c>
      <c r="G351" s="8">
        <v>776</v>
      </c>
      <c r="H351" s="8">
        <v>8125</v>
      </c>
      <c r="I351" s="29">
        <v>9</v>
      </c>
      <c r="J351" s="8">
        <v>1</v>
      </c>
      <c r="K351" s="8">
        <v>3</v>
      </c>
      <c r="L351" s="8">
        <v>82</v>
      </c>
      <c r="M351" s="18">
        <v>782</v>
      </c>
      <c r="N351" s="8"/>
      <c r="O351" s="18">
        <v>782</v>
      </c>
      <c r="P351" s="8"/>
      <c r="Q351" s="18"/>
      <c r="R351" s="8"/>
      <c r="S351" s="8"/>
      <c r="T351" s="138" t="s">
        <v>316</v>
      </c>
      <c r="U351" s="139" t="s">
        <v>317</v>
      </c>
      <c r="V351" s="139" t="s">
        <v>127</v>
      </c>
      <c r="W351" s="8">
        <v>9</v>
      </c>
      <c r="X351" s="8">
        <v>17</v>
      </c>
      <c r="Y351" s="8">
        <v>153</v>
      </c>
      <c r="Z351" s="8"/>
      <c r="AA351" s="8">
        <v>153</v>
      </c>
      <c r="AB351" s="8"/>
      <c r="AC351" s="8"/>
      <c r="AD351" s="8">
        <v>8</v>
      </c>
      <c r="AE351" s="139"/>
      <c r="AF351" s="1"/>
      <c r="AG351" s="1"/>
      <c r="AH351" s="1"/>
      <c r="AI351" s="1"/>
      <c r="AJ351" s="1"/>
      <c r="AK351" s="1"/>
      <c r="AL351" s="1"/>
      <c r="AM351" s="1"/>
      <c r="AN351" s="1"/>
      <c r="AO351" s="7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</row>
    <row r="352" spans="1:256" s="8" customFormat="1" x14ac:dyDescent="0.45">
      <c r="A352" s="28"/>
      <c r="B352" s="18" t="s">
        <v>55</v>
      </c>
      <c r="C352" s="8" t="s">
        <v>315</v>
      </c>
      <c r="D352" s="8" t="s">
        <v>57</v>
      </c>
      <c r="E352" s="24" t="s">
        <v>23</v>
      </c>
      <c r="F352" s="18">
        <v>796</v>
      </c>
      <c r="G352" s="8">
        <v>91</v>
      </c>
      <c r="H352" s="8">
        <v>938</v>
      </c>
      <c r="I352" s="29">
        <v>4</v>
      </c>
      <c r="J352" s="8">
        <v>0</v>
      </c>
      <c r="K352" s="8">
        <v>0</v>
      </c>
      <c r="L352" s="8">
        <v>93</v>
      </c>
      <c r="M352" s="18">
        <v>93</v>
      </c>
      <c r="N352" s="8">
        <v>93</v>
      </c>
      <c r="O352" s="18"/>
      <c r="Q352" s="18"/>
      <c r="T352" s="138"/>
      <c r="U352" s="139"/>
      <c r="V352" s="139"/>
      <c r="AE352" s="139" t="s">
        <v>128</v>
      </c>
      <c r="AF352" s="1"/>
      <c r="AG352" s="1"/>
      <c r="AH352" s="1"/>
      <c r="AI352" s="1"/>
      <c r="AJ352" s="1"/>
      <c r="AK352" s="1"/>
      <c r="AL352" s="1"/>
      <c r="AM352" s="1"/>
      <c r="AN352" s="1"/>
      <c r="AO352" s="7"/>
    </row>
    <row r="353" spans="1:256" s="34" customFormat="1" x14ac:dyDescent="0.45">
      <c r="A353" s="32"/>
      <c r="B353" s="33"/>
      <c r="E353" s="41"/>
      <c r="F353" s="33"/>
      <c r="I353" s="36"/>
      <c r="M353" s="33"/>
      <c r="O353" s="33"/>
      <c r="Q353" s="33"/>
      <c r="T353" s="142"/>
      <c r="U353" s="140"/>
      <c r="V353" s="140"/>
      <c r="AE353" s="140"/>
      <c r="AF353" s="37"/>
      <c r="AG353" s="37"/>
      <c r="AH353" s="37"/>
      <c r="AI353" s="37"/>
      <c r="AJ353" s="37"/>
      <c r="AK353" s="37"/>
      <c r="AL353" s="37"/>
      <c r="AM353" s="37"/>
      <c r="AN353" s="37"/>
      <c r="AO353" s="38"/>
    </row>
    <row r="354" spans="1:256" s="8" customFormat="1" x14ac:dyDescent="0.45">
      <c r="A354" s="28">
        <v>83</v>
      </c>
      <c r="B354" s="18" t="s">
        <v>55</v>
      </c>
      <c r="C354" s="8" t="s">
        <v>318</v>
      </c>
      <c r="D354" s="8" t="s">
        <v>99</v>
      </c>
      <c r="E354" s="24" t="s">
        <v>23</v>
      </c>
      <c r="F354" s="18">
        <v>2808</v>
      </c>
      <c r="G354" s="8">
        <v>54</v>
      </c>
      <c r="H354" s="8">
        <v>2359</v>
      </c>
      <c r="I354" s="29">
        <v>9</v>
      </c>
      <c r="J354" s="8">
        <v>2</v>
      </c>
      <c r="K354" s="8">
        <v>0</v>
      </c>
      <c r="L354" s="8">
        <v>23</v>
      </c>
      <c r="M354" s="18">
        <f>+(J354*400)+(K354*100)+L354</f>
        <v>823</v>
      </c>
      <c r="N354" s="8">
        <v>823</v>
      </c>
      <c r="O354" s="18"/>
      <c r="Q354" s="18"/>
      <c r="T354" s="138"/>
      <c r="U354" s="139"/>
      <c r="V354" s="139"/>
      <c r="AE354" s="139" t="s">
        <v>59</v>
      </c>
      <c r="AF354" s="1"/>
      <c r="AG354" s="1"/>
      <c r="AH354" s="1"/>
      <c r="AI354" s="1"/>
      <c r="AJ354" s="1"/>
      <c r="AK354" s="1"/>
      <c r="AL354" s="1"/>
      <c r="AM354" s="1"/>
      <c r="AN354" s="1"/>
      <c r="AO354" s="7"/>
    </row>
    <row r="355" spans="1:256" s="34" customFormat="1" x14ac:dyDescent="0.45">
      <c r="A355" s="32"/>
      <c r="B355" s="33"/>
      <c r="E355" s="41"/>
      <c r="F355" s="33"/>
      <c r="I355" s="36"/>
      <c r="M355" s="33"/>
      <c r="O355" s="33"/>
      <c r="Q355" s="33"/>
      <c r="T355" s="142"/>
      <c r="U355" s="140"/>
      <c r="V355" s="140"/>
      <c r="AE355" s="140"/>
      <c r="AF355" s="37"/>
      <c r="AG355" s="37"/>
      <c r="AH355" s="37"/>
      <c r="AI355" s="37"/>
      <c r="AJ355" s="37"/>
      <c r="AK355" s="37"/>
      <c r="AL355" s="37"/>
      <c r="AM355" s="37"/>
      <c r="AN355" s="37"/>
      <c r="AO355" s="38"/>
    </row>
    <row r="356" spans="1:256" s="8" customFormat="1" x14ac:dyDescent="0.45">
      <c r="A356" s="28">
        <v>84</v>
      </c>
      <c r="B356" s="18" t="s">
        <v>79</v>
      </c>
      <c r="C356" s="8" t="s">
        <v>319</v>
      </c>
      <c r="D356" s="8" t="s">
        <v>320</v>
      </c>
      <c r="E356" s="24" t="s">
        <v>23</v>
      </c>
      <c r="F356" s="18">
        <v>16156</v>
      </c>
      <c r="G356" s="8">
        <v>347</v>
      </c>
      <c r="H356" s="8">
        <v>7026</v>
      </c>
      <c r="I356" s="29">
        <v>9</v>
      </c>
      <c r="J356" s="8">
        <v>0</v>
      </c>
      <c r="K356" s="8">
        <v>2</v>
      </c>
      <c r="L356" s="8">
        <v>0</v>
      </c>
      <c r="M356" s="18">
        <f>+(J356*400)+(K356*100)+L356</f>
        <v>200</v>
      </c>
      <c r="N356" s="8">
        <v>200</v>
      </c>
      <c r="O356" s="18"/>
      <c r="Q356" s="18"/>
      <c r="T356" s="139"/>
      <c r="U356" s="139"/>
      <c r="V356" s="139"/>
      <c r="AE356" s="139" t="s">
        <v>321</v>
      </c>
    </row>
    <row r="357" spans="1:256" s="34" customFormat="1" x14ac:dyDescent="0.45">
      <c r="A357" s="32"/>
      <c r="B357" s="33"/>
      <c r="E357" s="41"/>
      <c r="F357" s="33"/>
      <c r="I357" s="36"/>
      <c r="M357" s="33"/>
      <c r="O357" s="33"/>
      <c r="Q357" s="33"/>
      <c r="T357" s="140"/>
      <c r="U357" s="140"/>
      <c r="V357" s="140"/>
      <c r="AE357" s="140"/>
    </row>
    <row r="358" spans="1:256" s="8" customFormat="1" x14ac:dyDescent="0.45">
      <c r="A358" s="28">
        <v>85</v>
      </c>
      <c r="B358" s="18" t="s">
        <v>61</v>
      </c>
      <c r="C358" s="8" t="s">
        <v>322</v>
      </c>
      <c r="D358" s="8" t="s">
        <v>99</v>
      </c>
      <c r="E358" s="24" t="s">
        <v>23</v>
      </c>
      <c r="F358" s="18">
        <v>19132</v>
      </c>
      <c r="G358" s="8">
        <v>430</v>
      </c>
      <c r="H358" s="8">
        <v>2786</v>
      </c>
      <c r="I358" s="29">
        <v>9</v>
      </c>
      <c r="J358" s="8">
        <v>0</v>
      </c>
      <c r="K358" s="8">
        <v>2</v>
      </c>
      <c r="L358" s="8">
        <v>34</v>
      </c>
      <c r="M358" s="18">
        <f>+(J358*400)+(K358*100)+L358</f>
        <v>234</v>
      </c>
      <c r="N358" s="8">
        <v>834</v>
      </c>
      <c r="O358" s="18"/>
      <c r="Q358" s="18"/>
      <c r="T358" s="138"/>
      <c r="U358" s="139"/>
      <c r="V358" s="139"/>
      <c r="AE358" s="139" t="s">
        <v>323</v>
      </c>
      <c r="AF358" s="1"/>
      <c r="AG358" s="1"/>
      <c r="AH358" s="1"/>
      <c r="AI358" s="1"/>
      <c r="AJ358" s="1"/>
      <c r="AK358" s="1"/>
      <c r="AL358" s="1"/>
      <c r="AM358" s="1"/>
      <c r="AN358" s="1"/>
      <c r="AO358" s="7"/>
    </row>
    <row r="359" spans="1:256" s="8" customFormat="1" x14ac:dyDescent="0.45">
      <c r="A359" s="32"/>
      <c r="B359" s="33"/>
      <c r="C359" s="34"/>
      <c r="D359" s="34"/>
      <c r="E359" s="41"/>
      <c r="F359" s="33"/>
      <c r="G359" s="34"/>
      <c r="H359" s="34"/>
      <c r="I359" s="36"/>
      <c r="J359" s="34"/>
      <c r="K359" s="34"/>
      <c r="L359" s="34"/>
      <c r="M359" s="33"/>
      <c r="N359" s="34"/>
      <c r="O359" s="33"/>
      <c r="P359" s="34"/>
      <c r="Q359" s="33"/>
      <c r="R359" s="34"/>
      <c r="S359" s="34"/>
      <c r="T359" s="142"/>
      <c r="U359" s="140"/>
      <c r="V359" s="140"/>
      <c r="W359" s="34"/>
      <c r="X359" s="34"/>
      <c r="Y359" s="34"/>
      <c r="Z359" s="34"/>
      <c r="AA359" s="34"/>
      <c r="AB359" s="34"/>
      <c r="AC359" s="34"/>
      <c r="AD359" s="34"/>
      <c r="AE359" s="140"/>
      <c r="AF359" s="37"/>
      <c r="AG359" s="37"/>
      <c r="AH359" s="37"/>
      <c r="AI359" s="37"/>
      <c r="AJ359" s="37"/>
      <c r="AK359" s="37"/>
      <c r="AL359" s="37"/>
      <c r="AM359" s="37"/>
      <c r="AN359" s="37"/>
      <c r="AO359" s="38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  <c r="IU359" s="34"/>
      <c r="IV359" s="34"/>
    </row>
    <row r="360" spans="1:256" s="34" customFormat="1" x14ac:dyDescent="0.45">
      <c r="A360" s="28">
        <v>86</v>
      </c>
      <c r="B360" s="18" t="s">
        <v>55</v>
      </c>
      <c r="C360" s="8" t="s">
        <v>324</v>
      </c>
      <c r="D360" s="8" t="s">
        <v>244</v>
      </c>
      <c r="E360" s="24" t="s">
        <v>23</v>
      </c>
      <c r="F360" s="18">
        <v>2417</v>
      </c>
      <c r="G360" s="8">
        <v>143</v>
      </c>
      <c r="H360" s="8">
        <v>1590</v>
      </c>
      <c r="I360" s="29">
        <v>9</v>
      </c>
      <c r="J360" s="8">
        <v>0</v>
      </c>
      <c r="K360" s="8">
        <v>2</v>
      </c>
      <c r="L360" s="8">
        <v>96</v>
      </c>
      <c r="M360" s="18">
        <v>296</v>
      </c>
      <c r="N360" s="8">
        <v>296</v>
      </c>
      <c r="O360" s="18"/>
      <c r="P360" s="8"/>
      <c r="Q360" s="18"/>
      <c r="R360" s="8"/>
      <c r="S360" s="8"/>
      <c r="T360" s="138"/>
      <c r="U360" s="139"/>
      <c r="V360" s="139"/>
      <c r="W360" s="8"/>
      <c r="X360" s="8"/>
      <c r="Y360" s="8"/>
      <c r="Z360" s="8"/>
      <c r="AA360" s="8"/>
      <c r="AB360" s="8"/>
      <c r="AC360" s="8"/>
      <c r="AD360" s="40"/>
      <c r="AE360" s="139" t="s">
        <v>59</v>
      </c>
      <c r="AF360" s="1"/>
      <c r="AG360" s="1"/>
      <c r="AH360" s="1"/>
      <c r="AI360" s="1"/>
      <c r="AJ360" s="1"/>
      <c r="AK360" s="1"/>
      <c r="AL360" s="1"/>
      <c r="AM360" s="1"/>
      <c r="AN360" s="1"/>
      <c r="AO360" s="7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8" customFormat="1" x14ac:dyDescent="0.45">
      <c r="A361" s="28"/>
      <c r="B361" s="18" t="s">
        <v>55</v>
      </c>
      <c r="C361" s="8" t="s">
        <v>324</v>
      </c>
      <c r="D361" s="8" t="s">
        <v>244</v>
      </c>
      <c r="E361" s="24" t="s">
        <v>23</v>
      </c>
      <c r="F361" s="18">
        <v>18199</v>
      </c>
      <c r="G361" s="8">
        <v>412</v>
      </c>
      <c r="H361" s="8">
        <v>8136</v>
      </c>
      <c r="I361" s="29">
        <v>9</v>
      </c>
      <c r="J361" s="8">
        <v>0</v>
      </c>
      <c r="K361" s="8">
        <v>1</v>
      </c>
      <c r="L361" s="8">
        <v>14</v>
      </c>
      <c r="M361" s="18">
        <v>114</v>
      </c>
      <c r="N361" s="8">
        <v>114</v>
      </c>
      <c r="O361" s="18"/>
      <c r="Q361" s="18"/>
      <c r="T361" s="138"/>
      <c r="U361" s="139"/>
      <c r="V361" s="139"/>
      <c r="AD361" s="40"/>
      <c r="AE361" s="139" t="s">
        <v>325</v>
      </c>
      <c r="AF361" s="1"/>
      <c r="AG361" s="1"/>
      <c r="AH361" s="1"/>
      <c r="AI361" s="1"/>
      <c r="AJ361" s="1"/>
      <c r="AK361" s="1"/>
      <c r="AL361" s="1"/>
      <c r="AM361" s="1"/>
      <c r="AN361" s="1"/>
      <c r="AO361" s="7"/>
    </row>
    <row r="362" spans="1:256" s="34" customFormat="1" x14ac:dyDescent="0.45">
      <c r="A362" s="32"/>
      <c r="B362" s="33"/>
      <c r="E362" s="41"/>
      <c r="F362" s="33"/>
      <c r="I362" s="36"/>
      <c r="M362" s="33"/>
      <c r="O362" s="33"/>
      <c r="Q362" s="33"/>
      <c r="T362" s="142"/>
      <c r="U362" s="140"/>
      <c r="V362" s="140"/>
      <c r="AE362" s="140"/>
      <c r="AF362" s="37"/>
      <c r="AG362" s="37"/>
      <c r="AH362" s="37"/>
      <c r="AI362" s="37"/>
      <c r="AJ362" s="37"/>
      <c r="AK362" s="37"/>
      <c r="AL362" s="37"/>
      <c r="AM362" s="37"/>
      <c r="AN362" s="37"/>
      <c r="AO362" s="38"/>
    </row>
    <row r="363" spans="1:256" s="8" customFormat="1" x14ac:dyDescent="0.45">
      <c r="A363" s="28">
        <v>87</v>
      </c>
      <c r="B363" s="18" t="s">
        <v>55</v>
      </c>
      <c r="C363" s="8" t="s">
        <v>326</v>
      </c>
      <c r="D363" s="8" t="s">
        <v>244</v>
      </c>
      <c r="E363" s="24" t="s">
        <v>23</v>
      </c>
      <c r="F363" s="18">
        <v>18202</v>
      </c>
      <c r="G363" s="8">
        <v>415</v>
      </c>
      <c r="H363" s="8">
        <v>8139</v>
      </c>
      <c r="I363" s="29">
        <v>9</v>
      </c>
      <c r="J363" s="8">
        <v>0</v>
      </c>
      <c r="K363" s="8">
        <v>1</v>
      </c>
      <c r="L363" s="8">
        <v>5</v>
      </c>
      <c r="M363" s="18">
        <v>105</v>
      </c>
      <c r="N363" s="8">
        <v>105</v>
      </c>
      <c r="O363" s="18"/>
      <c r="Q363" s="18"/>
      <c r="T363" s="138"/>
      <c r="U363" s="139"/>
      <c r="V363" s="139"/>
      <c r="AD363" s="40"/>
      <c r="AE363" s="139" t="s">
        <v>325</v>
      </c>
      <c r="AF363" s="1"/>
      <c r="AG363" s="1"/>
      <c r="AH363" s="1"/>
      <c r="AI363" s="1"/>
      <c r="AJ363" s="1"/>
      <c r="AK363" s="1"/>
      <c r="AL363" s="1"/>
      <c r="AM363" s="1"/>
      <c r="AN363" s="1"/>
      <c r="AO363" s="7"/>
    </row>
    <row r="364" spans="1:256" s="8" customFormat="1" x14ac:dyDescent="0.45">
      <c r="A364" s="32"/>
      <c r="B364" s="33"/>
      <c r="C364" s="34"/>
      <c r="D364" s="34"/>
      <c r="E364" s="41"/>
      <c r="F364" s="33"/>
      <c r="G364" s="34"/>
      <c r="H364" s="34"/>
      <c r="I364" s="36"/>
      <c r="J364" s="34"/>
      <c r="K364" s="34"/>
      <c r="L364" s="34"/>
      <c r="M364" s="33"/>
      <c r="N364" s="34"/>
      <c r="O364" s="33"/>
      <c r="P364" s="34"/>
      <c r="Q364" s="33"/>
      <c r="R364" s="34"/>
      <c r="S364" s="34"/>
      <c r="T364" s="142"/>
      <c r="U364" s="140"/>
      <c r="V364" s="140"/>
      <c r="W364" s="34"/>
      <c r="X364" s="34"/>
      <c r="Y364" s="34"/>
      <c r="Z364" s="34"/>
      <c r="AA364" s="34"/>
      <c r="AB364" s="34"/>
      <c r="AC364" s="34"/>
      <c r="AD364" s="34"/>
      <c r="AE364" s="140"/>
      <c r="AF364" s="37"/>
      <c r="AG364" s="37"/>
      <c r="AH364" s="37"/>
      <c r="AI364" s="37"/>
      <c r="AJ364" s="37"/>
      <c r="AK364" s="37"/>
      <c r="AL364" s="37"/>
      <c r="AM364" s="37"/>
      <c r="AN364" s="37"/>
      <c r="AO364" s="38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  <c r="ID364" s="34"/>
      <c r="IE364" s="34"/>
      <c r="IF364" s="34"/>
      <c r="IG364" s="34"/>
      <c r="IH364" s="34"/>
      <c r="II364" s="34"/>
      <c r="IJ364" s="34"/>
      <c r="IK364" s="34"/>
      <c r="IL364" s="34"/>
      <c r="IM364" s="34"/>
      <c r="IN364" s="34"/>
      <c r="IO364" s="34"/>
      <c r="IP364" s="34"/>
      <c r="IQ364" s="34"/>
      <c r="IR364" s="34"/>
      <c r="IS364" s="34"/>
      <c r="IT364" s="34"/>
      <c r="IU364" s="34"/>
      <c r="IV364" s="34"/>
    </row>
    <row r="365" spans="1:256" s="8" customFormat="1" x14ac:dyDescent="0.45">
      <c r="A365" s="28">
        <v>88</v>
      </c>
      <c r="B365" s="18" t="s">
        <v>55</v>
      </c>
      <c r="C365" s="8" t="s">
        <v>327</v>
      </c>
      <c r="D365" s="8" t="s">
        <v>328</v>
      </c>
      <c r="E365" s="24" t="s">
        <v>23</v>
      </c>
      <c r="F365" s="18">
        <v>2391</v>
      </c>
      <c r="G365" s="8">
        <v>108</v>
      </c>
      <c r="H365" s="8">
        <v>1556</v>
      </c>
      <c r="I365" s="29">
        <v>9</v>
      </c>
      <c r="J365" s="8">
        <v>2</v>
      </c>
      <c r="K365" s="8">
        <v>1</v>
      </c>
      <c r="L365" s="8">
        <v>94</v>
      </c>
      <c r="M365" s="18">
        <f>+(J365*400)+(K365*100)+L365</f>
        <v>994</v>
      </c>
      <c r="N365" s="8">
        <v>944</v>
      </c>
      <c r="O365" s="18"/>
      <c r="Q365" s="18"/>
      <c r="T365" s="139"/>
      <c r="U365" s="139"/>
      <c r="V365" s="139"/>
      <c r="AE365" s="139" t="s">
        <v>60</v>
      </c>
      <c r="AF365" s="1"/>
      <c r="AG365" s="1"/>
      <c r="AH365" s="1"/>
      <c r="AI365" s="1"/>
      <c r="AJ365" s="1"/>
      <c r="AK365" s="1"/>
      <c r="AL365" s="1"/>
      <c r="AM365" s="1"/>
      <c r="AN365" s="1"/>
      <c r="AO365" s="7"/>
    </row>
    <row r="366" spans="1:256" s="34" customFormat="1" x14ac:dyDescent="0.45">
      <c r="A366" s="28"/>
      <c r="B366" s="18" t="s">
        <v>55</v>
      </c>
      <c r="C366" s="8" t="s">
        <v>327</v>
      </c>
      <c r="D366" s="8" t="s">
        <v>328</v>
      </c>
      <c r="E366" s="24" t="s">
        <v>23</v>
      </c>
      <c r="F366" s="18">
        <v>8020</v>
      </c>
      <c r="G366" s="8">
        <v>461</v>
      </c>
      <c r="H366" s="8">
        <v>3372</v>
      </c>
      <c r="I366" s="29">
        <v>9</v>
      </c>
      <c r="J366" s="8">
        <v>0</v>
      </c>
      <c r="K366" s="8">
        <v>1</v>
      </c>
      <c r="L366" s="8">
        <v>85</v>
      </c>
      <c r="M366" s="18">
        <f>+(J366*400)+(K366*100)+L366</f>
        <v>185</v>
      </c>
      <c r="N366" s="8">
        <v>185</v>
      </c>
      <c r="O366" s="18"/>
      <c r="P366" s="8"/>
      <c r="Q366" s="18"/>
      <c r="R366" s="8"/>
      <c r="S366" s="8"/>
      <c r="T366" s="139"/>
      <c r="U366" s="139"/>
      <c r="V366" s="139"/>
      <c r="W366" s="8"/>
      <c r="X366" s="8"/>
      <c r="Y366" s="8"/>
      <c r="Z366" s="8"/>
      <c r="AA366" s="8"/>
      <c r="AB366" s="8"/>
      <c r="AC366" s="8"/>
      <c r="AD366" s="8"/>
      <c r="AE366" s="139" t="s">
        <v>60</v>
      </c>
      <c r="AF366" s="1"/>
      <c r="AG366" s="1"/>
      <c r="AH366" s="1"/>
      <c r="AI366" s="1"/>
      <c r="AJ366" s="1"/>
      <c r="AK366" s="1"/>
      <c r="AL366" s="1"/>
      <c r="AM366" s="1"/>
      <c r="AN366" s="1"/>
      <c r="AO366" s="7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s="8" customFormat="1" x14ac:dyDescent="0.45">
      <c r="A367" s="28"/>
      <c r="B367" s="18" t="s">
        <v>55</v>
      </c>
      <c r="C367" s="8" t="s">
        <v>327</v>
      </c>
      <c r="D367" s="8" t="s">
        <v>328</v>
      </c>
      <c r="E367" s="24" t="s">
        <v>23</v>
      </c>
      <c r="F367" s="18">
        <v>12176</v>
      </c>
      <c r="G367" s="8">
        <v>557</v>
      </c>
      <c r="H367" s="8">
        <v>5488</v>
      </c>
      <c r="I367" s="29">
        <v>9</v>
      </c>
      <c r="J367" s="8">
        <v>1</v>
      </c>
      <c r="K367" s="8">
        <v>1</v>
      </c>
      <c r="L367" s="8">
        <v>18</v>
      </c>
      <c r="M367" s="18">
        <f>+(J367*400)+(K367*100)+L367</f>
        <v>518</v>
      </c>
      <c r="N367" s="8">
        <v>518</v>
      </c>
      <c r="O367" s="18"/>
      <c r="Q367" s="18"/>
      <c r="T367" s="139"/>
      <c r="U367" s="139"/>
      <c r="V367" s="139"/>
      <c r="AE367" s="139" t="s">
        <v>60</v>
      </c>
      <c r="AF367" s="1"/>
      <c r="AG367" s="1"/>
      <c r="AH367" s="1"/>
      <c r="AI367" s="1"/>
      <c r="AJ367" s="1"/>
      <c r="AK367" s="1"/>
      <c r="AL367" s="1"/>
      <c r="AM367" s="1"/>
      <c r="AN367" s="1"/>
      <c r="AO367" s="7"/>
    </row>
    <row r="368" spans="1:256" s="8" customFormat="1" x14ac:dyDescent="0.45">
      <c r="A368" s="32"/>
      <c r="B368" s="33"/>
      <c r="C368" s="34"/>
      <c r="D368" s="34"/>
      <c r="E368" s="41"/>
      <c r="F368" s="33"/>
      <c r="G368" s="34"/>
      <c r="H368" s="34"/>
      <c r="I368" s="36"/>
      <c r="J368" s="34"/>
      <c r="K368" s="34"/>
      <c r="L368" s="34"/>
      <c r="M368" s="33"/>
      <c r="N368" s="34"/>
      <c r="O368" s="33"/>
      <c r="P368" s="34"/>
      <c r="Q368" s="33"/>
      <c r="R368" s="34"/>
      <c r="S368" s="34"/>
      <c r="T368" s="140"/>
      <c r="U368" s="140"/>
      <c r="V368" s="140"/>
      <c r="W368" s="34"/>
      <c r="X368" s="34"/>
      <c r="Y368" s="34"/>
      <c r="Z368" s="34"/>
      <c r="AA368" s="34"/>
      <c r="AB368" s="34"/>
      <c r="AC368" s="34"/>
      <c r="AD368" s="34"/>
      <c r="AE368" s="140"/>
      <c r="AF368" s="37"/>
      <c r="AG368" s="37"/>
      <c r="AH368" s="37"/>
      <c r="AI368" s="37"/>
      <c r="AJ368" s="37"/>
      <c r="AK368" s="37"/>
      <c r="AL368" s="37"/>
      <c r="AM368" s="37"/>
      <c r="AN368" s="37"/>
      <c r="AO368" s="38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  <c r="ID368" s="34"/>
      <c r="IE368" s="34"/>
      <c r="IF368" s="34"/>
      <c r="IG368" s="34"/>
      <c r="IH368" s="34"/>
      <c r="II368" s="34"/>
      <c r="IJ368" s="34"/>
      <c r="IK368" s="34"/>
      <c r="IL368" s="34"/>
      <c r="IM368" s="34"/>
      <c r="IN368" s="34"/>
      <c r="IO368" s="34"/>
      <c r="IP368" s="34"/>
      <c r="IQ368" s="34"/>
      <c r="IR368" s="34"/>
      <c r="IS368" s="34"/>
      <c r="IT368" s="34"/>
      <c r="IU368" s="34"/>
      <c r="IV368" s="34"/>
    </row>
    <row r="369" spans="1:256" s="8" customFormat="1" x14ac:dyDescent="0.45">
      <c r="A369" s="28">
        <v>89</v>
      </c>
      <c r="B369" s="18" t="s">
        <v>79</v>
      </c>
      <c r="C369" s="8" t="s">
        <v>329</v>
      </c>
      <c r="D369" s="8" t="s">
        <v>125</v>
      </c>
      <c r="E369" s="24" t="s">
        <v>23</v>
      </c>
      <c r="F369" s="18">
        <v>13018</v>
      </c>
      <c r="G369" s="8">
        <v>1</v>
      </c>
      <c r="H369" s="8">
        <v>6001</v>
      </c>
      <c r="I369" s="29">
        <v>9</v>
      </c>
      <c r="J369" s="8">
        <v>0</v>
      </c>
      <c r="K369" s="8">
        <v>2</v>
      </c>
      <c r="L369" s="8">
        <v>62</v>
      </c>
      <c r="M369" s="18">
        <v>262</v>
      </c>
      <c r="N369" s="8">
        <v>262</v>
      </c>
      <c r="O369" s="18"/>
      <c r="Q369" s="18"/>
      <c r="T369" s="138" t="s">
        <v>330</v>
      </c>
      <c r="U369" s="139" t="s">
        <v>67</v>
      </c>
      <c r="V369" s="139" t="s">
        <v>145</v>
      </c>
      <c r="W369" s="8">
        <v>6</v>
      </c>
      <c r="X369" s="8">
        <v>19</v>
      </c>
      <c r="Y369" s="8">
        <v>114</v>
      </c>
      <c r="AA369" s="8">
        <v>114</v>
      </c>
      <c r="AD369" s="8">
        <v>20</v>
      </c>
      <c r="AE369" s="139"/>
      <c r="AF369" s="1"/>
      <c r="AG369" s="1"/>
      <c r="AH369" s="1"/>
      <c r="AI369" s="1"/>
      <c r="AJ369" s="1"/>
      <c r="AK369" s="1"/>
      <c r="AL369" s="1"/>
      <c r="AM369" s="1"/>
      <c r="AN369" s="1"/>
      <c r="AO369" s="7"/>
    </row>
    <row r="370" spans="1:256" s="8" customFormat="1" x14ac:dyDescent="0.45">
      <c r="A370" s="28"/>
      <c r="B370" s="18"/>
      <c r="E370" s="24"/>
      <c r="F370" s="18"/>
      <c r="I370" s="29">
        <v>9</v>
      </c>
      <c r="M370" s="18"/>
      <c r="O370" s="18"/>
      <c r="Q370" s="18"/>
      <c r="T370" s="138"/>
      <c r="U370" s="139"/>
      <c r="V370" s="139" t="s">
        <v>145</v>
      </c>
      <c r="W370" s="8">
        <v>4</v>
      </c>
      <c r="X370" s="8">
        <v>2</v>
      </c>
      <c r="Y370" s="8">
        <v>8</v>
      </c>
      <c r="AA370" s="8">
        <v>8</v>
      </c>
      <c r="AD370" s="8">
        <v>20</v>
      </c>
      <c r="AE370" s="139" t="s">
        <v>71</v>
      </c>
      <c r="AF370" s="1"/>
      <c r="AG370" s="1"/>
      <c r="AH370" s="1"/>
      <c r="AI370" s="1"/>
      <c r="AJ370" s="1"/>
      <c r="AK370" s="1"/>
      <c r="AL370" s="1"/>
      <c r="AM370" s="1"/>
      <c r="AN370" s="1"/>
      <c r="AO370" s="7"/>
    </row>
    <row r="371" spans="1:256" s="8" customFormat="1" x14ac:dyDescent="0.45">
      <c r="A371" s="28"/>
      <c r="B371" s="18" t="s">
        <v>79</v>
      </c>
      <c r="C371" s="8" t="s">
        <v>329</v>
      </c>
      <c r="D371" s="8" t="s">
        <v>125</v>
      </c>
      <c r="E371" s="24" t="s">
        <v>23</v>
      </c>
      <c r="F371" s="18">
        <v>12144</v>
      </c>
      <c r="G371" s="8">
        <v>269</v>
      </c>
      <c r="H371" s="8">
        <v>5456</v>
      </c>
      <c r="I371" s="29">
        <v>9</v>
      </c>
      <c r="J371" s="8">
        <v>0</v>
      </c>
      <c r="K371" s="8">
        <v>3</v>
      </c>
      <c r="L371" s="8">
        <v>66</v>
      </c>
      <c r="M371" s="18">
        <v>366</v>
      </c>
      <c r="N371" s="8">
        <v>366</v>
      </c>
      <c r="O371" s="18"/>
      <c r="Q371" s="18"/>
      <c r="T371" s="138"/>
      <c r="U371" s="139"/>
      <c r="V371" s="139"/>
      <c r="AD371" s="40"/>
      <c r="AE371" s="139" t="s">
        <v>212</v>
      </c>
      <c r="AF371" s="1"/>
      <c r="AG371" s="1"/>
      <c r="AH371" s="1"/>
      <c r="AI371" s="1"/>
      <c r="AJ371" s="1"/>
      <c r="AK371" s="1"/>
      <c r="AL371" s="1"/>
      <c r="AM371" s="1"/>
      <c r="AN371" s="1"/>
      <c r="AO371" s="7"/>
    </row>
    <row r="372" spans="1:256" s="34" customFormat="1" x14ac:dyDescent="0.45">
      <c r="A372" s="28"/>
      <c r="B372" s="18" t="s">
        <v>79</v>
      </c>
      <c r="C372" s="8" t="s">
        <v>329</v>
      </c>
      <c r="D372" s="8" t="s">
        <v>125</v>
      </c>
      <c r="E372" s="24" t="s">
        <v>23</v>
      </c>
      <c r="F372" s="18">
        <v>3485</v>
      </c>
      <c r="G372" s="8">
        <v>29</v>
      </c>
      <c r="H372" s="8">
        <v>1479</v>
      </c>
      <c r="I372" s="29">
        <v>9</v>
      </c>
      <c r="J372" s="8">
        <v>2</v>
      </c>
      <c r="K372" s="8">
        <v>2</v>
      </c>
      <c r="L372" s="8">
        <v>83</v>
      </c>
      <c r="M372" s="18">
        <v>1083</v>
      </c>
      <c r="N372" s="8">
        <v>1083</v>
      </c>
      <c r="O372" s="18"/>
      <c r="P372" s="8"/>
      <c r="Q372" s="18"/>
      <c r="R372" s="8"/>
      <c r="S372" s="8"/>
      <c r="T372" s="138"/>
      <c r="U372" s="139"/>
      <c r="V372" s="139"/>
      <c r="W372" s="8"/>
      <c r="X372" s="8"/>
      <c r="Y372" s="8"/>
      <c r="Z372" s="8"/>
      <c r="AA372" s="8"/>
      <c r="AB372" s="8"/>
      <c r="AC372" s="8"/>
      <c r="AD372" s="40"/>
      <c r="AE372" s="139"/>
      <c r="AF372" s="1"/>
      <c r="AG372" s="1"/>
      <c r="AH372" s="1"/>
      <c r="AI372" s="1"/>
      <c r="AJ372" s="1"/>
      <c r="AK372" s="1"/>
      <c r="AL372" s="1"/>
      <c r="AM372" s="1"/>
      <c r="AN372" s="1"/>
      <c r="AO372" s="7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8" customFormat="1" x14ac:dyDescent="0.45">
      <c r="A373" s="28"/>
      <c r="B373" s="18" t="s">
        <v>79</v>
      </c>
      <c r="C373" s="8" t="s">
        <v>329</v>
      </c>
      <c r="D373" s="8" t="s">
        <v>125</v>
      </c>
      <c r="E373" s="24" t="s">
        <v>23</v>
      </c>
      <c r="F373" s="18">
        <v>12345</v>
      </c>
      <c r="G373" s="8">
        <v>564</v>
      </c>
      <c r="H373" s="8">
        <v>5638</v>
      </c>
      <c r="I373" s="29">
        <v>9</v>
      </c>
      <c r="J373" s="8">
        <v>2</v>
      </c>
      <c r="K373" s="8">
        <v>0</v>
      </c>
      <c r="L373" s="8">
        <v>63</v>
      </c>
      <c r="M373" s="18">
        <v>863</v>
      </c>
      <c r="N373" s="8">
        <v>863</v>
      </c>
      <c r="O373" s="18"/>
      <c r="Q373" s="18"/>
      <c r="T373" s="138"/>
      <c r="U373" s="139"/>
      <c r="V373" s="139"/>
      <c r="AD373" s="40"/>
      <c r="AE373" s="139" t="s">
        <v>331</v>
      </c>
      <c r="AF373" s="1"/>
      <c r="AG373" s="1"/>
      <c r="AH373" s="1"/>
      <c r="AI373" s="1"/>
      <c r="AJ373" s="1"/>
      <c r="AK373" s="1"/>
      <c r="AL373" s="1"/>
      <c r="AM373" s="1"/>
      <c r="AN373" s="1"/>
      <c r="AO373" s="7"/>
    </row>
    <row r="374" spans="1:256" s="8" customFormat="1" x14ac:dyDescent="0.45">
      <c r="A374" s="32"/>
      <c r="B374" s="33"/>
      <c r="C374" s="34"/>
      <c r="D374" s="34"/>
      <c r="E374" s="41"/>
      <c r="F374" s="33"/>
      <c r="G374" s="34"/>
      <c r="H374" s="34"/>
      <c r="I374" s="36"/>
      <c r="J374" s="34"/>
      <c r="K374" s="34"/>
      <c r="L374" s="34"/>
      <c r="M374" s="33"/>
      <c r="N374" s="34"/>
      <c r="O374" s="33"/>
      <c r="P374" s="34"/>
      <c r="Q374" s="33"/>
      <c r="R374" s="34"/>
      <c r="S374" s="34"/>
      <c r="T374" s="142"/>
      <c r="U374" s="140"/>
      <c r="V374" s="140"/>
      <c r="W374" s="34"/>
      <c r="X374" s="34"/>
      <c r="Y374" s="34"/>
      <c r="Z374" s="34"/>
      <c r="AA374" s="34"/>
      <c r="AB374" s="34"/>
      <c r="AC374" s="34"/>
      <c r="AD374" s="34"/>
      <c r="AE374" s="140"/>
      <c r="AF374" s="37"/>
      <c r="AG374" s="37"/>
      <c r="AH374" s="37"/>
      <c r="AI374" s="37"/>
      <c r="AJ374" s="37"/>
      <c r="AK374" s="37"/>
      <c r="AL374" s="37"/>
      <c r="AM374" s="37"/>
      <c r="AN374" s="37"/>
      <c r="AO374" s="38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  <c r="IU374" s="34"/>
      <c r="IV374" s="34"/>
    </row>
    <row r="375" spans="1:256" s="8" customFormat="1" x14ac:dyDescent="0.45">
      <c r="A375" s="28">
        <v>90</v>
      </c>
      <c r="B375" s="18" t="s">
        <v>55</v>
      </c>
      <c r="C375" s="8" t="s">
        <v>332</v>
      </c>
      <c r="D375" s="8" t="s">
        <v>91</v>
      </c>
      <c r="E375" s="24" t="s">
        <v>23</v>
      </c>
      <c r="F375" s="18">
        <v>3445</v>
      </c>
      <c r="G375" s="8">
        <v>117</v>
      </c>
      <c r="H375" s="8">
        <v>2419</v>
      </c>
      <c r="I375" s="29">
        <v>9</v>
      </c>
      <c r="J375" s="8">
        <v>1</v>
      </c>
      <c r="K375" s="8">
        <v>3</v>
      </c>
      <c r="L375" s="8">
        <v>2</v>
      </c>
      <c r="M375" s="18">
        <v>702</v>
      </c>
      <c r="N375" s="8">
        <v>702</v>
      </c>
      <c r="O375" s="18"/>
      <c r="Q375" s="18"/>
      <c r="T375" s="138"/>
      <c r="U375" s="139"/>
      <c r="V375" s="139"/>
      <c r="AD375" s="40"/>
      <c r="AE375" s="139"/>
      <c r="AF375" s="1"/>
      <c r="AG375" s="1"/>
      <c r="AH375" s="1"/>
      <c r="AI375" s="1"/>
      <c r="AJ375" s="1"/>
      <c r="AK375" s="1"/>
      <c r="AL375" s="1"/>
      <c r="AM375" s="1"/>
      <c r="AN375" s="1"/>
      <c r="AO375" s="7"/>
    </row>
    <row r="376" spans="1:256" s="8" customFormat="1" x14ac:dyDescent="0.45">
      <c r="A376" s="28"/>
      <c r="B376" s="18" t="s">
        <v>55</v>
      </c>
      <c r="C376" s="8" t="s">
        <v>332</v>
      </c>
      <c r="D376" s="8" t="s">
        <v>91</v>
      </c>
      <c r="E376" s="24" t="s">
        <v>23</v>
      </c>
      <c r="F376" s="18">
        <v>2514</v>
      </c>
      <c r="G376" s="8">
        <v>415</v>
      </c>
      <c r="H376" s="8">
        <v>1848</v>
      </c>
      <c r="I376" s="29">
        <v>9</v>
      </c>
      <c r="J376" s="8">
        <v>0</v>
      </c>
      <c r="K376" s="8">
        <v>0</v>
      </c>
      <c r="L376" s="8">
        <v>94</v>
      </c>
      <c r="M376" s="18">
        <v>94</v>
      </c>
      <c r="N376" s="8">
        <v>94</v>
      </c>
      <c r="O376" s="18"/>
      <c r="Q376" s="18"/>
      <c r="T376" s="138"/>
      <c r="U376" s="139"/>
      <c r="V376" s="139"/>
      <c r="AD376" s="40"/>
      <c r="AE376" s="139"/>
      <c r="AF376" s="1"/>
      <c r="AG376" s="1"/>
      <c r="AH376" s="1"/>
      <c r="AI376" s="1"/>
      <c r="AJ376" s="1"/>
      <c r="AK376" s="1"/>
      <c r="AL376" s="1"/>
      <c r="AM376" s="1"/>
      <c r="AN376" s="1"/>
      <c r="AO376" s="7"/>
    </row>
    <row r="377" spans="1:256" s="8" customFormat="1" x14ac:dyDescent="0.45">
      <c r="A377" s="28"/>
      <c r="B377" s="18" t="s">
        <v>55</v>
      </c>
      <c r="C377" s="8" t="s">
        <v>332</v>
      </c>
      <c r="D377" s="8" t="s">
        <v>91</v>
      </c>
      <c r="E377" s="24" t="s">
        <v>23</v>
      </c>
      <c r="F377" s="18">
        <v>1686</v>
      </c>
      <c r="G377" s="8">
        <v>427</v>
      </c>
      <c r="H377" s="8">
        <v>1859</v>
      </c>
      <c r="I377" s="29">
        <v>9</v>
      </c>
      <c r="J377" s="8">
        <v>0</v>
      </c>
      <c r="K377" s="8">
        <v>3</v>
      </c>
      <c r="L377" s="8">
        <v>67</v>
      </c>
      <c r="M377" s="18">
        <v>367</v>
      </c>
      <c r="N377" s="8">
        <v>367</v>
      </c>
      <c r="O377" s="18"/>
      <c r="Q377" s="18"/>
      <c r="T377" s="138"/>
      <c r="U377" s="139"/>
      <c r="V377" s="139"/>
      <c r="AD377" s="40"/>
      <c r="AE377" s="139"/>
      <c r="AF377" s="1"/>
      <c r="AG377" s="1"/>
      <c r="AH377" s="1"/>
      <c r="AI377" s="1"/>
      <c r="AJ377" s="1"/>
      <c r="AK377" s="1"/>
      <c r="AL377" s="1"/>
      <c r="AM377" s="1"/>
      <c r="AN377" s="1"/>
      <c r="AO377" s="7"/>
    </row>
    <row r="378" spans="1:256" s="8" customFormat="1" x14ac:dyDescent="0.45">
      <c r="A378" s="28"/>
      <c r="B378" s="18" t="s">
        <v>55</v>
      </c>
      <c r="C378" s="8" t="s">
        <v>332</v>
      </c>
      <c r="D378" s="8" t="s">
        <v>91</v>
      </c>
      <c r="E378" s="24" t="s">
        <v>23</v>
      </c>
      <c r="F378" s="18">
        <v>2392</v>
      </c>
      <c r="G378" s="8">
        <v>109</v>
      </c>
      <c r="H378" s="8">
        <v>1557</v>
      </c>
      <c r="I378" s="29">
        <v>9</v>
      </c>
      <c r="J378" s="8">
        <v>1</v>
      </c>
      <c r="K378" s="8">
        <v>0</v>
      </c>
      <c r="L378" s="8">
        <v>82</v>
      </c>
      <c r="M378" s="18">
        <v>482</v>
      </c>
      <c r="N378" s="8">
        <v>482</v>
      </c>
      <c r="O378" s="18"/>
      <c r="Q378" s="18"/>
      <c r="T378" s="138"/>
      <c r="U378" s="139"/>
      <c r="V378" s="139"/>
      <c r="AD378" s="40"/>
      <c r="AE378" s="139"/>
      <c r="AF378" s="1"/>
      <c r="AG378" s="1"/>
      <c r="AH378" s="1"/>
      <c r="AI378" s="1"/>
      <c r="AJ378" s="1"/>
      <c r="AK378" s="1"/>
      <c r="AL378" s="1"/>
      <c r="AM378" s="1"/>
      <c r="AN378" s="1"/>
      <c r="AO378" s="7"/>
    </row>
    <row r="379" spans="1:256" s="8" customFormat="1" x14ac:dyDescent="0.45">
      <c r="A379" s="28"/>
      <c r="B379" s="18" t="s">
        <v>55</v>
      </c>
      <c r="C379" s="8" t="s">
        <v>332</v>
      </c>
      <c r="D379" s="8" t="s">
        <v>91</v>
      </c>
      <c r="E379" s="24" t="s">
        <v>23</v>
      </c>
      <c r="F379" s="18">
        <v>3499</v>
      </c>
      <c r="G379" s="8">
        <v>66</v>
      </c>
      <c r="H379" s="8">
        <v>1515</v>
      </c>
      <c r="I379" s="29">
        <v>9</v>
      </c>
      <c r="J379" s="8">
        <v>2</v>
      </c>
      <c r="K379" s="8">
        <v>0</v>
      </c>
      <c r="L379" s="8">
        <v>43</v>
      </c>
      <c r="M379" s="18">
        <v>843</v>
      </c>
      <c r="N379" s="8">
        <v>843</v>
      </c>
      <c r="O379" s="18"/>
      <c r="Q379" s="18"/>
      <c r="T379" s="138"/>
      <c r="U379" s="139"/>
      <c r="V379" s="139"/>
      <c r="AD379" s="40"/>
      <c r="AE379" s="139" t="s">
        <v>59</v>
      </c>
      <c r="AF379" s="1"/>
      <c r="AG379" s="1"/>
      <c r="AH379" s="1"/>
      <c r="AI379" s="1"/>
      <c r="AJ379" s="1"/>
      <c r="AK379" s="1"/>
      <c r="AL379" s="1"/>
      <c r="AM379" s="1"/>
      <c r="AN379" s="1"/>
      <c r="AO379" s="7"/>
    </row>
    <row r="380" spans="1:256" s="8" customFormat="1" x14ac:dyDescent="0.45">
      <c r="A380" s="28"/>
      <c r="B380" s="18" t="s">
        <v>55</v>
      </c>
      <c r="C380" s="8" t="s">
        <v>332</v>
      </c>
      <c r="D380" s="8" t="s">
        <v>91</v>
      </c>
      <c r="E380" s="24" t="s">
        <v>23</v>
      </c>
      <c r="F380" s="18">
        <v>1363</v>
      </c>
      <c r="G380" s="8">
        <v>4</v>
      </c>
      <c r="H380" s="8">
        <v>2909</v>
      </c>
      <c r="I380" s="29">
        <v>4</v>
      </c>
      <c r="J380" s="8">
        <v>9</v>
      </c>
      <c r="K380" s="8">
        <v>3</v>
      </c>
      <c r="L380" s="8">
        <v>36</v>
      </c>
      <c r="M380" s="18">
        <v>3936</v>
      </c>
      <c r="N380" s="8">
        <v>3936</v>
      </c>
      <c r="O380" s="18"/>
      <c r="Q380" s="18"/>
      <c r="T380" s="138"/>
      <c r="U380" s="139"/>
      <c r="V380" s="139"/>
      <c r="AD380" s="40"/>
      <c r="AE380" s="139" t="s">
        <v>59</v>
      </c>
      <c r="AF380" s="1"/>
      <c r="AG380" s="1"/>
      <c r="AH380" s="1"/>
      <c r="AI380" s="1"/>
      <c r="AJ380" s="1"/>
      <c r="AK380" s="1"/>
      <c r="AL380" s="1"/>
      <c r="AM380" s="1"/>
      <c r="AN380" s="1"/>
      <c r="AO380" s="7"/>
    </row>
    <row r="381" spans="1:256" s="8" customFormat="1" x14ac:dyDescent="0.45">
      <c r="A381" s="28"/>
      <c r="B381" s="18" t="s">
        <v>55</v>
      </c>
      <c r="C381" s="8" t="s">
        <v>332</v>
      </c>
      <c r="D381" s="8" t="s">
        <v>91</v>
      </c>
      <c r="E381" s="24" t="s">
        <v>23</v>
      </c>
      <c r="F381" s="18">
        <v>3498</v>
      </c>
      <c r="G381" s="8">
        <v>65</v>
      </c>
      <c r="H381" s="8">
        <v>1514</v>
      </c>
      <c r="I381" s="29">
        <v>9</v>
      </c>
      <c r="J381" s="8">
        <v>1</v>
      </c>
      <c r="K381" s="8">
        <v>0</v>
      </c>
      <c r="L381" s="8">
        <v>36</v>
      </c>
      <c r="M381" s="18">
        <v>436</v>
      </c>
      <c r="N381" s="8">
        <v>436</v>
      </c>
      <c r="O381" s="18"/>
      <c r="Q381" s="18"/>
      <c r="T381" s="138"/>
      <c r="U381" s="139"/>
      <c r="V381" s="139"/>
      <c r="AD381" s="40"/>
      <c r="AE381" s="139"/>
      <c r="AF381" s="1"/>
      <c r="AG381" s="1"/>
      <c r="AH381" s="1"/>
      <c r="AI381" s="1"/>
      <c r="AJ381" s="1"/>
      <c r="AK381" s="1"/>
      <c r="AL381" s="1"/>
      <c r="AM381" s="1"/>
      <c r="AN381" s="1"/>
      <c r="AO381" s="7"/>
    </row>
    <row r="382" spans="1:256" s="8" customFormat="1" x14ac:dyDescent="0.45">
      <c r="A382" s="28"/>
      <c r="B382" s="18" t="s">
        <v>55</v>
      </c>
      <c r="C382" s="8" t="s">
        <v>332</v>
      </c>
      <c r="D382" s="8" t="s">
        <v>91</v>
      </c>
      <c r="E382" s="24" t="s">
        <v>23</v>
      </c>
      <c r="F382" s="18">
        <v>2656</v>
      </c>
      <c r="G382" s="8">
        <v>67</v>
      </c>
      <c r="H382" s="8">
        <v>1516</v>
      </c>
      <c r="I382" s="29">
        <v>9</v>
      </c>
      <c r="J382" s="8">
        <v>1</v>
      </c>
      <c r="K382" s="8">
        <v>0</v>
      </c>
      <c r="L382" s="8">
        <v>20</v>
      </c>
      <c r="M382" s="18">
        <v>420</v>
      </c>
      <c r="N382" s="8">
        <v>420</v>
      </c>
      <c r="O382" s="18"/>
      <c r="Q382" s="18"/>
      <c r="T382" s="138"/>
      <c r="U382" s="139"/>
      <c r="V382" s="139"/>
      <c r="AD382" s="40"/>
      <c r="AE382" s="139"/>
      <c r="AF382" s="1"/>
      <c r="AG382" s="1"/>
      <c r="AH382" s="1"/>
      <c r="AI382" s="1"/>
      <c r="AJ382" s="1"/>
      <c r="AK382" s="1"/>
      <c r="AL382" s="1"/>
      <c r="AM382" s="1"/>
      <c r="AN382" s="1"/>
      <c r="AO382" s="7"/>
    </row>
    <row r="383" spans="1:256" s="34" customFormat="1" x14ac:dyDescent="0.45">
      <c r="A383" s="28"/>
      <c r="B383" s="18" t="s">
        <v>55</v>
      </c>
      <c r="C383" s="8" t="s">
        <v>332</v>
      </c>
      <c r="D383" s="8" t="s">
        <v>91</v>
      </c>
      <c r="E383" s="24" t="s">
        <v>23</v>
      </c>
      <c r="F383" s="18">
        <v>3496</v>
      </c>
      <c r="G383" s="8">
        <v>62</v>
      </c>
      <c r="H383" s="8">
        <v>1511</v>
      </c>
      <c r="I383" s="29">
        <v>9</v>
      </c>
      <c r="J383" s="8">
        <v>1</v>
      </c>
      <c r="K383" s="8">
        <v>3</v>
      </c>
      <c r="L383" s="8">
        <v>49</v>
      </c>
      <c r="M383" s="18">
        <v>749</v>
      </c>
      <c r="N383" s="8">
        <v>749</v>
      </c>
      <c r="O383" s="18"/>
      <c r="P383" s="8"/>
      <c r="Q383" s="18"/>
      <c r="R383" s="8"/>
      <c r="S383" s="8"/>
      <c r="T383" s="138"/>
      <c r="U383" s="139"/>
      <c r="V383" s="139"/>
      <c r="W383" s="8"/>
      <c r="X383" s="8"/>
      <c r="Y383" s="8"/>
      <c r="Z383" s="8"/>
      <c r="AA383" s="8"/>
      <c r="AB383" s="8"/>
      <c r="AC383" s="8"/>
      <c r="AD383" s="40"/>
      <c r="AE383" s="139"/>
      <c r="AF383" s="1"/>
      <c r="AG383" s="1"/>
      <c r="AH383" s="1"/>
      <c r="AI383" s="1"/>
      <c r="AJ383" s="1"/>
      <c r="AK383" s="1"/>
      <c r="AL383" s="1"/>
      <c r="AM383" s="1"/>
      <c r="AN383" s="1"/>
      <c r="AO383" s="7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  <c r="IU383" s="8"/>
      <c r="IV383" s="8"/>
    </row>
    <row r="384" spans="1:256" s="8" customFormat="1" x14ac:dyDescent="0.45">
      <c r="A384" s="28"/>
      <c r="B384" s="18" t="s">
        <v>55</v>
      </c>
      <c r="C384" s="8" t="s">
        <v>332</v>
      </c>
      <c r="D384" s="8" t="s">
        <v>91</v>
      </c>
      <c r="E384" s="24" t="s">
        <v>23</v>
      </c>
      <c r="F384" s="18">
        <v>2400</v>
      </c>
      <c r="G384" s="8">
        <v>119</v>
      </c>
      <c r="H384" s="8">
        <v>1567</v>
      </c>
      <c r="I384" s="29">
        <v>9</v>
      </c>
      <c r="J384" s="8">
        <v>0</v>
      </c>
      <c r="K384" s="8">
        <v>3</v>
      </c>
      <c r="L384" s="8">
        <v>15</v>
      </c>
      <c r="M384" s="18">
        <v>315</v>
      </c>
      <c r="N384" s="8">
        <v>315</v>
      </c>
      <c r="O384" s="18"/>
      <c r="Q384" s="18"/>
      <c r="T384" s="138"/>
      <c r="U384" s="139"/>
      <c r="V384" s="139"/>
      <c r="AD384" s="40"/>
      <c r="AE384" s="139"/>
      <c r="AF384" s="1"/>
      <c r="AG384" s="1"/>
      <c r="AH384" s="1"/>
      <c r="AI384" s="1"/>
      <c r="AJ384" s="1"/>
      <c r="AK384" s="1"/>
      <c r="AL384" s="1"/>
      <c r="AM384" s="1"/>
      <c r="AN384" s="1"/>
      <c r="AO384" s="7"/>
    </row>
    <row r="385" spans="1:256" s="34" customFormat="1" x14ac:dyDescent="0.45">
      <c r="A385" s="32"/>
      <c r="B385" s="33"/>
      <c r="E385" s="41"/>
      <c r="F385" s="33"/>
      <c r="I385" s="36"/>
      <c r="M385" s="33"/>
      <c r="O385" s="33"/>
      <c r="Q385" s="33"/>
      <c r="T385" s="142"/>
      <c r="U385" s="140"/>
      <c r="V385" s="140"/>
      <c r="AE385" s="140"/>
      <c r="AF385" s="37"/>
      <c r="AG385" s="37"/>
      <c r="AH385" s="37"/>
      <c r="AI385" s="37"/>
      <c r="AJ385" s="37"/>
      <c r="AK385" s="37"/>
      <c r="AL385" s="37"/>
      <c r="AM385" s="37"/>
      <c r="AN385" s="37"/>
      <c r="AO385" s="38"/>
    </row>
    <row r="386" spans="1:256" s="8" customFormat="1" x14ac:dyDescent="0.45">
      <c r="A386" s="28">
        <v>91</v>
      </c>
      <c r="B386" s="18" t="s">
        <v>55</v>
      </c>
      <c r="C386" s="8" t="s">
        <v>333</v>
      </c>
      <c r="D386" s="8" t="s">
        <v>334</v>
      </c>
      <c r="E386" s="24" t="s">
        <v>23</v>
      </c>
      <c r="F386" s="18">
        <v>12076</v>
      </c>
      <c r="G386" s="8">
        <v>264</v>
      </c>
      <c r="H386" s="8">
        <v>5386</v>
      </c>
      <c r="I386" s="29"/>
      <c r="J386" s="8">
        <v>0</v>
      </c>
      <c r="K386" s="8">
        <v>1</v>
      </c>
      <c r="L386" s="8">
        <v>0</v>
      </c>
      <c r="M386" s="18">
        <v>100</v>
      </c>
      <c r="O386" s="18">
        <v>100</v>
      </c>
      <c r="Q386" s="18"/>
      <c r="T386" s="138" t="s">
        <v>335</v>
      </c>
      <c r="U386" s="139" t="s">
        <v>67</v>
      </c>
      <c r="V386" s="139" t="s">
        <v>143</v>
      </c>
      <c r="W386" s="8">
        <v>11</v>
      </c>
      <c r="X386" s="8">
        <v>12</v>
      </c>
      <c r="Y386" s="8">
        <v>132</v>
      </c>
      <c r="AA386" s="8">
        <v>132</v>
      </c>
      <c r="AD386" s="8">
        <v>21</v>
      </c>
      <c r="AE386" s="139"/>
      <c r="AF386" s="1"/>
      <c r="AG386" s="1"/>
      <c r="AH386" s="1"/>
      <c r="AI386" s="1"/>
      <c r="AJ386" s="1"/>
      <c r="AK386" s="1"/>
      <c r="AL386" s="1"/>
      <c r="AM386" s="1"/>
      <c r="AN386" s="1"/>
      <c r="AO386" s="7"/>
    </row>
    <row r="387" spans="1:256" s="8" customFormat="1" x14ac:dyDescent="0.45">
      <c r="A387" s="32"/>
      <c r="B387" s="33"/>
      <c r="C387" s="34"/>
      <c r="D387" s="34"/>
      <c r="E387" s="41"/>
      <c r="F387" s="33"/>
      <c r="G387" s="34"/>
      <c r="H387" s="34"/>
      <c r="I387" s="36"/>
      <c r="J387" s="34"/>
      <c r="K387" s="34"/>
      <c r="L387" s="34"/>
      <c r="M387" s="33"/>
      <c r="N387" s="34"/>
      <c r="O387" s="33"/>
      <c r="P387" s="34"/>
      <c r="Q387" s="33"/>
      <c r="R387" s="34"/>
      <c r="S387" s="34"/>
      <c r="T387" s="142"/>
      <c r="U387" s="140"/>
      <c r="V387" s="140"/>
      <c r="W387" s="34"/>
      <c r="X387" s="34"/>
      <c r="Y387" s="34"/>
      <c r="Z387" s="34"/>
      <c r="AA387" s="34"/>
      <c r="AB387" s="34"/>
      <c r="AC387" s="34"/>
      <c r="AD387" s="34"/>
      <c r="AE387" s="140"/>
      <c r="AF387" s="37"/>
      <c r="AG387" s="37"/>
      <c r="AH387" s="37"/>
      <c r="AI387" s="37"/>
      <c r="AJ387" s="37"/>
      <c r="AK387" s="37"/>
      <c r="AL387" s="37"/>
      <c r="AM387" s="37"/>
      <c r="AN387" s="37"/>
      <c r="AO387" s="38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  <c r="ID387" s="34"/>
      <c r="IE387" s="34"/>
      <c r="IF387" s="34"/>
      <c r="IG387" s="34"/>
      <c r="IH387" s="34"/>
      <c r="II387" s="34"/>
      <c r="IJ387" s="34"/>
      <c r="IK387" s="34"/>
      <c r="IL387" s="34"/>
      <c r="IM387" s="34"/>
      <c r="IN387" s="34"/>
      <c r="IO387" s="34"/>
      <c r="IP387" s="34"/>
      <c r="IQ387" s="34"/>
      <c r="IR387" s="34"/>
      <c r="IS387" s="34"/>
      <c r="IT387" s="34"/>
      <c r="IU387" s="34"/>
      <c r="IV387" s="34"/>
    </row>
    <row r="388" spans="1:256" s="8" customFormat="1" x14ac:dyDescent="0.45">
      <c r="A388" s="28">
        <v>92</v>
      </c>
      <c r="B388" s="18" t="s">
        <v>55</v>
      </c>
      <c r="C388" s="8" t="s">
        <v>336</v>
      </c>
      <c r="D388" s="8" t="s">
        <v>337</v>
      </c>
      <c r="E388" s="24" t="s">
        <v>23</v>
      </c>
      <c r="F388" s="18">
        <v>901</v>
      </c>
      <c r="G388" s="8">
        <v>23</v>
      </c>
      <c r="H388" s="8">
        <v>1024</v>
      </c>
      <c r="I388" s="29">
        <v>9</v>
      </c>
      <c r="J388" s="8">
        <v>0</v>
      </c>
      <c r="K388" s="8">
        <v>1</v>
      </c>
      <c r="L388" s="8">
        <v>73</v>
      </c>
      <c r="M388" s="18">
        <v>173</v>
      </c>
      <c r="O388" s="18">
        <v>173</v>
      </c>
      <c r="Q388" s="18"/>
      <c r="T388" s="138" t="s">
        <v>338</v>
      </c>
      <c r="U388" s="139" t="s">
        <v>67</v>
      </c>
      <c r="V388" s="139" t="s">
        <v>145</v>
      </c>
      <c r="W388" s="8">
        <v>6</v>
      </c>
      <c r="X388" s="8">
        <v>14</v>
      </c>
      <c r="Y388" s="8">
        <v>84</v>
      </c>
      <c r="AA388" s="8">
        <v>84</v>
      </c>
      <c r="AD388" s="40">
        <v>13</v>
      </c>
      <c r="AE388" s="139"/>
      <c r="AF388" s="1"/>
      <c r="AG388" s="1"/>
      <c r="AH388" s="1"/>
      <c r="AI388" s="1"/>
      <c r="AJ388" s="1"/>
      <c r="AK388" s="1"/>
      <c r="AL388" s="1"/>
      <c r="AM388" s="1"/>
      <c r="AN388" s="1"/>
      <c r="AO388" s="7"/>
    </row>
    <row r="389" spans="1:256" s="8" customFormat="1" x14ac:dyDescent="0.45">
      <c r="A389" s="28"/>
      <c r="B389" s="18"/>
      <c r="E389" s="24"/>
      <c r="F389" s="18"/>
      <c r="I389" s="29">
        <v>9</v>
      </c>
      <c r="M389" s="18"/>
      <c r="O389" s="18"/>
      <c r="Q389" s="18"/>
      <c r="T389" s="138"/>
      <c r="U389" s="139"/>
      <c r="V389" s="139" t="s">
        <v>143</v>
      </c>
      <c r="W389" s="8">
        <v>4</v>
      </c>
      <c r="X389" s="8">
        <v>3</v>
      </c>
      <c r="Y389" s="8">
        <v>12</v>
      </c>
      <c r="AA389" s="8">
        <v>12</v>
      </c>
      <c r="AD389" s="40">
        <v>13</v>
      </c>
      <c r="AE389" s="139"/>
      <c r="AF389" s="1"/>
      <c r="AG389" s="1"/>
      <c r="AH389" s="1"/>
      <c r="AI389" s="1"/>
      <c r="AJ389" s="1"/>
      <c r="AK389" s="1"/>
      <c r="AL389" s="1"/>
      <c r="AM389" s="1"/>
      <c r="AN389" s="1"/>
      <c r="AO389" s="7"/>
    </row>
    <row r="390" spans="1:256" s="8" customFormat="1" x14ac:dyDescent="0.45">
      <c r="A390" s="28"/>
      <c r="B390" s="18"/>
      <c r="E390" s="24"/>
      <c r="F390" s="18"/>
      <c r="I390" s="29">
        <v>9</v>
      </c>
      <c r="M390" s="18"/>
      <c r="O390" s="18"/>
      <c r="Q390" s="18"/>
      <c r="T390" s="138"/>
      <c r="U390" s="139"/>
      <c r="V390" s="139" t="s">
        <v>145</v>
      </c>
      <c r="W390" s="8">
        <v>2</v>
      </c>
      <c r="X390" s="8">
        <v>4</v>
      </c>
      <c r="Y390" s="8">
        <v>8</v>
      </c>
      <c r="AA390" s="8">
        <v>8</v>
      </c>
      <c r="AD390" s="40">
        <v>13</v>
      </c>
      <c r="AE390" s="139" t="s">
        <v>71</v>
      </c>
      <c r="AF390" s="1"/>
      <c r="AG390" s="1"/>
      <c r="AH390" s="1"/>
      <c r="AI390" s="1"/>
      <c r="AJ390" s="1"/>
      <c r="AK390" s="1"/>
      <c r="AL390" s="1"/>
      <c r="AM390" s="1"/>
      <c r="AN390" s="1"/>
      <c r="AO390" s="7"/>
    </row>
    <row r="391" spans="1:256" s="8" customFormat="1" x14ac:dyDescent="0.45">
      <c r="A391" s="28"/>
      <c r="B391" s="18" t="s">
        <v>55</v>
      </c>
      <c r="C391" s="8" t="s">
        <v>336</v>
      </c>
      <c r="D391" s="8" t="s">
        <v>337</v>
      </c>
      <c r="E391" s="24" t="s">
        <v>23</v>
      </c>
      <c r="F391" s="18">
        <v>2269</v>
      </c>
      <c r="G391" s="8">
        <v>62</v>
      </c>
      <c r="H391" s="8">
        <v>3196</v>
      </c>
      <c r="I391" s="29">
        <v>9</v>
      </c>
      <c r="J391" s="8">
        <v>1</v>
      </c>
      <c r="K391" s="8">
        <v>0</v>
      </c>
      <c r="L391" s="8">
        <v>81</v>
      </c>
      <c r="M391" s="18">
        <v>481</v>
      </c>
      <c r="N391" s="8">
        <v>481</v>
      </c>
      <c r="O391" s="18"/>
      <c r="Q391" s="18"/>
      <c r="T391" s="138"/>
      <c r="U391" s="139"/>
      <c r="V391" s="139"/>
      <c r="AD391" s="40"/>
      <c r="AE391" s="139" t="s">
        <v>59</v>
      </c>
      <c r="AF391" s="1"/>
      <c r="AG391" s="1"/>
      <c r="AH391" s="1"/>
      <c r="AI391" s="1"/>
      <c r="AJ391" s="1"/>
      <c r="AK391" s="1"/>
      <c r="AL391" s="1"/>
      <c r="AM391" s="1"/>
      <c r="AN391" s="1"/>
      <c r="AO391" s="7"/>
    </row>
    <row r="392" spans="1:256" s="8" customFormat="1" x14ac:dyDescent="0.45">
      <c r="A392" s="28"/>
      <c r="B392" s="18" t="s">
        <v>55</v>
      </c>
      <c r="C392" s="8" t="s">
        <v>336</v>
      </c>
      <c r="D392" s="8" t="s">
        <v>76</v>
      </c>
      <c r="E392" s="24" t="s">
        <v>23</v>
      </c>
      <c r="F392" s="18">
        <v>1821</v>
      </c>
      <c r="G392" s="8">
        <v>54</v>
      </c>
      <c r="H392" s="8">
        <v>2498</v>
      </c>
      <c r="I392" s="29">
        <v>9</v>
      </c>
      <c r="J392" s="8">
        <v>0</v>
      </c>
      <c r="K392" s="8">
        <v>3</v>
      </c>
      <c r="L392" s="8">
        <v>73</v>
      </c>
      <c r="M392" s="18">
        <v>373</v>
      </c>
      <c r="N392" s="8">
        <v>373</v>
      </c>
      <c r="O392" s="18"/>
      <c r="Q392" s="18"/>
      <c r="T392" s="138"/>
      <c r="U392" s="139"/>
      <c r="V392" s="139"/>
      <c r="AD392" s="40"/>
      <c r="AE392" s="139" t="s">
        <v>59</v>
      </c>
      <c r="AF392" s="1"/>
      <c r="AG392" s="1"/>
      <c r="AH392" s="1"/>
      <c r="AI392" s="1"/>
      <c r="AJ392" s="1"/>
      <c r="AK392" s="1"/>
      <c r="AL392" s="1"/>
      <c r="AM392" s="1"/>
      <c r="AN392" s="1"/>
      <c r="AO392" s="7"/>
    </row>
    <row r="393" spans="1:256" s="8" customFormat="1" x14ac:dyDescent="0.45">
      <c r="A393" s="28"/>
      <c r="B393" s="18" t="s">
        <v>55</v>
      </c>
      <c r="C393" s="8" t="s">
        <v>336</v>
      </c>
      <c r="D393" s="8" t="s">
        <v>76</v>
      </c>
      <c r="E393" s="24" t="s">
        <v>23</v>
      </c>
      <c r="F393" s="18">
        <v>16155</v>
      </c>
      <c r="G393" s="8">
        <v>345</v>
      </c>
      <c r="H393" s="8">
        <v>7025</v>
      </c>
      <c r="I393" s="29">
        <v>9</v>
      </c>
      <c r="J393" s="8">
        <v>0</v>
      </c>
      <c r="K393" s="8">
        <v>2</v>
      </c>
      <c r="L393" s="8">
        <v>73</v>
      </c>
      <c r="M393" s="18">
        <v>273</v>
      </c>
      <c r="O393" s="18">
        <v>273</v>
      </c>
      <c r="Q393" s="18"/>
      <c r="T393" s="138"/>
      <c r="U393" s="139"/>
      <c r="V393" s="139"/>
      <c r="AD393" s="40"/>
      <c r="AE393" s="139"/>
      <c r="AF393" s="1"/>
      <c r="AG393" s="1"/>
      <c r="AH393" s="1"/>
      <c r="AI393" s="1"/>
      <c r="AJ393" s="1"/>
      <c r="AK393" s="1"/>
      <c r="AL393" s="1"/>
      <c r="AM393" s="1"/>
      <c r="AN393" s="1"/>
      <c r="AO393" s="7"/>
    </row>
    <row r="394" spans="1:256" s="34" customFormat="1" x14ac:dyDescent="0.45">
      <c r="A394" s="28"/>
      <c r="B394" s="18" t="s">
        <v>55</v>
      </c>
      <c r="C394" s="8" t="s">
        <v>336</v>
      </c>
      <c r="D394" s="8" t="s">
        <v>76</v>
      </c>
      <c r="E394" s="24" t="s">
        <v>23</v>
      </c>
      <c r="F394" s="18">
        <v>3506</v>
      </c>
      <c r="G394" s="8">
        <v>121</v>
      </c>
      <c r="H394" s="8">
        <v>1569</v>
      </c>
      <c r="I394" s="29">
        <v>9</v>
      </c>
      <c r="J394" s="8">
        <v>1</v>
      </c>
      <c r="K394" s="8">
        <v>1</v>
      </c>
      <c r="L394" s="8">
        <v>63</v>
      </c>
      <c r="M394" s="18">
        <v>563</v>
      </c>
      <c r="N394" s="8">
        <v>563</v>
      </c>
      <c r="O394" s="18"/>
      <c r="P394" s="8"/>
      <c r="Q394" s="18"/>
      <c r="R394" s="8"/>
      <c r="S394" s="8"/>
      <c r="T394" s="138"/>
      <c r="U394" s="139"/>
      <c r="V394" s="139"/>
      <c r="W394" s="8"/>
      <c r="X394" s="8"/>
      <c r="Y394" s="8"/>
      <c r="Z394" s="8"/>
      <c r="AA394" s="8"/>
      <c r="AB394" s="8"/>
      <c r="AC394" s="8"/>
      <c r="AD394" s="40"/>
      <c r="AE394" s="139" t="s">
        <v>59</v>
      </c>
      <c r="AF394" s="1"/>
      <c r="AG394" s="1"/>
      <c r="AH394" s="1"/>
      <c r="AI394" s="1"/>
      <c r="AJ394" s="1"/>
      <c r="AK394" s="1"/>
      <c r="AL394" s="1"/>
      <c r="AM394" s="1"/>
      <c r="AN394" s="1"/>
      <c r="AO394" s="7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</row>
    <row r="395" spans="1:256" s="8" customFormat="1" x14ac:dyDescent="0.45">
      <c r="A395" s="28"/>
      <c r="B395" s="18" t="s">
        <v>55</v>
      </c>
      <c r="C395" s="8" t="s">
        <v>336</v>
      </c>
      <c r="D395" s="8" t="s">
        <v>76</v>
      </c>
      <c r="E395" s="24" t="s">
        <v>23</v>
      </c>
      <c r="F395" s="18">
        <v>12151</v>
      </c>
      <c r="G395" s="8">
        <v>328</v>
      </c>
      <c r="H395" s="8">
        <v>5463</v>
      </c>
      <c r="I395" s="29">
        <v>9</v>
      </c>
      <c r="J395" s="8">
        <v>1</v>
      </c>
      <c r="K395" s="8">
        <v>2</v>
      </c>
      <c r="L395" s="8">
        <v>50</v>
      </c>
      <c r="M395" s="18">
        <v>650</v>
      </c>
      <c r="N395" s="8">
        <v>650</v>
      </c>
      <c r="O395" s="18"/>
      <c r="Q395" s="18"/>
      <c r="T395" s="138"/>
      <c r="U395" s="139"/>
      <c r="V395" s="139"/>
      <c r="AD395" s="40"/>
      <c r="AE395" s="139" t="s">
        <v>113</v>
      </c>
      <c r="AF395" s="1"/>
      <c r="AG395" s="1"/>
      <c r="AH395" s="1"/>
      <c r="AI395" s="1"/>
      <c r="AJ395" s="1"/>
      <c r="AK395" s="1"/>
      <c r="AL395" s="1"/>
      <c r="AM395" s="1"/>
      <c r="AN395" s="1"/>
      <c r="AO395" s="7"/>
    </row>
    <row r="396" spans="1:256" s="34" customFormat="1" x14ac:dyDescent="0.45">
      <c r="A396" s="32"/>
      <c r="B396" s="33"/>
      <c r="E396" s="41"/>
      <c r="F396" s="33"/>
      <c r="I396" s="36"/>
      <c r="M396" s="33"/>
      <c r="O396" s="33"/>
      <c r="Q396" s="33"/>
      <c r="T396" s="142"/>
      <c r="U396" s="140"/>
      <c r="V396" s="140"/>
      <c r="AE396" s="140"/>
      <c r="AF396" s="37"/>
      <c r="AG396" s="37"/>
      <c r="AH396" s="37"/>
      <c r="AI396" s="37"/>
      <c r="AJ396" s="37"/>
      <c r="AK396" s="37"/>
      <c r="AL396" s="37"/>
      <c r="AM396" s="37"/>
      <c r="AN396" s="37"/>
      <c r="AO396" s="38"/>
    </row>
    <row r="397" spans="1:256" s="8" customFormat="1" x14ac:dyDescent="0.45">
      <c r="A397" s="28">
        <v>93</v>
      </c>
      <c r="B397" s="18" t="s">
        <v>55</v>
      </c>
      <c r="C397" s="8" t="s">
        <v>336</v>
      </c>
      <c r="D397" s="8" t="s">
        <v>141</v>
      </c>
      <c r="E397" s="24" t="s">
        <v>23</v>
      </c>
      <c r="F397" s="18">
        <v>12050</v>
      </c>
      <c r="G397" s="8">
        <v>234</v>
      </c>
      <c r="H397" s="8">
        <v>5360</v>
      </c>
      <c r="I397" s="29">
        <v>9</v>
      </c>
      <c r="J397" s="8">
        <v>0</v>
      </c>
      <c r="K397" s="8">
        <v>3</v>
      </c>
      <c r="L397" s="8">
        <v>48</v>
      </c>
      <c r="M397" s="18">
        <v>348</v>
      </c>
      <c r="N397" s="8">
        <v>348</v>
      </c>
      <c r="O397" s="18"/>
      <c r="Q397" s="18"/>
      <c r="T397" s="138"/>
      <c r="U397" s="139"/>
      <c r="V397" s="139"/>
      <c r="AD397" s="40"/>
      <c r="AE397" s="139"/>
      <c r="AF397" s="1"/>
      <c r="AG397" s="1"/>
      <c r="AH397" s="1"/>
      <c r="AI397" s="1"/>
      <c r="AJ397" s="1"/>
      <c r="AK397" s="1"/>
      <c r="AL397" s="1"/>
      <c r="AM397" s="1"/>
      <c r="AN397" s="1"/>
      <c r="AO397" s="7"/>
    </row>
    <row r="398" spans="1:256" s="34" customFormat="1" x14ac:dyDescent="0.45">
      <c r="A398" s="32"/>
      <c r="B398" s="33"/>
      <c r="E398" s="41"/>
      <c r="F398" s="33"/>
      <c r="I398" s="36"/>
      <c r="M398" s="33"/>
      <c r="O398" s="33"/>
      <c r="Q398" s="33"/>
      <c r="T398" s="142"/>
      <c r="U398" s="140"/>
      <c r="V398" s="140"/>
      <c r="AE398" s="140"/>
      <c r="AF398" s="37"/>
      <c r="AG398" s="37"/>
      <c r="AH398" s="37"/>
      <c r="AI398" s="37"/>
      <c r="AJ398" s="37"/>
      <c r="AK398" s="37"/>
      <c r="AL398" s="37"/>
      <c r="AM398" s="37"/>
      <c r="AN398" s="37"/>
      <c r="AO398" s="38"/>
    </row>
    <row r="399" spans="1:256" s="8" customFormat="1" x14ac:dyDescent="0.45">
      <c r="A399" s="28">
        <v>94</v>
      </c>
      <c r="B399" s="18" t="s">
        <v>79</v>
      </c>
      <c r="C399" s="8" t="s">
        <v>339</v>
      </c>
      <c r="D399" s="8" t="s">
        <v>57</v>
      </c>
      <c r="E399" s="24" t="s">
        <v>23</v>
      </c>
      <c r="F399" s="18">
        <v>12067</v>
      </c>
      <c r="G399" s="8">
        <v>252</v>
      </c>
      <c r="H399" s="8">
        <v>5377</v>
      </c>
      <c r="I399" s="29">
        <v>9</v>
      </c>
      <c r="J399" s="8">
        <v>0</v>
      </c>
      <c r="K399" s="8">
        <v>1</v>
      </c>
      <c r="L399" s="8">
        <v>12</v>
      </c>
      <c r="M399" s="18">
        <v>112</v>
      </c>
      <c r="O399" s="18">
        <v>112</v>
      </c>
      <c r="Q399" s="18"/>
      <c r="T399" s="138" t="s">
        <v>340</v>
      </c>
      <c r="U399" s="139" t="s">
        <v>67</v>
      </c>
      <c r="V399" s="139" t="s">
        <v>145</v>
      </c>
      <c r="W399" s="8">
        <v>6</v>
      </c>
      <c r="X399" s="8">
        <v>12</v>
      </c>
      <c r="Y399" s="8">
        <v>72</v>
      </c>
      <c r="AA399" s="8">
        <v>72</v>
      </c>
      <c r="AD399" s="40">
        <v>21</v>
      </c>
      <c r="AE399" s="139"/>
      <c r="AF399" s="1"/>
      <c r="AG399" s="1"/>
      <c r="AH399" s="1"/>
      <c r="AI399" s="1"/>
      <c r="AJ399" s="1"/>
      <c r="AK399" s="1"/>
      <c r="AL399" s="1"/>
      <c r="AM399" s="1"/>
      <c r="AN399" s="1"/>
      <c r="AO399" s="7"/>
    </row>
    <row r="400" spans="1:256" s="8" customFormat="1" x14ac:dyDescent="0.45">
      <c r="A400" s="32"/>
      <c r="B400" s="33"/>
      <c r="C400" s="34"/>
      <c r="D400" s="34"/>
      <c r="E400" s="41"/>
      <c r="F400" s="33"/>
      <c r="G400" s="34"/>
      <c r="H400" s="34"/>
      <c r="I400" s="36"/>
      <c r="J400" s="34"/>
      <c r="K400" s="34"/>
      <c r="L400" s="34"/>
      <c r="M400" s="33"/>
      <c r="N400" s="34"/>
      <c r="O400" s="33"/>
      <c r="P400" s="34"/>
      <c r="Q400" s="33"/>
      <c r="R400" s="34"/>
      <c r="S400" s="34"/>
      <c r="T400" s="142"/>
      <c r="U400" s="140"/>
      <c r="V400" s="140"/>
      <c r="W400" s="34"/>
      <c r="X400" s="34"/>
      <c r="Y400" s="34"/>
      <c r="Z400" s="34"/>
      <c r="AA400" s="34"/>
      <c r="AB400" s="34"/>
      <c r="AC400" s="34"/>
      <c r="AD400" s="34"/>
      <c r="AE400" s="140"/>
      <c r="AF400" s="37"/>
      <c r="AG400" s="37"/>
      <c r="AH400" s="37"/>
      <c r="AI400" s="37"/>
      <c r="AJ400" s="37"/>
      <c r="AK400" s="37"/>
      <c r="AL400" s="37"/>
      <c r="AM400" s="37"/>
      <c r="AN400" s="37"/>
      <c r="AO400" s="38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  <c r="ID400" s="34"/>
      <c r="IE400" s="34"/>
      <c r="IF400" s="34"/>
      <c r="IG400" s="34"/>
      <c r="IH400" s="34"/>
      <c r="II400" s="34"/>
      <c r="IJ400" s="34"/>
      <c r="IK400" s="34"/>
      <c r="IL400" s="34"/>
      <c r="IM400" s="34"/>
      <c r="IN400" s="34"/>
      <c r="IO400" s="34"/>
      <c r="IP400" s="34"/>
      <c r="IQ400" s="34"/>
      <c r="IR400" s="34"/>
      <c r="IS400" s="34"/>
      <c r="IT400" s="34"/>
      <c r="IU400" s="34"/>
      <c r="IV400" s="34"/>
    </row>
    <row r="401" spans="1:256" s="8" customFormat="1" x14ac:dyDescent="0.45">
      <c r="A401" s="28">
        <v>95</v>
      </c>
      <c r="B401" s="18" t="s">
        <v>55</v>
      </c>
      <c r="C401" s="8" t="s">
        <v>341</v>
      </c>
      <c r="D401" s="8" t="s">
        <v>342</v>
      </c>
      <c r="E401" s="24" t="s">
        <v>23</v>
      </c>
      <c r="F401" s="18">
        <v>16158</v>
      </c>
      <c r="G401" s="8">
        <v>349</v>
      </c>
      <c r="H401" s="8">
        <v>7028</v>
      </c>
      <c r="I401" s="29">
        <v>9</v>
      </c>
      <c r="J401" s="8">
        <v>2</v>
      </c>
      <c r="K401" s="8">
        <v>0</v>
      </c>
      <c r="L401" s="8">
        <v>13</v>
      </c>
      <c r="M401" s="18">
        <v>813</v>
      </c>
      <c r="O401" s="18">
        <v>813</v>
      </c>
      <c r="Q401" s="18"/>
      <c r="T401" s="138" t="s">
        <v>343</v>
      </c>
      <c r="U401" s="195" t="s">
        <v>67</v>
      </c>
      <c r="V401" s="139" t="s">
        <v>145</v>
      </c>
      <c r="W401" s="8">
        <v>7</v>
      </c>
      <c r="X401" s="8">
        <v>8</v>
      </c>
      <c r="Y401" s="8">
        <v>56</v>
      </c>
      <c r="AA401" s="8">
        <v>56</v>
      </c>
      <c r="AD401" s="40">
        <v>51</v>
      </c>
      <c r="AE401" s="139"/>
      <c r="AF401" s="1"/>
      <c r="AG401" s="1"/>
      <c r="AH401" s="1"/>
      <c r="AI401" s="1"/>
      <c r="AJ401" s="1"/>
      <c r="AK401" s="1"/>
      <c r="AL401" s="1"/>
      <c r="AM401" s="1"/>
      <c r="AN401" s="1"/>
      <c r="AO401" s="7"/>
    </row>
    <row r="402" spans="1:256" s="8" customFormat="1" x14ac:dyDescent="0.45">
      <c r="A402" s="28"/>
      <c r="B402" s="18"/>
      <c r="E402" s="24"/>
      <c r="F402" s="18"/>
      <c r="I402" s="29"/>
      <c r="M402" s="18"/>
      <c r="O402" s="18"/>
      <c r="Q402" s="18"/>
      <c r="T402" s="138"/>
      <c r="U402" s="196"/>
      <c r="V402" s="139" t="s">
        <v>143</v>
      </c>
      <c r="W402" s="8">
        <v>4</v>
      </c>
      <c r="X402" s="8">
        <v>3</v>
      </c>
      <c r="Y402" s="8">
        <v>12</v>
      </c>
      <c r="AA402" s="8">
        <v>12</v>
      </c>
      <c r="AD402" s="40">
        <v>51</v>
      </c>
      <c r="AE402" s="139"/>
      <c r="AF402" s="1"/>
      <c r="AG402" s="1"/>
      <c r="AH402" s="1"/>
      <c r="AI402" s="1"/>
      <c r="AJ402" s="1"/>
      <c r="AK402" s="1"/>
      <c r="AL402" s="1"/>
      <c r="AM402" s="1"/>
      <c r="AN402" s="1"/>
      <c r="AO402" s="7"/>
    </row>
    <row r="403" spans="1:256" s="8" customFormat="1" x14ac:dyDescent="0.45">
      <c r="A403" s="28"/>
      <c r="B403" s="18"/>
      <c r="E403" s="24"/>
      <c r="F403" s="18"/>
      <c r="I403" s="29"/>
      <c r="M403" s="18"/>
      <c r="O403" s="18"/>
      <c r="Q403" s="18"/>
      <c r="T403" s="138"/>
      <c r="U403" s="196"/>
      <c r="V403" s="139" t="s">
        <v>145</v>
      </c>
      <c r="W403" s="8">
        <v>2</v>
      </c>
      <c r="X403" s="8">
        <v>3</v>
      </c>
      <c r="Y403" s="8">
        <v>6</v>
      </c>
      <c r="AA403" s="8">
        <v>6</v>
      </c>
      <c r="AD403" s="40">
        <v>51</v>
      </c>
      <c r="AE403" s="139" t="s">
        <v>71</v>
      </c>
      <c r="AF403" s="1"/>
      <c r="AG403" s="1"/>
      <c r="AH403" s="1"/>
      <c r="AI403" s="1"/>
      <c r="AJ403" s="1"/>
      <c r="AK403" s="1"/>
      <c r="AL403" s="1"/>
      <c r="AM403" s="1"/>
      <c r="AN403" s="1"/>
      <c r="AO403" s="7"/>
    </row>
    <row r="404" spans="1:256" s="34" customFormat="1" x14ac:dyDescent="0.45">
      <c r="A404" s="28"/>
      <c r="B404" s="18" t="s">
        <v>55</v>
      </c>
      <c r="C404" s="8" t="s">
        <v>341</v>
      </c>
      <c r="D404" s="8" t="s">
        <v>344</v>
      </c>
      <c r="E404" s="24" t="s">
        <v>23</v>
      </c>
      <c r="F404" s="18">
        <v>873</v>
      </c>
      <c r="G404" s="8">
        <v>145</v>
      </c>
      <c r="H404" s="8">
        <v>1001</v>
      </c>
      <c r="I404" s="29">
        <v>9</v>
      </c>
      <c r="J404" s="8">
        <v>0</v>
      </c>
      <c r="K404" s="8">
        <v>0</v>
      </c>
      <c r="L404" s="8">
        <v>70</v>
      </c>
      <c r="M404" s="18">
        <v>70</v>
      </c>
      <c r="N404" s="8"/>
      <c r="O404" s="18">
        <v>70</v>
      </c>
      <c r="P404" s="8"/>
      <c r="Q404" s="18"/>
      <c r="R404" s="8"/>
      <c r="S404" s="8"/>
      <c r="T404" s="138"/>
      <c r="U404" s="197"/>
      <c r="V404" s="139"/>
      <c r="W404" s="8"/>
      <c r="X404" s="8"/>
      <c r="Y404" s="8"/>
      <c r="Z404" s="8"/>
      <c r="AA404" s="8"/>
      <c r="AB404" s="8"/>
      <c r="AC404" s="8"/>
      <c r="AD404" s="40"/>
      <c r="AE404" s="139" t="s">
        <v>345</v>
      </c>
      <c r="AF404" s="1"/>
      <c r="AG404" s="1"/>
      <c r="AH404" s="1"/>
      <c r="AI404" s="1"/>
      <c r="AJ404" s="1"/>
      <c r="AK404" s="1"/>
      <c r="AL404" s="1"/>
      <c r="AM404" s="1"/>
      <c r="AN404" s="1"/>
      <c r="AO404" s="7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</row>
    <row r="405" spans="1:256" s="58" customFormat="1" x14ac:dyDescent="0.45">
      <c r="A405" s="28"/>
      <c r="B405" s="18" t="s">
        <v>55</v>
      </c>
      <c r="C405" s="8" t="s">
        <v>341</v>
      </c>
      <c r="D405" s="8" t="s">
        <v>344</v>
      </c>
      <c r="E405" s="24" t="s">
        <v>23</v>
      </c>
      <c r="F405" s="18">
        <v>3441</v>
      </c>
      <c r="G405" s="8">
        <v>114</v>
      </c>
      <c r="H405" s="8">
        <v>2415</v>
      </c>
      <c r="I405" s="29">
        <v>9</v>
      </c>
      <c r="J405" s="8">
        <v>1</v>
      </c>
      <c r="K405" s="8">
        <v>0</v>
      </c>
      <c r="L405" s="8">
        <v>25</v>
      </c>
      <c r="M405" s="18">
        <v>425</v>
      </c>
      <c r="N405" s="8">
        <v>425</v>
      </c>
      <c r="O405" s="18"/>
      <c r="P405" s="8"/>
      <c r="Q405" s="18"/>
      <c r="R405" s="8"/>
      <c r="S405" s="8"/>
      <c r="T405" s="138"/>
      <c r="U405" s="139"/>
      <c r="V405" s="139"/>
      <c r="W405" s="8"/>
      <c r="X405" s="8"/>
      <c r="Y405" s="8"/>
      <c r="Z405" s="8"/>
      <c r="AA405" s="8"/>
      <c r="AB405" s="8"/>
      <c r="AC405" s="8"/>
      <c r="AD405" s="40"/>
      <c r="AE405" s="139" t="s">
        <v>59</v>
      </c>
      <c r="AF405" s="1"/>
      <c r="AG405" s="1"/>
      <c r="AH405" s="1"/>
      <c r="AI405" s="1"/>
      <c r="AJ405" s="1"/>
      <c r="AK405" s="1"/>
      <c r="AL405" s="1"/>
      <c r="AM405" s="1"/>
      <c r="AN405" s="1"/>
      <c r="AO405" s="7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</row>
    <row r="406" spans="1:256" s="58" customFormat="1" x14ac:dyDescent="0.45">
      <c r="A406" s="32"/>
      <c r="B406" s="33"/>
      <c r="C406" s="34"/>
      <c r="D406" s="34"/>
      <c r="E406" s="41"/>
      <c r="F406" s="33"/>
      <c r="G406" s="34"/>
      <c r="H406" s="34"/>
      <c r="I406" s="36"/>
      <c r="J406" s="34"/>
      <c r="K406" s="34"/>
      <c r="L406" s="34"/>
      <c r="M406" s="33"/>
      <c r="N406" s="34"/>
      <c r="O406" s="33"/>
      <c r="P406" s="34"/>
      <c r="Q406" s="33"/>
      <c r="R406" s="34"/>
      <c r="S406" s="34"/>
      <c r="T406" s="142"/>
      <c r="U406" s="140"/>
      <c r="V406" s="140"/>
      <c r="W406" s="34"/>
      <c r="X406" s="34"/>
      <c r="Y406" s="34"/>
      <c r="Z406" s="34"/>
      <c r="AA406" s="34"/>
      <c r="AB406" s="34"/>
      <c r="AC406" s="34"/>
      <c r="AD406" s="34"/>
      <c r="AE406" s="140"/>
      <c r="AF406" s="37"/>
      <c r="AG406" s="37"/>
      <c r="AH406" s="37"/>
      <c r="AI406" s="37"/>
      <c r="AJ406" s="37"/>
      <c r="AK406" s="37"/>
      <c r="AL406" s="37"/>
      <c r="AM406" s="37"/>
      <c r="AN406" s="37"/>
      <c r="AO406" s="38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  <c r="ID406" s="34"/>
      <c r="IE406" s="34"/>
      <c r="IF406" s="34"/>
      <c r="IG406" s="34"/>
      <c r="IH406" s="34"/>
      <c r="II406" s="34"/>
      <c r="IJ406" s="34"/>
      <c r="IK406" s="34"/>
      <c r="IL406" s="34"/>
      <c r="IM406" s="34"/>
      <c r="IN406" s="34"/>
      <c r="IO406" s="34"/>
      <c r="IP406" s="34"/>
      <c r="IQ406" s="34"/>
      <c r="IR406" s="34"/>
      <c r="IS406" s="34"/>
      <c r="IT406" s="34"/>
      <c r="IU406" s="34"/>
      <c r="IV406" s="34"/>
    </row>
    <row r="407" spans="1:256" s="58" customFormat="1" x14ac:dyDescent="0.45">
      <c r="A407" s="28">
        <v>96</v>
      </c>
      <c r="B407" s="18" t="s">
        <v>55</v>
      </c>
      <c r="C407" s="8" t="s">
        <v>346</v>
      </c>
      <c r="D407" s="8" t="s">
        <v>188</v>
      </c>
      <c r="E407" s="24" t="s">
        <v>347</v>
      </c>
      <c r="F407" s="18"/>
      <c r="G407" s="8">
        <v>39</v>
      </c>
      <c r="H407" s="8" t="s">
        <v>348</v>
      </c>
      <c r="I407" s="29">
        <v>10</v>
      </c>
      <c r="J407" s="8">
        <v>2</v>
      </c>
      <c r="K407" s="8">
        <v>0</v>
      </c>
      <c r="L407" s="8">
        <v>40</v>
      </c>
      <c r="M407" s="18">
        <v>804</v>
      </c>
      <c r="N407" s="8">
        <v>804</v>
      </c>
      <c r="O407" s="18"/>
      <c r="P407" s="8"/>
      <c r="Q407" s="18"/>
      <c r="R407" s="8"/>
      <c r="S407" s="8"/>
      <c r="T407" s="138"/>
      <c r="U407" s="139"/>
      <c r="V407" s="139"/>
      <c r="W407" s="8"/>
      <c r="X407" s="8"/>
      <c r="Y407" s="8"/>
      <c r="Z407" s="8"/>
      <c r="AA407" s="8"/>
      <c r="AB407" s="8"/>
      <c r="AC407" s="8"/>
      <c r="AD407" s="8"/>
      <c r="AE407" s="139" t="s">
        <v>59</v>
      </c>
      <c r="AF407" s="1"/>
      <c r="AG407" s="1"/>
      <c r="AH407" s="1"/>
      <c r="AI407" s="1"/>
      <c r="AJ407" s="1"/>
      <c r="AK407" s="1"/>
      <c r="AL407" s="1"/>
      <c r="AM407" s="1"/>
      <c r="AN407" s="1"/>
      <c r="AO407" s="7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</row>
    <row r="408" spans="1:256" s="37" customFormat="1" x14ac:dyDescent="0.45">
      <c r="A408" s="32"/>
      <c r="B408" s="33"/>
      <c r="C408" s="34"/>
      <c r="D408" s="34"/>
      <c r="E408" s="41"/>
      <c r="F408" s="33"/>
      <c r="G408" s="34"/>
      <c r="H408" s="34"/>
      <c r="I408" s="36"/>
      <c r="J408" s="34"/>
      <c r="K408" s="34"/>
      <c r="L408" s="34"/>
      <c r="M408" s="33"/>
      <c r="N408" s="34"/>
      <c r="O408" s="33"/>
      <c r="P408" s="34"/>
      <c r="Q408" s="33"/>
      <c r="R408" s="34"/>
      <c r="S408" s="34"/>
      <c r="T408" s="142"/>
      <c r="U408" s="140"/>
      <c r="V408" s="140"/>
      <c r="W408" s="34"/>
      <c r="X408" s="34"/>
      <c r="Y408" s="34"/>
      <c r="Z408" s="34"/>
      <c r="AA408" s="34"/>
      <c r="AB408" s="34"/>
      <c r="AC408" s="34"/>
      <c r="AD408" s="34"/>
      <c r="AE408" s="140"/>
      <c r="AO408" s="38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  <c r="IV408" s="34"/>
    </row>
    <row r="409" spans="1:256" s="8" customFormat="1" x14ac:dyDescent="0.45">
      <c r="A409" s="56">
        <v>97</v>
      </c>
      <c r="B409" s="57" t="s">
        <v>79</v>
      </c>
      <c r="C409" s="58" t="s">
        <v>349</v>
      </c>
      <c r="D409" s="58" t="s">
        <v>141</v>
      </c>
      <c r="E409" s="79" t="s">
        <v>23</v>
      </c>
      <c r="F409" s="57">
        <v>12069</v>
      </c>
      <c r="G409" s="58">
        <v>254</v>
      </c>
      <c r="H409" s="58">
        <v>5379</v>
      </c>
      <c r="I409" s="59">
        <v>9</v>
      </c>
      <c r="J409" s="58">
        <v>0</v>
      </c>
      <c r="K409" s="58">
        <v>2</v>
      </c>
      <c r="L409" s="58">
        <v>96</v>
      </c>
      <c r="M409" s="57">
        <f>+(J409*400)+(K409*100)+L409</f>
        <v>296</v>
      </c>
      <c r="N409" s="58"/>
      <c r="O409" s="57">
        <v>296</v>
      </c>
      <c r="P409" s="58"/>
      <c r="Q409" s="57"/>
      <c r="R409" s="58"/>
      <c r="S409" s="58">
        <v>1</v>
      </c>
      <c r="T409" s="145" t="s">
        <v>350</v>
      </c>
      <c r="U409" s="145" t="s">
        <v>67</v>
      </c>
      <c r="V409" s="145" t="s">
        <v>145</v>
      </c>
      <c r="W409" s="58">
        <v>9</v>
      </c>
      <c r="X409" s="58">
        <v>12</v>
      </c>
      <c r="Y409" s="58">
        <f>+W409*X409</f>
        <v>108</v>
      </c>
      <c r="Z409" s="58"/>
      <c r="AA409" s="58">
        <v>108</v>
      </c>
      <c r="AB409" s="58"/>
      <c r="AC409" s="58"/>
      <c r="AD409" s="40">
        <v>11</v>
      </c>
      <c r="AE409" s="145"/>
      <c r="AF409" s="60"/>
      <c r="AG409" s="60"/>
      <c r="AH409" s="60"/>
      <c r="AI409" s="60"/>
      <c r="AJ409" s="60"/>
      <c r="AK409" s="60"/>
      <c r="AL409" s="60"/>
      <c r="AM409" s="60"/>
      <c r="AN409" s="60"/>
      <c r="AO409" s="61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  <c r="CG409" s="58"/>
      <c r="CH409" s="58"/>
      <c r="CI409" s="58"/>
      <c r="CJ409" s="58"/>
      <c r="CK409" s="58"/>
      <c r="CL409" s="58"/>
      <c r="CM409" s="58"/>
      <c r="CN409" s="58"/>
      <c r="CO409" s="58"/>
      <c r="CP409" s="58"/>
      <c r="CQ409" s="58"/>
      <c r="CR409" s="58"/>
      <c r="CS409" s="58"/>
      <c r="CT409" s="58"/>
      <c r="CU409" s="58"/>
      <c r="CV409" s="58"/>
      <c r="CW409" s="58"/>
      <c r="CX409" s="58"/>
      <c r="CY409" s="58"/>
      <c r="CZ409" s="58"/>
      <c r="DA409" s="58"/>
      <c r="DB409" s="58"/>
      <c r="DC409" s="58"/>
      <c r="DD409" s="58"/>
      <c r="DE409" s="58"/>
      <c r="DF409" s="58"/>
      <c r="DG409" s="58"/>
      <c r="DH409" s="58"/>
      <c r="DI409" s="58"/>
      <c r="DJ409" s="58"/>
      <c r="DK409" s="58"/>
      <c r="DL409" s="58"/>
      <c r="DM409" s="58"/>
      <c r="DN409" s="58"/>
      <c r="DO409" s="58"/>
      <c r="DP409" s="58"/>
      <c r="DQ409" s="58"/>
      <c r="DR409" s="58"/>
      <c r="DS409" s="58"/>
      <c r="DT409" s="58"/>
      <c r="DU409" s="58"/>
      <c r="DV409" s="58"/>
      <c r="DW409" s="58"/>
      <c r="DX409" s="58"/>
      <c r="DY409" s="58"/>
      <c r="DZ409" s="58"/>
      <c r="EA409" s="58"/>
      <c r="EB409" s="58"/>
      <c r="EC409" s="58"/>
      <c r="ED409" s="58"/>
      <c r="EE409" s="58"/>
      <c r="EF409" s="58"/>
      <c r="EG409" s="58"/>
      <c r="EH409" s="58"/>
      <c r="EI409" s="58"/>
      <c r="EJ409" s="58"/>
      <c r="EK409" s="58"/>
      <c r="EL409" s="58"/>
      <c r="EM409" s="58"/>
      <c r="EN409" s="58"/>
      <c r="EO409" s="58"/>
      <c r="EP409" s="58"/>
      <c r="EQ409" s="58"/>
      <c r="ER409" s="58"/>
      <c r="ES409" s="58"/>
      <c r="ET409" s="58"/>
      <c r="EU409" s="58"/>
      <c r="EV409" s="58"/>
      <c r="EW409" s="58"/>
      <c r="EX409" s="58"/>
      <c r="EY409" s="58"/>
      <c r="EZ409" s="58"/>
      <c r="FA409" s="58"/>
      <c r="FB409" s="58"/>
      <c r="FC409" s="58"/>
      <c r="FD409" s="58"/>
      <c r="FE409" s="58"/>
      <c r="FF409" s="58"/>
      <c r="FG409" s="58"/>
      <c r="FH409" s="58"/>
      <c r="FI409" s="58"/>
      <c r="FJ409" s="58"/>
      <c r="FK409" s="58"/>
      <c r="FL409" s="58"/>
      <c r="FM409" s="58"/>
      <c r="FN409" s="58"/>
      <c r="FO409" s="58"/>
      <c r="FP409" s="58"/>
      <c r="FQ409" s="58"/>
      <c r="FR409" s="58"/>
      <c r="FS409" s="58"/>
      <c r="FT409" s="58"/>
      <c r="FU409" s="58"/>
      <c r="FV409" s="58"/>
      <c r="FW409" s="58"/>
      <c r="FX409" s="58"/>
      <c r="FY409" s="58"/>
      <c r="FZ409" s="58"/>
      <c r="GA409" s="58"/>
      <c r="GB409" s="58"/>
      <c r="GC409" s="58"/>
      <c r="GD409" s="58"/>
      <c r="GE409" s="58"/>
      <c r="GF409" s="58"/>
      <c r="GG409" s="58"/>
      <c r="GH409" s="58"/>
      <c r="GI409" s="58"/>
      <c r="GJ409" s="58"/>
      <c r="GK409" s="58"/>
      <c r="GL409" s="58"/>
      <c r="GM409" s="58"/>
      <c r="GN409" s="58"/>
      <c r="GO409" s="58"/>
      <c r="GP409" s="58"/>
      <c r="GQ409" s="58"/>
      <c r="GR409" s="58"/>
      <c r="GS409" s="58"/>
      <c r="GT409" s="58"/>
      <c r="GU409" s="58"/>
      <c r="GV409" s="58"/>
      <c r="GW409" s="58"/>
      <c r="GX409" s="58"/>
      <c r="GY409" s="58"/>
      <c r="GZ409" s="58"/>
      <c r="HA409" s="58"/>
      <c r="HB409" s="58"/>
      <c r="HC409" s="58"/>
      <c r="HD409" s="58"/>
      <c r="HE409" s="58"/>
      <c r="HF409" s="58"/>
      <c r="HG409" s="58"/>
      <c r="HH409" s="58"/>
      <c r="HI409" s="58"/>
      <c r="HJ409" s="58"/>
      <c r="HK409" s="58"/>
      <c r="HL409" s="58"/>
      <c r="HM409" s="58"/>
      <c r="HN409" s="58"/>
      <c r="HO409" s="58"/>
      <c r="HP409" s="58"/>
      <c r="HQ409" s="58"/>
      <c r="HR409" s="58"/>
      <c r="HS409" s="58"/>
      <c r="HT409" s="58"/>
      <c r="HU409" s="58"/>
      <c r="HV409" s="58"/>
      <c r="HW409" s="58"/>
      <c r="HX409" s="58"/>
      <c r="HY409" s="58"/>
      <c r="HZ409" s="58"/>
      <c r="IA409" s="58"/>
      <c r="IB409" s="58"/>
      <c r="IC409" s="58"/>
      <c r="ID409" s="58"/>
      <c r="IE409" s="58"/>
      <c r="IF409" s="58"/>
      <c r="IG409" s="58"/>
      <c r="IH409" s="58"/>
      <c r="II409" s="58"/>
      <c r="IJ409" s="58"/>
      <c r="IK409" s="58"/>
      <c r="IL409" s="58"/>
      <c r="IM409" s="58"/>
      <c r="IN409" s="58"/>
      <c r="IO409" s="58"/>
      <c r="IP409" s="58"/>
      <c r="IQ409" s="58"/>
      <c r="IR409" s="58"/>
      <c r="IS409" s="58"/>
      <c r="IT409" s="58"/>
      <c r="IU409" s="58"/>
      <c r="IV409" s="58"/>
    </row>
    <row r="410" spans="1:256" s="8" customFormat="1" x14ac:dyDescent="0.45">
      <c r="A410" s="56"/>
      <c r="B410" s="57"/>
      <c r="C410" s="58"/>
      <c r="D410" s="58"/>
      <c r="E410" s="79"/>
      <c r="F410" s="57"/>
      <c r="G410" s="58"/>
      <c r="H410" s="58"/>
      <c r="I410" s="59"/>
      <c r="J410" s="58"/>
      <c r="K410" s="58"/>
      <c r="L410" s="58"/>
      <c r="M410" s="57"/>
      <c r="N410" s="58"/>
      <c r="O410" s="57"/>
      <c r="P410" s="58"/>
      <c r="Q410" s="57"/>
      <c r="R410" s="58"/>
      <c r="S410" s="58"/>
      <c r="T410" s="145"/>
      <c r="U410" s="145"/>
      <c r="V410" s="145" t="s">
        <v>145</v>
      </c>
      <c r="W410" s="58">
        <v>2</v>
      </c>
      <c r="X410" s="58">
        <v>3</v>
      </c>
      <c r="Y410" s="58">
        <f>+W410*X410</f>
        <v>6</v>
      </c>
      <c r="Z410" s="58"/>
      <c r="AA410" s="58">
        <v>6</v>
      </c>
      <c r="AB410" s="58"/>
      <c r="AC410" s="58"/>
      <c r="AD410" s="40">
        <v>11</v>
      </c>
      <c r="AE410" s="145" t="s">
        <v>71</v>
      </c>
      <c r="AF410" s="60"/>
      <c r="AG410" s="60"/>
      <c r="AH410" s="60"/>
      <c r="AI410" s="60"/>
      <c r="AJ410" s="60"/>
      <c r="AK410" s="60"/>
      <c r="AL410" s="60"/>
      <c r="AM410" s="60"/>
      <c r="AN410" s="60"/>
      <c r="AO410" s="61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  <c r="CG410" s="58"/>
      <c r="CH410" s="58"/>
      <c r="CI410" s="58"/>
      <c r="CJ410" s="58"/>
      <c r="CK410" s="58"/>
      <c r="CL410" s="58"/>
      <c r="CM410" s="58"/>
      <c r="CN410" s="58"/>
      <c r="CO410" s="58"/>
      <c r="CP410" s="58"/>
      <c r="CQ410" s="58"/>
      <c r="CR410" s="58"/>
      <c r="CS410" s="58"/>
      <c r="CT410" s="58"/>
      <c r="CU410" s="58"/>
      <c r="CV410" s="58"/>
      <c r="CW410" s="58"/>
      <c r="CX410" s="58"/>
      <c r="CY410" s="58"/>
      <c r="CZ410" s="58"/>
      <c r="DA410" s="58"/>
      <c r="DB410" s="58"/>
      <c r="DC410" s="58"/>
      <c r="DD410" s="58"/>
      <c r="DE410" s="58"/>
      <c r="DF410" s="58"/>
      <c r="DG410" s="58"/>
      <c r="DH410" s="58"/>
      <c r="DI410" s="58"/>
      <c r="DJ410" s="58"/>
      <c r="DK410" s="58"/>
      <c r="DL410" s="58"/>
      <c r="DM410" s="58"/>
      <c r="DN410" s="58"/>
      <c r="DO410" s="58"/>
      <c r="DP410" s="58"/>
      <c r="DQ410" s="58"/>
      <c r="DR410" s="58"/>
      <c r="DS410" s="58"/>
      <c r="DT410" s="58"/>
      <c r="DU410" s="58"/>
      <c r="DV410" s="58"/>
      <c r="DW410" s="58"/>
      <c r="DX410" s="58"/>
      <c r="DY410" s="58"/>
      <c r="DZ410" s="58"/>
      <c r="EA410" s="58"/>
      <c r="EB410" s="58"/>
      <c r="EC410" s="58"/>
      <c r="ED410" s="58"/>
      <c r="EE410" s="58"/>
      <c r="EF410" s="58"/>
      <c r="EG410" s="58"/>
      <c r="EH410" s="58"/>
      <c r="EI410" s="58"/>
      <c r="EJ410" s="58"/>
      <c r="EK410" s="58"/>
      <c r="EL410" s="58"/>
      <c r="EM410" s="58"/>
      <c r="EN410" s="58"/>
      <c r="EO410" s="58"/>
      <c r="EP410" s="58"/>
      <c r="EQ410" s="58"/>
      <c r="ER410" s="58"/>
      <c r="ES410" s="58"/>
      <c r="ET410" s="58"/>
      <c r="EU410" s="58"/>
      <c r="EV410" s="58"/>
      <c r="EW410" s="58"/>
      <c r="EX410" s="58"/>
      <c r="EY410" s="58"/>
      <c r="EZ410" s="58"/>
      <c r="FA410" s="58"/>
      <c r="FB410" s="58"/>
      <c r="FC410" s="58"/>
      <c r="FD410" s="58"/>
      <c r="FE410" s="58"/>
      <c r="FF410" s="58"/>
      <c r="FG410" s="58"/>
      <c r="FH410" s="58"/>
      <c r="FI410" s="58"/>
      <c r="FJ410" s="58"/>
      <c r="FK410" s="58"/>
      <c r="FL410" s="58"/>
      <c r="FM410" s="58"/>
      <c r="FN410" s="58"/>
      <c r="FO410" s="58"/>
      <c r="FP410" s="58"/>
      <c r="FQ410" s="58"/>
      <c r="FR410" s="58"/>
      <c r="FS410" s="58"/>
      <c r="FT410" s="58"/>
      <c r="FU410" s="58"/>
      <c r="FV410" s="58"/>
      <c r="FW410" s="58"/>
      <c r="FX410" s="58"/>
      <c r="FY410" s="58"/>
      <c r="FZ410" s="58"/>
      <c r="GA410" s="58"/>
      <c r="GB410" s="58"/>
      <c r="GC410" s="58"/>
      <c r="GD410" s="58"/>
      <c r="GE410" s="58"/>
      <c r="GF410" s="58"/>
      <c r="GG410" s="58"/>
      <c r="GH410" s="58"/>
      <c r="GI410" s="58"/>
      <c r="GJ410" s="58"/>
      <c r="GK410" s="58"/>
      <c r="GL410" s="58"/>
      <c r="GM410" s="58"/>
      <c r="GN410" s="58"/>
      <c r="GO410" s="58"/>
      <c r="GP410" s="58"/>
      <c r="GQ410" s="58"/>
      <c r="GR410" s="58"/>
      <c r="GS410" s="58"/>
      <c r="GT410" s="58"/>
      <c r="GU410" s="58"/>
      <c r="GV410" s="58"/>
      <c r="GW410" s="58"/>
      <c r="GX410" s="58"/>
      <c r="GY410" s="58"/>
      <c r="GZ410" s="58"/>
      <c r="HA410" s="58"/>
      <c r="HB410" s="58"/>
      <c r="HC410" s="58"/>
      <c r="HD410" s="58"/>
      <c r="HE410" s="58"/>
      <c r="HF410" s="58"/>
      <c r="HG410" s="58"/>
      <c r="HH410" s="58"/>
      <c r="HI410" s="58"/>
      <c r="HJ410" s="58"/>
      <c r="HK410" s="58"/>
      <c r="HL410" s="58"/>
      <c r="HM410" s="58"/>
      <c r="HN410" s="58"/>
      <c r="HO410" s="58"/>
      <c r="HP410" s="58"/>
      <c r="HQ410" s="58"/>
      <c r="HR410" s="58"/>
      <c r="HS410" s="58"/>
      <c r="HT410" s="58"/>
      <c r="HU410" s="58"/>
      <c r="HV410" s="58"/>
      <c r="HW410" s="58"/>
      <c r="HX410" s="58"/>
      <c r="HY410" s="58"/>
      <c r="HZ410" s="58"/>
      <c r="IA410" s="58"/>
      <c r="IB410" s="58"/>
      <c r="IC410" s="58"/>
      <c r="ID410" s="58"/>
      <c r="IE410" s="58"/>
      <c r="IF410" s="58"/>
      <c r="IG410" s="58"/>
      <c r="IH410" s="58"/>
      <c r="II410" s="58"/>
      <c r="IJ410" s="58"/>
      <c r="IK410" s="58"/>
      <c r="IL410" s="58"/>
      <c r="IM410" s="58"/>
      <c r="IN410" s="58"/>
      <c r="IO410" s="58"/>
      <c r="IP410" s="58"/>
      <c r="IQ410" s="58"/>
      <c r="IR410" s="58"/>
      <c r="IS410" s="58"/>
      <c r="IT410" s="58"/>
      <c r="IU410" s="58"/>
      <c r="IV410" s="58"/>
    </row>
    <row r="411" spans="1:256" s="8" customFormat="1" x14ac:dyDescent="0.45">
      <c r="A411" s="56"/>
      <c r="B411" s="57" t="s">
        <v>79</v>
      </c>
      <c r="C411" s="58" t="s">
        <v>349</v>
      </c>
      <c r="D411" s="58" t="s">
        <v>141</v>
      </c>
      <c r="E411" s="79" t="s">
        <v>23</v>
      </c>
      <c r="F411" s="57">
        <v>2271</v>
      </c>
      <c r="G411" s="58">
        <v>70</v>
      </c>
      <c r="H411" s="58">
        <v>3198</v>
      </c>
      <c r="I411" s="59">
        <v>9</v>
      </c>
      <c r="J411" s="58">
        <v>1</v>
      </c>
      <c r="K411" s="58">
        <v>2</v>
      </c>
      <c r="L411" s="58">
        <v>30</v>
      </c>
      <c r="M411" s="57">
        <f>+(J411*400)+(K411*100)+L411</f>
        <v>630</v>
      </c>
      <c r="N411" s="58">
        <v>630</v>
      </c>
      <c r="O411" s="57"/>
      <c r="P411" s="58"/>
      <c r="Q411" s="57"/>
      <c r="R411" s="58"/>
      <c r="S411" s="58"/>
      <c r="T411" s="145"/>
      <c r="U411" s="145"/>
      <c r="V411" s="145"/>
      <c r="W411" s="58"/>
      <c r="X411" s="58"/>
      <c r="Y411" s="58"/>
      <c r="Z411" s="58"/>
      <c r="AA411" s="58"/>
      <c r="AB411" s="58"/>
      <c r="AC411" s="58"/>
      <c r="AD411" s="40"/>
      <c r="AE411" s="145" t="s">
        <v>59</v>
      </c>
      <c r="AF411" s="60"/>
      <c r="AG411" s="60"/>
      <c r="AH411" s="60"/>
      <c r="AI411" s="60"/>
      <c r="AJ411" s="60"/>
      <c r="AK411" s="60"/>
      <c r="AL411" s="60"/>
      <c r="AM411" s="60"/>
      <c r="AN411" s="60"/>
      <c r="AO411" s="61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8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  <c r="CG411" s="58"/>
      <c r="CH411" s="58"/>
      <c r="CI411" s="58"/>
      <c r="CJ411" s="58"/>
      <c r="CK411" s="58"/>
      <c r="CL411" s="58"/>
      <c r="CM411" s="58"/>
      <c r="CN411" s="58"/>
      <c r="CO411" s="58"/>
      <c r="CP411" s="58"/>
      <c r="CQ411" s="58"/>
      <c r="CR411" s="58"/>
      <c r="CS411" s="58"/>
      <c r="CT411" s="58"/>
      <c r="CU411" s="58"/>
      <c r="CV411" s="58"/>
      <c r="CW411" s="58"/>
      <c r="CX411" s="58"/>
      <c r="CY411" s="58"/>
      <c r="CZ411" s="58"/>
      <c r="DA411" s="58"/>
      <c r="DB411" s="58"/>
      <c r="DC411" s="58"/>
      <c r="DD411" s="58"/>
      <c r="DE411" s="58"/>
      <c r="DF411" s="58"/>
      <c r="DG411" s="58"/>
      <c r="DH411" s="58"/>
      <c r="DI411" s="58"/>
      <c r="DJ411" s="58"/>
      <c r="DK411" s="58"/>
      <c r="DL411" s="58"/>
      <c r="DM411" s="58"/>
      <c r="DN411" s="58"/>
      <c r="DO411" s="58"/>
      <c r="DP411" s="58"/>
      <c r="DQ411" s="58"/>
      <c r="DR411" s="58"/>
      <c r="DS411" s="58"/>
      <c r="DT411" s="58"/>
      <c r="DU411" s="58"/>
      <c r="DV411" s="58"/>
      <c r="DW411" s="58"/>
      <c r="DX411" s="58"/>
      <c r="DY411" s="58"/>
      <c r="DZ411" s="58"/>
      <c r="EA411" s="58"/>
      <c r="EB411" s="58"/>
      <c r="EC411" s="58"/>
      <c r="ED411" s="58"/>
      <c r="EE411" s="58"/>
      <c r="EF411" s="58"/>
      <c r="EG411" s="58"/>
      <c r="EH411" s="58"/>
      <c r="EI411" s="58"/>
      <c r="EJ411" s="58"/>
      <c r="EK411" s="58"/>
      <c r="EL411" s="58"/>
      <c r="EM411" s="58"/>
      <c r="EN411" s="58"/>
      <c r="EO411" s="58"/>
      <c r="EP411" s="58"/>
      <c r="EQ411" s="58"/>
      <c r="ER411" s="58"/>
      <c r="ES411" s="58"/>
      <c r="ET411" s="58"/>
      <c r="EU411" s="58"/>
      <c r="EV411" s="58"/>
      <c r="EW411" s="58"/>
      <c r="EX411" s="58"/>
      <c r="EY411" s="58"/>
      <c r="EZ411" s="58"/>
      <c r="FA411" s="58"/>
      <c r="FB411" s="58"/>
      <c r="FC411" s="58"/>
      <c r="FD411" s="58"/>
      <c r="FE411" s="58"/>
      <c r="FF411" s="58"/>
      <c r="FG411" s="58"/>
      <c r="FH411" s="58"/>
      <c r="FI411" s="58"/>
      <c r="FJ411" s="58"/>
      <c r="FK411" s="58"/>
      <c r="FL411" s="58"/>
      <c r="FM411" s="58"/>
      <c r="FN411" s="58"/>
      <c r="FO411" s="58"/>
      <c r="FP411" s="58"/>
      <c r="FQ411" s="58"/>
      <c r="FR411" s="58"/>
      <c r="FS411" s="58"/>
      <c r="FT411" s="58"/>
      <c r="FU411" s="58"/>
      <c r="FV411" s="58"/>
      <c r="FW411" s="58"/>
      <c r="FX411" s="58"/>
      <c r="FY411" s="58"/>
      <c r="FZ411" s="58"/>
      <c r="GA411" s="58"/>
      <c r="GB411" s="58"/>
      <c r="GC411" s="58"/>
      <c r="GD411" s="58"/>
      <c r="GE411" s="58"/>
      <c r="GF411" s="58"/>
      <c r="GG411" s="58"/>
      <c r="GH411" s="58"/>
      <c r="GI411" s="58"/>
      <c r="GJ411" s="58"/>
      <c r="GK411" s="58"/>
      <c r="GL411" s="58"/>
      <c r="GM411" s="58"/>
      <c r="GN411" s="58"/>
      <c r="GO411" s="58"/>
      <c r="GP411" s="58"/>
      <c r="GQ411" s="58"/>
      <c r="GR411" s="58"/>
      <c r="GS411" s="58"/>
      <c r="GT411" s="58"/>
      <c r="GU411" s="58"/>
      <c r="GV411" s="58"/>
      <c r="GW411" s="58"/>
      <c r="GX411" s="58"/>
      <c r="GY411" s="58"/>
      <c r="GZ411" s="58"/>
      <c r="HA411" s="58"/>
      <c r="HB411" s="58"/>
      <c r="HC411" s="58"/>
      <c r="HD411" s="58"/>
      <c r="HE411" s="58"/>
      <c r="HF411" s="58"/>
      <c r="HG411" s="58"/>
      <c r="HH411" s="58"/>
      <c r="HI411" s="58"/>
      <c r="HJ411" s="58"/>
      <c r="HK411" s="58"/>
      <c r="HL411" s="58"/>
      <c r="HM411" s="58"/>
      <c r="HN411" s="58"/>
      <c r="HO411" s="58"/>
      <c r="HP411" s="58"/>
      <c r="HQ411" s="58"/>
      <c r="HR411" s="58"/>
      <c r="HS411" s="58"/>
      <c r="HT411" s="58"/>
      <c r="HU411" s="58"/>
      <c r="HV411" s="58"/>
      <c r="HW411" s="58"/>
      <c r="HX411" s="58"/>
      <c r="HY411" s="58"/>
      <c r="HZ411" s="58"/>
      <c r="IA411" s="58"/>
      <c r="IB411" s="58"/>
      <c r="IC411" s="58"/>
      <c r="ID411" s="58"/>
      <c r="IE411" s="58"/>
      <c r="IF411" s="58"/>
      <c r="IG411" s="58"/>
      <c r="IH411" s="58"/>
      <c r="II411" s="58"/>
      <c r="IJ411" s="58"/>
      <c r="IK411" s="58"/>
      <c r="IL411" s="58"/>
      <c r="IM411" s="58"/>
      <c r="IN411" s="58"/>
      <c r="IO411" s="58"/>
      <c r="IP411" s="58"/>
      <c r="IQ411" s="58"/>
      <c r="IR411" s="58"/>
      <c r="IS411" s="58"/>
      <c r="IT411" s="58"/>
      <c r="IU411" s="58"/>
      <c r="IV411" s="58"/>
    </row>
    <row r="412" spans="1:256" s="8" customFormat="1" x14ac:dyDescent="0.45">
      <c r="A412" s="32"/>
      <c r="B412" s="33"/>
      <c r="C412" s="34"/>
      <c r="D412" s="34"/>
      <c r="E412" s="41"/>
      <c r="F412" s="33"/>
      <c r="G412" s="34"/>
      <c r="H412" s="34"/>
      <c r="I412" s="36"/>
      <c r="J412" s="34"/>
      <c r="K412" s="34"/>
      <c r="L412" s="34"/>
      <c r="M412" s="33"/>
      <c r="N412" s="34"/>
      <c r="O412" s="33"/>
      <c r="P412" s="34"/>
      <c r="Q412" s="33"/>
      <c r="R412" s="34"/>
      <c r="S412" s="34"/>
      <c r="T412" s="140"/>
      <c r="U412" s="140"/>
      <c r="V412" s="140"/>
      <c r="W412" s="34"/>
      <c r="X412" s="34"/>
      <c r="Y412" s="34"/>
      <c r="Z412" s="34"/>
      <c r="AA412" s="34"/>
      <c r="AB412" s="34"/>
      <c r="AC412" s="34"/>
      <c r="AD412" s="34"/>
      <c r="AE412" s="140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7"/>
      <c r="HC412" s="37"/>
      <c r="HD412" s="37"/>
      <c r="HE412" s="37"/>
      <c r="HF412" s="37"/>
      <c r="HG412" s="37"/>
      <c r="HH412" s="37"/>
      <c r="HI412" s="37"/>
      <c r="HJ412" s="37"/>
      <c r="HK412" s="37"/>
      <c r="HL412" s="37"/>
      <c r="HM412" s="37"/>
      <c r="HN412" s="37"/>
      <c r="HO412" s="37"/>
      <c r="HP412" s="37"/>
      <c r="HQ412" s="37"/>
      <c r="HR412" s="37"/>
      <c r="HS412" s="37"/>
      <c r="HT412" s="37"/>
      <c r="HU412" s="37"/>
      <c r="HV412" s="37"/>
      <c r="HW412" s="37"/>
      <c r="HX412" s="37"/>
      <c r="HY412" s="37"/>
      <c r="HZ412" s="37"/>
      <c r="IA412" s="37"/>
      <c r="IB412" s="37"/>
      <c r="IC412" s="37"/>
      <c r="ID412" s="37"/>
      <c r="IE412" s="37"/>
      <c r="IF412" s="37"/>
      <c r="IG412" s="37"/>
      <c r="IH412" s="37"/>
      <c r="II412" s="37"/>
      <c r="IJ412" s="37"/>
      <c r="IK412" s="37"/>
      <c r="IL412" s="37"/>
      <c r="IM412" s="37"/>
      <c r="IN412" s="37"/>
      <c r="IO412" s="37"/>
      <c r="IP412" s="37"/>
      <c r="IQ412" s="37"/>
      <c r="IR412" s="37"/>
      <c r="IS412" s="37"/>
      <c r="IT412" s="37"/>
      <c r="IU412" s="37"/>
      <c r="IV412" s="37"/>
    </row>
    <row r="413" spans="1:256" s="37" customFormat="1" x14ac:dyDescent="0.45">
      <c r="A413" s="28">
        <v>98</v>
      </c>
      <c r="B413" s="18" t="s">
        <v>55</v>
      </c>
      <c r="C413" s="8" t="s">
        <v>351</v>
      </c>
      <c r="D413" s="8" t="s">
        <v>141</v>
      </c>
      <c r="E413" s="24" t="s">
        <v>23</v>
      </c>
      <c r="F413" s="18">
        <v>11811</v>
      </c>
      <c r="G413" s="8">
        <v>103</v>
      </c>
      <c r="H413" s="8">
        <v>5229</v>
      </c>
      <c r="I413" s="29">
        <v>10</v>
      </c>
      <c r="J413" s="8">
        <v>1</v>
      </c>
      <c r="K413" s="8">
        <v>0</v>
      </c>
      <c r="L413" s="8">
        <v>79</v>
      </c>
      <c r="M413" s="18">
        <v>479</v>
      </c>
      <c r="N413" s="8">
        <v>479</v>
      </c>
      <c r="O413" s="18"/>
      <c r="P413" s="8"/>
      <c r="Q413" s="18"/>
      <c r="R413" s="8"/>
      <c r="S413" s="8"/>
      <c r="T413" s="138"/>
      <c r="U413" s="139"/>
      <c r="V413" s="139"/>
      <c r="W413" s="8"/>
      <c r="X413" s="8"/>
      <c r="Y413" s="8"/>
      <c r="Z413" s="8"/>
      <c r="AA413" s="8"/>
      <c r="AB413" s="8"/>
      <c r="AC413" s="8"/>
      <c r="AD413" s="40"/>
      <c r="AE413" s="139" t="s">
        <v>59</v>
      </c>
      <c r="AF413" s="1"/>
      <c r="AG413" s="1"/>
      <c r="AH413" s="1"/>
      <c r="AI413" s="1"/>
      <c r="AJ413" s="1"/>
      <c r="AK413" s="1"/>
      <c r="AL413" s="1"/>
      <c r="AM413" s="1"/>
      <c r="AN413" s="1"/>
      <c r="AO413" s="7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</row>
    <row r="414" spans="1:256" x14ac:dyDescent="0.45">
      <c r="A414" s="28"/>
      <c r="B414" s="18" t="s">
        <v>55</v>
      </c>
      <c r="C414" s="8" t="s">
        <v>351</v>
      </c>
      <c r="D414" s="8" t="s">
        <v>141</v>
      </c>
      <c r="E414" s="24" t="s">
        <v>23</v>
      </c>
      <c r="F414" s="18">
        <v>1854</v>
      </c>
      <c r="G414" s="8">
        <v>61</v>
      </c>
      <c r="H414" s="8">
        <v>2503</v>
      </c>
      <c r="I414" s="29">
        <v>10</v>
      </c>
      <c r="J414" s="8">
        <v>2</v>
      </c>
      <c r="K414" s="8">
        <v>2</v>
      </c>
      <c r="L414" s="8">
        <v>30</v>
      </c>
      <c r="M414" s="18">
        <v>1030</v>
      </c>
      <c r="N414" s="8">
        <v>1030</v>
      </c>
      <c r="O414" s="18"/>
      <c r="P414" s="8"/>
      <c r="Q414" s="18"/>
      <c r="R414" s="8"/>
      <c r="S414" s="8"/>
      <c r="T414" s="138"/>
      <c r="U414" s="139"/>
      <c r="V414" s="139"/>
      <c r="W414" s="8"/>
      <c r="X414" s="8"/>
      <c r="Y414" s="8"/>
      <c r="Z414" s="8"/>
      <c r="AA414" s="8"/>
      <c r="AB414" s="8"/>
      <c r="AC414" s="8"/>
      <c r="AD414" s="40"/>
      <c r="AE414" s="139" t="s">
        <v>352</v>
      </c>
      <c r="AF414" s="1"/>
      <c r="AG414" s="1"/>
      <c r="AH414" s="1"/>
      <c r="AI414" s="1"/>
      <c r="AJ414" s="1"/>
      <c r="AK414" s="1"/>
      <c r="AL414" s="1"/>
      <c r="AM414" s="1"/>
      <c r="AN414" s="1"/>
      <c r="AO414" s="7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</row>
    <row r="415" spans="1:256" s="55" customFormat="1" x14ac:dyDescent="0.45">
      <c r="A415" s="28"/>
      <c r="B415" s="18" t="s">
        <v>55</v>
      </c>
      <c r="C415" s="8" t="s">
        <v>351</v>
      </c>
      <c r="D415" s="8" t="s">
        <v>141</v>
      </c>
      <c r="E415" s="24" t="s">
        <v>23</v>
      </c>
      <c r="F415" s="18">
        <v>1985</v>
      </c>
      <c r="G415" s="8">
        <v>32</v>
      </c>
      <c r="H415" s="8">
        <v>1451</v>
      </c>
      <c r="I415" s="29">
        <v>2</v>
      </c>
      <c r="J415" s="8">
        <v>1</v>
      </c>
      <c r="K415" s="8">
        <v>23</v>
      </c>
      <c r="L415" s="8">
        <v>30</v>
      </c>
      <c r="M415" s="18">
        <v>2730</v>
      </c>
      <c r="N415" s="8">
        <v>2730</v>
      </c>
      <c r="O415" s="18"/>
      <c r="P415" s="8"/>
      <c r="Q415" s="18"/>
      <c r="R415" s="8"/>
      <c r="S415" s="8"/>
      <c r="T415" s="138"/>
      <c r="U415" s="139"/>
      <c r="V415" s="139"/>
      <c r="W415" s="8"/>
      <c r="X415" s="8"/>
      <c r="Y415" s="8"/>
      <c r="Z415" s="8"/>
      <c r="AA415" s="8"/>
      <c r="AB415" s="8"/>
      <c r="AC415" s="8"/>
      <c r="AD415" s="40"/>
      <c r="AE415" s="139"/>
      <c r="AF415" s="1"/>
      <c r="AG415" s="1"/>
      <c r="AH415" s="1"/>
      <c r="AI415" s="1"/>
      <c r="AJ415" s="1"/>
      <c r="AK415" s="1"/>
      <c r="AL415" s="1"/>
      <c r="AM415" s="1"/>
      <c r="AN415" s="1"/>
      <c r="AO415" s="7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</row>
    <row r="416" spans="1:256" s="8" customFormat="1" x14ac:dyDescent="0.45">
      <c r="A416" s="28"/>
      <c r="B416" s="18" t="s">
        <v>55</v>
      </c>
      <c r="C416" s="8" t="s">
        <v>351</v>
      </c>
      <c r="D416" s="8" t="s">
        <v>141</v>
      </c>
      <c r="E416" s="24" t="s">
        <v>23</v>
      </c>
      <c r="F416" s="18">
        <v>12227</v>
      </c>
      <c r="G416" s="8">
        <v>149</v>
      </c>
      <c r="H416" s="8">
        <v>5528</v>
      </c>
      <c r="I416" s="29">
        <v>9</v>
      </c>
      <c r="J416" s="8">
        <v>2</v>
      </c>
      <c r="K416" s="8">
        <v>1</v>
      </c>
      <c r="L416" s="8">
        <v>30</v>
      </c>
      <c r="M416" s="18">
        <v>930</v>
      </c>
      <c r="N416" s="8">
        <v>930</v>
      </c>
      <c r="O416" s="18"/>
      <c r="Q416" s="18"/>
      <c r="T416" s="138"/>
      <c r="U416" s="139"/>
      <c r="V416" s="139"/>
      <c r="AD416" s="40"/>
      <c r="AE416" s="139"/>
      <c r="AF416" s="1"/>
      <c r="AG416" s="1"/>
      <c r="AH416" s="1"/>
      <c r="AI416" s="1"/>
      <c r="AJ416" s="1"/>
      <c r="AK416" s="1"/>
      <c r="AL416" s="1"/>
      <c r="AM416" s="1"/>
      <c r="AN416" s="1"/>
      <c r="AO416" s="7"/>
    </row>
    <row r="417" spans="1:256" s="34" customFormat="1" x14ac:dyDescent="0.45">
      <c r="A417" s="32"/>
      <c r="B417" s="33"/>
      <c r="E417" s="41"/>
      <c r="F417" s="33"/>
      <c r="I417" s="36"/>
      <c r="M417" s="33"/>
      <c r="O417" s="33"/>
      <c r="Q417" s="33"/>
      <c r="T417" s="142"/>
      <c r="U417" s="140"/>
      <c r="V417" s="140"/>
      <c r="AE417" s="140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7"/>
      <c r="HC417" s="37"/>
      <c r="HD417" s="37"/>
      <c r="HE417" s="37"/>
      <c r="HF417" s="37"/>
      <c r="HG417" s="37"/>
      <c r="HH417" s="37"/>
      <c r="HI417" s="37"/>
      <c r="HJ417" s="37"/>
      <c r="HK417" s="37"/>
      <c r="HL417" s="37"/>
      <c r="HM417" s="37"/>
      <c r="HN417" s="37"/>
      <c r="HO417" s="37"/>
      <c r="HP417" s="37"/>
      <c r="HQ417" s="37"/>
      <c r="HR417" s="37"/>
      <c r="HS417" s="37"/>
      <c r="HT417" s="37"/>
      <c r="HU417" s="37"/>
      <c r="HV417" s="37"/>
      <c r="HW417" s="37"/>
      <c r="HX417" s="37"/>
      <c r="HY417" s="37"/>
      <c r="HZ417" s="37"/>
      <c r="IA417" s="37"/>
      <c r="IB417" s="37"/>
      <c r="IC417" s="37"/>
      <c r="ID417" s="37"/>
      <c r="IE417" s="37"/>
      <c r="IF417" s="37"/>
      <c r="IG417" s="37"/>
      <c r="IH417" s="37"/>
      <c r="II417" s="37"/>
      <c r="IJ417" s="37"/>
      <c r="IK417" s="37"/>
      <c r="IL417" s="37"/>
      <c r="IM417" s="37"/>
      <c r="IN417" s="37"/>
      <c r="IO417" s="37"/>
      <c r="IP417" s="37"/>
      <c r="IQ417" s="37"/>
      <c r="IR417" s="37"/>
      <c r="IS417" s="37"/>
      <c r="IT417" s="37"/>
      <c r="IU417" s="37"/>
      <c r="IV417" s="37"/>
    </row>
    <row r="418" spans="1:256" s="8" customFormat="1" x14ac:dyDescent="0.45">
      <c r="A418" s="76">
        <v>99</v>
      </c>
      <c r="B418" s="39" t="s">
        <v>79</v>
      </c>
      <c r="C418" s="40" t="s">
        <v>353</v>
      </c>
      <c r="D418" s="40" t="s">
        <v>141</v>
      </c>
      <c r="E418" s="79" t="s">
        <v>23</v>
      </c>
      <c r="F418" s="39">
        <v>12079</v>
      </c>
      <c r="G418" s="40">
        <v>268</v>
      </c>
      <c r="H418" s="40">
        <v>5389</v>
      </c>
      <c r="I418" s="80">
        <v>9</v>
      </c>
      <c r="J418" s="40">
        <v>0</v>
      </c>
      <c r="K418" s="40">
        <v>1</v>
      </c>
      <c r="L418" s="40">
        <v>70</v>
      </c>
      <c r="M418" s="39">
        <f>+(J418*400)+(K418*100)+L418</f>
        <v>170</v>
      </c>
      <c r="N418" s="40">
        <v>170</v>
      </c>
      <c r="O418" s="39"/>
      <c r="P418" s="40"/>
      <c r="Q418" s="39"/>
      <c r="R418" s="40"/>
      <c r="S418" s="40"/>
      <c r="T418" s="141"/>
      <c r="U418" s="141"/>
      <c r="V418" s="141"/>
      <c r="W418" s="40"/>
      <c r="X418" s="40"/>
      <c r="Y418" s="58"/>
      <c r="Z418" s="40"/>
      <c r="AA418" s="40"/>
      <c r="AB418" s="40"/>
      <c r="AC418" s="40"/>
      <c r="AD418" s="40"/>
      <c r="AE418" s="141" t="s">
        <v>354</v>
      </c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  <c r="BW418" s="49"/>
      <c r="BX418" s="49"/>
      <c r="BY418" s="49"/>
      <c r="BZ418" s="49"/>
      <c r="CA418" s="49"/>
      <c r="CB418" s="49"/>
      <c r="CC418" s="49"/>
      <c r="CD418" s="49"/>
      <c r="CE418" s="49"/>
      <c r="CF418" s="49"/>
      <c r="CG418" s="49"/>
      <c r="CH418" s="49"/>
      <c r="CI418" s="49"/>
      <c r="CJ418" s="49"/>
      <c r="CK418" s="49"/>
      <c r="CL418" s="49"/>
      <c r="CM418" s="49"/>
      <c r="CN418" s="49"/>
      <c r="CO418" s="49"/>
      <c r="CP418" s="49"/>
      <c r="CQ418" s="49"/>
      <c r="CR418" s="49"/>
      <c r="CS418" s="49"/>
      <c r="CT418" s="49"/>
      <c r="CU418" s="49"/>
      <c r="CV418" s="49"/>
      <c r="CW418" s="49"/>
      <c r="CX418" s="49"/>
      <c r="CY418" s="49"/>
      <c r="CZ418" s="49"/>
      <c r="DA418" s="49"/>
      <c r="DB418" s="49"/>
      <c r="DC418" s="49"/>
      <c r="DD418" s="49"/>
      <c r="DE418" s="49"/>
      <c r="DF418" s="49"/>
      <c r="DG418" s="49"/>
      <c r="DH418" s="49"/>
      <c r="DI418" s="49"/>
      <c r="DJ418" s="49"/>
      <c r="DK418" s="49"/>
      <c r="DL418" s="49"/>
      <c r="DM418" s="49"/>
      <c r="DN418" s="49"/>
      <c r="DO418" s="49"/>
      <c r="DP418" s="49"/>
      <c r="DQ418" s="49"/>
      <c r="DR418" s="49"/>
      <c r="DS418" s="49"/>
      <c r="DT418" s="49"/>
      <c r="DU418" s="49"/>
      <c r="DV418" s="49"/>
      <c r="DW418" s="49"/>
      <c r="DX418" s="49"/>
      <c r="DY418" s="49"/>
      <c r="DZ418" s="49"/>
      <c r="EA418" s="49"/>
      <c r="EB418" s="49"/>
      <c r="EC418" s="49"/>
      <c r="ED418" s="49"/>
      <c r="EE418" s="49"/>
      <c r="EF418" s="49"/>
      <c r="EG418" s="49"/>
      <c r="EH418" s="49"/>
      <c r="EI418" s="49"/>
      <c r="EJ418" s="49"/>
      <c r="EK418" s="49"/>
      <c r="EL418" s="49"/>
      <c r="EM418" s="49"/>
      <c r="EN418" s="49"/>
      <c r="EO418" s="49"/>
      <c r="EP418" s="49"/>
      <c r="EQ418" s="49"/>
      <c r="ER418" s="49"/>
      <c r="ES418" s="49"/>
      <c r="ET418" s="49"/>
      <c r="EU418" s="49"/>
      <c r="EV418" s="49"/>
      <c r="EW418" s="49"/>
      <c r="EX418" s="49"/>
      <c r="EY418" s="49"/>
      <c r="EZ418" s="49"/>
      <c r="FA418" s="49"/>
      <c r="FB418" s="49"/>
      <c r="FC418" s="49"/>
      <c r="FD418" s="49"/>
      <c r="FE418" s="49"/>
      <c r="FF418" s="49"/>
      <c r="FG418" s="49"/>
      <c r="FH418" s="49"/>
      <c r="FI418" s="49"/>
      <c r="FJ418" s="49"/>
      <c r="FK418" s="49"/>
      <c r="FL418" s="49"/>
      <c r="FM418" s="49"/>
      <c r="FN418" s="49"/>
      <c r="FO418" s="49"/>
      <c r="FP418" s="49"/>
      <c r="FQ418" s="49"/>
      <c r="FR418" s="49"/>
      <c r="FS418" s="49"/>
      <c r="FT418" s="49"/>
      <c r="FU418" s="49"/>
      <c r="FV418" s="49"/>
      <c r="FW418" s="49"/>
      <c r="FX418" s="49"/>
      <c r="FY418" s="49"/>
      <c r="FZ418" s="49"/>
      <c r="GA418" s="49"/>
      <c r="GB418" s="49"/>
      <c r="GC418" s="49"/>
      <c r="GD418" s="49"/>
      <c r="GE418" s="49"/>
      <c r="GF418" s="49"/>
      <c r="GG418" s="49"/>
      <c r="GH418" s="49"/>
      <c r="GI418" s="49"/>
      <c r="GJ418" s="49"/>
      <c r="GK418" s="49"/>
      <c r="GL418" s="49"/>
      <c r="GM418" s="49"/>
      <c r="GN418" s="49"/>
      <c r="GO418" s="49"/>
      <c r="GP418" s="49"/>
      <c r="GQ418" s="49"/>
      <c r="GR418" s="49"/>
      <c r="GS418" s="49"/>
      <c r="GT418" s="49"/>
      <c r="GU418" s="49"/>
      <c r="GV418" s="49"/>
      <c r="GW418" s="49"/>
      <c r="GX418" s="49"/>
      <c r="GY418" s="49"/>
      <c r="GZ418" s="49"/>
      <c r="HA418" s="49"/>
      <c r="HB418" s="49"/>
      <c r="HC418" s="49"/>
      <c r="HD418" s="49"/>
      <c r="HE418" s="49"/>
      <c r="HF418" s="49"/>
      <c r="HG418" s="49"/>
      <c r="HH418" s="49"/>
      <c r="HI418" s="49"/>
      <c r="HJ418" s="49"/>
      <c r="HK418" s="49"/>
      <c r="HL418" s="49"/>
      <c r="HM418" s="49"/>
      <c r="HN418" s="49"/>
      <c r="HO418" s="49"/>
      <c r="HP418" s="49"/>
      <c r="HQ418" s="49"/>
      <c r="HR418" s="49"/>
      <c r="HS418" s="49"/>
      <c r="HT418" s="49"/>
      <c r="HU418" s="49"/>
      <c r="HV418" s="49"/>
      <c r="HW418" s="49"/>
      <c r="HX418" s="49"/>
      <c r="HY418" s="49"/>
      <c r="HZ418" s="49"/>
      <c r="IA418" s="49"/>
      <c r="IB418" s="49"/>
      <c r="IC418" s="49"/>
      <c r="ID418" s="49"/>
      <c r="IE418" s="49"/>
      <c r="IF418" s="49"/>
      <c r="IG418" s="49"/>
      <c r="IH418" s="49"/>
      <c r="II418" s="49"/>
      <c r="IJ418" s="49"/>
      <c r="IK418" s="49"/>
      <c r="IL418" s="49"/>
      <c r="IM418" s="49"/>
      <c r="IN418" s="49"/>
      <c r="IO418" s="49"/>
      <c r="IP418" s="49"/>
      <c r="IQ418" s="49"/>
      <c r="IR418" s="49"/>
      <c r="IS418" s="49"/>
      <c r="IT418" s="49"/>
      <c r="IU418" s="49"/>
      <c r="IV418" s="49"/>
    </row>
    <row r="419" spans="1:256" s="34" customFormat="1" x14ac:dyDescent="0.45">
      <c r="A419" s="32"/>
      <c r="B419" s="33"/>
      <c r="E419" s="41"/>
      <c r="F419" s="33"/>
      <c r="I419" s="36"/>
      <c r="M419" s="33"/>
      <c r="O419" s="33"/>
      <c r="Q419" s="33"/>
      <c r="T419" s="140"/>
      <c r="U419" s="140"/>
      <c r="V419" s="140"/>
      <c r="AE419" s="140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  <c r="IF419" s="55"/>
      <c r="IG419" s="55"/>
      <c r="IH419" s="55"/>
      <c r="II419" s="55"/>
      <c r="IJ419" s="55"/>
      <c r="IK419" s="55"/>
      <c r="IL419" s="55"/>
      <c r="IM419" s="55"/>
      <c r="IN419" s="55"/>
      <c r="IO419" s="55"/>
      <c r="IP419" s="55"/>
      <c r="IQ419" s="55"/>
      <c r="IR419" s="55"/>
      <c r="IS419" s="55"/>
      <c r="IT419" s="55"/>
      <c r="IU419" s="55"/>
      <c r="IV419" s="55"/>
    </row>
    <row r="420" spans="1:256" s="8" customFormat="1" x14ac:dyDescent="0.45">
      <c r="A420" s="28">
        <v>100</v>
      </c>
      <c r="B420" s="18" t="s">
        <v>55</v>
      </c>
      <c r="C420" s="8" t="s">
        <v>355</v>
      </c>
      <c r="D420" s="8" t="s">
        <v>356</v>
      </c>
      <c r="E420" s="24" t="s">
        <v>23</v>
      </c>
      <c r="F420" s="18">
        <v>9263</v>
      </c>
      <c r="G420" s="8">
        <v>93</v>
      </c>
      <c r="H420" s="8">
        <v>3296</v>
      </c>
      <c r="I420" s="29">
        <v>9</v>
      </c>
      <c r="J420" s="8">
        <v>2</v>
      </c>
      <c r="K420" s="8">
        <v>1</v>
      </c>
      <c r="L420" s="8">
        <v>63</v>
      </c>
      <c r="M420" s="18">
        <f>+(J420*400)+(K420*100)+L420</f>
        <v>963</v>
      </c>
      <c r="N420" s="8">
        <v>963</v>
      </c>
      <c r="O420" s="18"/>
      <c r="Q420" s="18"/>
      <c r="T420" s="139"/>
      <c r="U420" s="139"/>
      <c r="V420" s="139"/>
      <c r="AE420" s="139"/>
    </row>
    <row r="421" spans="1:256" s="34" customFormat="1" x14ac:dyDescent="0.45">
      <c r="A421" s="32"/>
      <c r="B421" s="33"/>
      <c r="E421" s="41"/>
      <c r="F421" s="33"/>
      <c r="I421" s="36"/>
      <c r="M421" s="33"/>
      <c r="O421" s="33"/>
      <c r="Q421" s="33"/>
      <c r="T421" s="140"/>
      <c r="U421" s="140"/>
      <c r="V421" s="140"/>
      <c r="AE421" s="140"/>
    </row>
    <row r="422" spans="1:256" s="8" customFormat="1" x14ac:dyDescent="0.45">
      <c r="A422" s="28">
        <v>101</v>
      </c>
      <c r="B422" s="18" t="s">
        <v>79</v>
      </c>
      <c r="C422" s="8" t="s">
        <v>357</v>
      </c>
      <c r="D422" s="8" t="s">
        <v>164</v>
      </c>
      <c r="E422" s="24" t="s">
        <v>23</v>
      </c>
      <c r="F422" s="18">
        <v>11438</v>
      </c>
      <c r="G422" s="8">
        <v>229</v>
      </c>
      <c r="H422" s="8">
        <v>5136</v>
      </c>
      <c r="I422" s="29">
        <v>9</v>
      </c>
      <c r="J422" s="8">
        <v>3</v>
      </c>
      <c r="K422" s="8">
        <v>0</v>
      </c>
      <c r="L422" s="8">
        <v>44</v>
      </c>
      <c r="M422" s="18">
        <f>+(J422*400)+(K422*100)+L422</f>
        <v>1244</v>
      </c>
      <c r="N422" s="8">
        <v>1244</v>
      </c>
      <c r="O422" s="18"/>
      <c r="Q422" s="18"/>
      <c r="T422" s="139"/>
      <c r="U422" s="139"/>
      <c r="V422" s="139"/>
      <c r="AE422" s="139" t="s">
        <v>60</v>
      </c>
    </row>
    <row r="423" spans="1:256" s="8" customFormat="1" x14ac:dyDescent="0.45">
      <c r="A423" s="32"/>
      <c r="B423" s="33"/>
      <c r="C423" s="34"/>
      <c r="D423" s="34"/>
      <c r="E423" s="41"/>
      <c r="F423" s="33"/>
      <c r="G423" s="34"/>
      <c r="H423" s="34"/>
      <c r="I423" s="36"/>
      <c r="J423" s="34"/>
      <c r="K423" s="34"/>
      <c r="L423" s="34"/>
      <c r="M423" s="33"/>
      <c r="N423" s="34"/>
      <c r="O423" s="33"/>
      <c r="P423" s="34"/>
      <c r="Q423" s="33"/>
      <c r="R423" s="34"/>
      <c r="S423" s="34"/>
      <c r="T423" s="140"/>
      <c r="U423" s="140"/>
      <c r="V423" s="140"/>
      <c r="W423" s="34"/>
      <c r="X423" s="34"/>
      <c r="Y423" s="34"/>
      <c r="Z423" s="34"/>
      <c r="AA423" s="34"/>
      <c r="AB423" s="34"/>
      <c r="AC423" s="34"/>
      <c r="AD423" s="34"/>
      <c r="AE423" s="140"/>
      <c r="AF423" s="37"/>
      <c r="AG423" s="37"/>
      <c r="AH423" s="37"/>
      <c r="AI423" s="37"/>
      <c r="AJ423" s="37"/>
      <c r="AK423" s="37"/>
      <c r="AL423" s="37"/>
      <c r="AM423" s="37"/>
      <c r="AN423" s="37"/>
      <c r="AO423" s="38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  <c r="HW423" s="34"/>
      <c r="HX423" s="34"/>
      <c r="HY423" s="34"/>
      <c r="HZ423" s="34"/>
      <c r="IA423" s="34"/>
      <c r="IB423" s="34"/>
      <c r="IC423" s="34"/>
      <c r="ID423" s="34"/>
      <c r="IE423" s="34"/>
      <c r="IF423" s="34"/>
      <c r="IG423" s="34"/>
      <c r="IH423" s="34"/>
      <c r="II423" s="34"/>
      <c r="IJ423" s="34"/>
      <c r="IK423" s="34"/>
      <c r="IL423" s="34"/>
      <c r="IM423" s="34"/>
      <c r="IN423" s="34"/>
      <c r="IO423" s="34"/>
      <c r="IP423" s="34"/>
      <c r="IQ423" s="34"/>
      <c r="IR423" s="34"/>
      <c r="IS423" s="34"/>
      <c r="IT423" s="34"/>
      <c r="IU423" s="34"/>
      <c r="IV423" s="34"/>
    </row>
    <row r="424" spans="1:256" s="8" customFormat="1" x14ac:dyDescent="0.45">
      <c r="A424" s="28">
        <v>102</v>
      </c>
      <c r="B424" s="18" t="s">
        <v>79</v>
      </c>
      <c r="C424" s="8" t="s">
        <v>358</v>
      </c>
      <c r="D424" s="8" t="s">
        <v>359</v>
      </c>
      <c r="E424" s="24" t="s">
        <v>23</v>
      </c>
      <c r="F424" s="18">
        <v>6006</v>
      </c>
      <c r="G424" s="8">
        <v>34</v>
      </c>
      <c r="H424" s="8">
        <v>1483</v>
      </c>
      <c r="I424" s="29">
        <v>9</v>
      </c>
      <c r="J424" s="8">
        <v>3</v>
      </c>
      <c r="K424" s="8">
        <v>2</v>
      </c>
      <c r="L424" s="8">
        <v>36</v>
      </c>
      <c r="M424" s="18">
        <f>+(J424*400)+(K424*100)+L424</f>
        <v>1436</v>
      </c>
      <c r="O424" s="18"/>
      <c r="Q424" s="18"/>
      <c r="T424" s="139"/>
      <c r="U424" s="139"/>
      <c r="V424" s="139"/>
      <c r="AE424" s="139"/>
      <c r="AF424" s="1"/>
      <c r="AG424" s="1"/>
      <c r="AH424" s="1"/>
      <c r="AI424" s="1"/>
      <c r="AJ424" s="1"/>
      <c r="AK424" s="1"/>
      <c r="AL424" s="1"/>
      <c r="AM424" s="1"/>
      <c r="AN424" s="1"/>
      <c r="AO424" s="7"/>
    </row>
    <row r="425" spans="1:256" s="8" customFormat="1" x14ac:dyDescent="0.45">
      <c r="A425" s="32"/>
      <c r="B425" s="33"/>
      <c r="C425" s="34"/>
      <c r="D425" s="34"/>
      <c r="E425" s="41"/>
      <c r="F425" s="33"/>
      <c r="G425" s="34"/>
      <c r="H425" s="34"/>
      <c r="I425" s="36"/>
      <c r="J425" s="34"/>
      <c r="K425" s="34"/>
      <c r="L425" s="34"/>
      <c r="M425" s="33"/>
      <c r="N425" s="34"/>
      <c r="O425" s="33"/>
      <c r="P425" s="34"/>
      <c r="Q425" s="33"/>
      <c r="R425" s="34"/>
      <c r="S425" s="34"/>
      <c r="T425" s="140"/>
      <c r="U425" s="140"/>
      <c r="V425" s="140"/>
      <c r="W425" s="34"/>
      <c r="X425" s="34"/>
      <c r="Y425" s="34"/>
      <c r="Z425" s="34"/>
      <c r="AA425" s="34"/>
      <c r="AB425" s="34"/>
      <c r="AC425" s="34"/>
      <c r="AD425" s="34"/>
      <c r="AE425" s="140"/>
      <c r="AF425" s="37"/>
      <c r="AG425" s="37"/>
      <c r="AH425" s="37"/>
      <c r="AI425" s="37"/>
      <c r="AJ425" s="37"/>
      <c r="AK425" s="37"/>
      <c r="AL425" s="37"/>
      <c r="AM425" s="37"/>
      <c r="AN425" s="37"/>
      <c r="AO425" s="38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  <c r="HW425" s="34"/>
      <c r="HX425" s="34"/>
      <c r="HY425" s="34"/>
      <c r="HZ425" s="34"/>
      <c r="IA425" s="34"/>
      <c r="IB425" s="34"/>
      <c r="IC425" s="34"/>
      <c r="ID425" s="34"/>
      <c r="IE425" s="34"/>
      <c r="IF425" s="34"/>
      <c r="IG425" s="34"/>
      <c r="IH425" s="34"/>
      <c r="II425" s="34"/>
      <c r="IJ425" s="34"/>
      <c r="IK425" s="34"/>
      <c r="IL425" s="34"/>
      <c r="IM425" s="34"/>
      <c r="IN425" s="34"/>
      <c r="IO425" s="34"/>
      <c r="IP425" s="34"/>
      <c r="IQ425" s="34"/>
      <c r="IR425" s="34"/>
      <c r="IS425" s="34"/>
      <c r="IT425" s="34"/>
      <c r="IU425" s="34"/>
      <c r="IV425" s="34"/>
    </row>
    <row r="426" spans="1:256" s="8" customFormat="1" x14ac:dyDescent="0.45">
      <c r="A426" s="28">
        <v>103</v>
      </c>
      <c r="B426" s="18" t="s">
        <v>79</v>
      </c>
      <c r="C426" s="8" t="s">
        <v>360</v>
      </c>
      <c r="D426" s="8" t="s">
        <v>150</v>
      </c>
      <c r="E426" s="24" t="s">
        <v>23</v>
      </c>
      <c r="F426" s="18">
        <v>3432</v>
      </c>
      <c r="G426" s="8">
        <v>104</v>
      </c>
      <c r="H426" s="8">
        <v>2406</v>
      </c>
      <c r="I426" s="29">
        <v>9</v>
      </c>
      <c r="J426" s="8">
        <v>2</v>
      </c>
      <c r="K426" s="8">
        <v>0</v>
      </c>
      <c r="L426" s="8">
        <v>82</v>
      </c>
      <c r="M426" s="8">
        <f>+(J426*400)+(K426*100)+L426</f>
        <v>882</v>
      </c>
      <c r="N426" s="8">
        <v>882</v>
      </c>
      <c r="O426" s="18"/>
      <c r="Q426" s="18"/>
      <c r="T426" s="139"/>
      <c r="U426" s="139"/>
      <c r="V426" s="139"/>
      <c r="AE426" s="139" t="s">
        <v>361</v>
      </c>
      <c r="AF426" s="1"/>
      <c r="AG426" s="1"/>
      <c r="AH426" s="1"/>
      <c r="AI426" s="1"/>
      <c r="AJ426" s="1"/>
      <c r="AK426" s="1"/>
      <c r="AL426" s="1"/>
      <c r="AM426" s="1"/>
      <c r="AN426" s="1"/>
      <c r="AO426" s="7"/>
    </row>
    <row r="427" spans="1:256" s="8" customFormat="1" x14ac:dyDescent="0.45">
      <c r="A427" s="32"/>
      <c r="B427" s="33"/>
      <c r="C427" s="34"/>
      <c r="D427" s="34"/>
      <c r="E427" s="41"/>
      <c r="F427" s="33"/>
      <c r="G427" s="34"/>
      <c r="H427" s="34"/>
      <c r="I427" s="36"/>
      <c r="J427" s="34"/>
      <c r="K427" s="34"/>
      <c r="L427" s="34"/>
      <c r="M427" s="33"/>
      <c r="N427" s="34"/>
      <c r="O427" s="33"/>
      <c r="P427" s="34"/>
      <c r="Q427" s="33"/>
      <c r="R427" s="34"/>
      <c r="S427" s="34"/>
      <c r="T427" s="140"/>
      <c r="U427" s="140"/>
      <c r="V427" s="140"/>
      <c r="W427" s="34"/>
      <c r="X427" s="34"/>
      <c r="Y427" s="34"/>
      <c r="Z427" s="34"/>
      <c r="AA427" s="34"/>
      <c r="AB427" s="34"/>
      <c r="AC427" s="34"/>
      <c r="AD427" s="34"/>
      <c r="AE427" s="140"/>
      <c r="AF427" s="37"/>
      <c r="AG427" s="37"/>
      <c r="AH427" s="37"/>
      <c r="AI427" s="37"/>
      <c r="AJ427" s="37"/>
      <c r="AK427" s="37"/>
      <c r="AL427" s="37"/>
      <c r="AM427" s="37"/>
      <c r="AN427" s="37"/>
      <c r="AO427" s="38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  <c r="HW427" s="34"/>
      <c r="HX427" s="34"/>
      <c r="HY427" s="34"/>
      <c r="HZ427" s="34"/>
      <c r="IA427" s="34"/>
      <c r="IB427" s="34"/>
      <c r="IC427" s="34"/>
      <c r="ID427" s="34"/>
      <c r="IE427" s="34"/>
      <c r="IF427" s="34"/>
      <c r="IG427" s="34"/>
      <c r="IH427" s="34"/>
      <c r="II427" s="34"/>
      <c r="IJ427" s="34"/>
      <c r="IK427" s="34"/>
      <c r="IL427" s="34"/>
      <c r="IM427" s="34"/>
      <c r="IN427" s="34"/>
      <c r="IO427" s="34"/>
      <c r="IP427" s="34"/>
      <c r="IQ427" s="34"/>
      <c r="IR427" s="34"/>
      <c r="IS427" s="34"/>
      <c r="IT427" s="34"/>
      <c r="IU427" s="34"/>
      <c r="IV427" s="34"/>
    </row>
    <row r="428" spans="1:256" s="34" customFormat="1" x14ac:dyDescent="0.45">
      <c r="A428" s="28">
        <v>104</v>
      </c>
      <c r="B428" s="18" t="s">
        <v>79</v>
      </c>
      <c r="C428" s="8" t="s">
        <v>362</v>
      </c>
      <c r="D428" s="8" t="s">
        <v>363</v>
      </c>
      <c r="E428" s="24" t="s">
        <v>23</v>
      </c>
      <c r="F428" s="18">
        <v>12074</v>
      </c>
      <c r="G428" s="8">
        <v>260</v>
      </c>
      <c r="H428" s="8">
        <v>5384</v>
      </c>
      <c r="I428" s="29">
        <v>9</v>
      </c>
      <c r="J428" s="8">
        <v>0</v>
      </c>
      <c r="K428" s="8">
        <v>1</v>
      </c>
      <c r="L428" s="8">
        <v>38</v>
      </c>
      <c r="M428" s="18">
        <v>138</v>
      </c>
      <c r="N428" s="8"/>
      <c r="O428" s="18">
        <v>138</v>
      </c>
      <c r="P428" s="8"/>
      <c r="Q428" s="18"/>
      <c r="R428" s="8"/>
      <c r="S428" s="8"/>
      <c r="T428" s="138" t="s">
        <v>364</v>
      </c>
      <c r="U428" s="139" t="s">
        <v>67</v>
      </c>
      <c r="V428" s="139" t="s">
        <v>145</v>
      </c>
      <c r="W428" s="8">
        <v>9</v>
      </c>
      <c r="X428" s="8">
        <v>13</v>
      </c>
      <c r="Y428" s="8">
        <v>117</v>
      </c>
      <c r="Z428" s="8"/>
      <c r="AA428" s="8">
        <v>117</v>
      </c>
      <c r="AB428" s="8"/>
      <c r="AC428" s="8"/>
      <c r="AD428" s="40">
        <v>26</v>
      </c>
      <c r="AE428" s="139"/>
      <c r="AF428" s="1"/>
      <c r="AG428" s="1"/>
      <c r="AH428" s="1"/>
      <c r="AI428" s="1"/>
      <c r="AJ428" s="1"/>
      <c r="AK428" s="1"/>
      <c r="AL428" s="1"/>
      <c r="AM428" s="1"/>
      <c r="AN428" s="1"/>
      <c r="AO428" s="7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</row>
    <row r="429" spans="1:256" s="8" customFormat="1" x14ac:dyDescent="0.45">
      <c r="A429" s="28"/>
      <c r="B429" s="18"/>
      <c r="E429" s="24"/>
      <c r="F429" s="18"/>
      <c r="I429" s="29">
        <v>9</v>
      </c>
      <c r="M429" s="18"/>
      <c r="O429" s="18"/>
      <c r="Q429" s="18"/>
      <c r="T429" s="138"/>
      <c r="U429" s="139"/>
      <c r="V429" s="139" t="s">
        <v>143</v>
      </c>
      <c r="W429" s="8">
        <v>9</v>
      </c>
      <c r="X429" s="8">
        <v>3</v>
      </c>
      <c r="Y429" s="8">
        <v>27</v>
      </c>
      <c r="AA429" s="8">
        <v>27</v>
      </c>
      <c r="AD429" s="40">
        <v>26</v>
      </c>
      <c r="AE429" s="139"/>
      <c r="AF429" s="1"/>
      <c r="AG429" s="1"/>
      <c r="AH429" s="1"/>
      <c r="AI429" s="1"/>
      <c r="AJ429" s="1"/>
      <c r="AK429" s="1"/>
      <c r="AL429" s="1"/>
      <c r="AM429" s="1"/>
      <c r="AN429" s="1"/>
      <c r="AO429" s="7"/>
    </row>
    <row r="430" spans="1:256" s="8" customFormat="1" x14ac:dyDescent="0.45">
      <c r="A430" s="28"/>
      <c r="B430" s="18"/>
      <c r="E430" s="24"/>
      <c r="F430" s="18"/>
      <c r="I430" s="29">
        <v>9</v>
      </c>
      <c r="M430" s="18"/>
      <c r="O430" s="18"/>
      <c r="Q430" s="18"/>
      <c r="T430" s="138"/>
      <c r="U430" s="139"/>
      <c r="V430" s="139" t="s">
        <v>145</v>
      </c>
      <c r="W430" s="8">
        <v>2</v>
      </c>
      <c r="X430" s="8">
        <v>4</v>
      </c>
      <c r="Y430" s="8">
        <v>8</v>
      </c>
      <c r="AA430" s="8">
        <v>8</v>
      </c>
      <c r="AD430" s="40">
        <v>26</v>
      </c>
      <c r="AE430" s="139" t="s">
        <v>71</v>
      </c>
      <c r="AF430" s="1"/>
      <c r="AG430" s="1"/>
      <c r="AH430" s="1"/>
      <c r="AI430" s="1"/>
      <c r="AJ430" s="1"/>
      <c r="AK430" s="1"/>
      <c r="AL430" s="1"/>
      <c r="AM430" s="1"/>
      <c r="AN430" s="1"/>
      <c r="AO430" s="7"/>
    </row>
    <row r="431" spans="1:256" s="8" customFormat="1" x14ac:dyDescent="0.45">
      <c r="A431" s="28"/>
      <c r="B431" s="18" t="s">
        <v>79</v>
      </c>
      <c r="C431" s="8" t="s">
        <v>362</v>
      </c>
      <c r="D431" s="8" t="s">
        <v>363</v>
      </c>
      <c r="E431" s="24" t="s">
        <v>23</v>
      </c>
      <c r="F431" s="18">
        <v>11354</v>
      </c>
      <c r="G431" s="8">
        <v>71</v>
      </c>
      <c r="H431" s="8">
        <v>5052</v>
      </c>
      <c r="I431" s="29">
        <v>9</v>
      </c>
      <c r="J431" s="8">
        <v>2</v>
      </c>
      <c r="K431" s="8">
        <v>0</v>
      </c>
      <c r="L431" s="8">
        <v>84</v>
      </c>
      <c r="M431" s="18">
        <v>884</v>
      </c>
      <c r="N431" s="8">
        <v>884</v>
      </c>
      <c r="O431" s="18"/>
      <c r="Q431" s="18"/>
      <c r="T431" s="138"/>
      <c r="U431" s="139"/>
      <c r="V431" s="139"/>
      <c r="AD431" s="40"/>
      <c r="AE431" s="139" t="s">
        <v>59</v>
      </c>
      <c r="AF431" s="1"/>
      <c r="AG431" s="1"/>
      <c r="AH431" s="1"/>
      <c r="AI431" s="1"/>
      <c r="AJ431" s="1"/>
      <c r="AK431" s="1"/>
      <c r="AL431" s="1"/>
      <c r="AM431" s="1"/>
      <c r="AN431" s="1"/>
      <c r="AO431" s="7"/>
    </row>
    <row r="432" spans="1:256" s="37" customFormat="1" x14ac:dyDescent="0.45">
      <c r="A432" s="28"/>
      <c r="B432" s="18" t="s">
        <v>79</v>
      </c>
      <c r="C432" s="8" t="s">
        <v>362</v>
      </c>
      <c r="D432" s="8" t="s">
        <v>363</v>
      </c>
      <c r="E432" s="24" t="s">
        <v>23</v>
      </c>
      <c r="F432" s="18">
        <v>4811</v>
      </c>
      <c r="G432" s="8">
        <v>578</v>
      </c>
      <c r="H432" s="8"/>
      <c r="I432" s="29">
        <v>9</v>
      </c>
      <c r="J432" s="8">
        <v>0</v>
      </c>
      <c r="K432" s="8">
        <v>2</v>
      </c>
      <c r="L432" s="8">
        <v>23</v>
      </c>
      <c r="M432" s="18">
        <v>223</v>
      </c>
      <c r="N432" s="8">
        <v>223</v>
      </c>
      <c r="O432" s="18"/>
      <c r="P432" s="8"/>
      <c r="Q432" s="18"/>
      <c r="R432" s="8"/>
      <c r="S432" s="8"/>
      <c r="T432" s="138"/>
      <c r="U432" s="139"/>
      <c r="V432" s="139"/>
      <c r="W432" s="8"/>
      <c r="X432" s="8"/>
      <c r="Y432" s="8"/>
      <c r="Z432" s="8"/>
      <c r="AA432" s="8"/>
      <c r="AB432" s="8"/>
      <c r="AC432" s="8"/>
      <c r="AD432" s="40"/>
      <c r="AE432" s="139" t="s">
        <v>365</v>
      </c>
      <c r="AF432" s="1"/>
      <c r="AG432" s="1"/>
      <c r="AH432" s="1"/>
      <c r="AI432" s="1"/>
      <c r="AJ432" s="1"/>
      <c r="AK432" s="1"/>
      <c r="AL432" s="1"/>
      <c r="AM432" s="1"/>
      <c r="AN432" s="1"/>
      <c r="AO432" s="7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</row>
    <row r="433" spans="1:256" x14ac:dyDescent="0.45">
      <c r="A433" s="28"/>
      <c r="B433" s="18" t="s">
        <v>79</v>
      </c>
      <c r="C433" s="8" t="s">
        <v>362</v>
      </c>
      <c r="D433" s="8" t="s">
        <v>363</v>
      </c>
      <c r="E433" s="24" t="s">
        <v>23</v>
      </c>
      <c r="F433" s="18">
        <v>11353</v>
      </c>
      <c r="G433" s="8">
        <v>70</v>
      </c>
      <c r="H433" s="8">
        <v>5051</v>
      </c>
      <c r="I433" s="29">
        <v>9</v>
      </c>
      <c r="J433" s="8">
        <v>1</v>
      </c>
      <c r="K433" s="8">
        <v>1</v>
      </c>
      <c r="L433" s="8">
        <v>83</v>
      </c>
      <c r="M433" s="18">
        <v>583</v>
      </c>
      <c r="N433" s="8">
        <v>583</v>
      </c>
      <c r="O433" s="18"/>
      <c r="P433" s="8"/>
      <c r="Q433" s="18"/>
      <c r="R433" s="8"/>
      <c r="S433" s="8"/>
      <c r="T433" s="138"/>
      <c r="U433" s="139"/>
      <c r="V433" s="139"/>
      <c r="W433" s="8"/>
      <c r="X433" s="8"/>
      <c r="Y433" s="8"/>
      <c r="Z433" s="8"/>
      <c r="AA433" s="8"/>
      <c r="AB433" s="8"/>
      <c r="AC433" s="8"/>
      <c r="AD433" s="40"/>
      <c r="AE433" s="139" t="s">
        <v>59</v>
      </c>
      <c r="AF433" s="1"/>
      <c r="AG433" s="1"/>
      <c r="AH433" s="1"/>
      <c r="AI433" s="1"/>
      <c r="AJ433" s="1"/>
      <c r="AK433" s="1"/>
      <c r="AL433" s="1"/>
      <c r="AM433" s="1"/>
      <c r="AN433" s="1"/>
      <c r="AO433" s="7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  <c r="IU433" s="8"/>
      <c r="IV433" s="8"/>
    </row>
    <row r="434" spans="1:256" s="34" customFormat="1" x14ac:dyDescent="0.45">
      <c r="A434" s="32"/>
      <c r="B434" s="33"/>
      <c r="E434" s="41"/>
      <c r="F434" s="33"/>
      <c r="I434" s="36"/>
      <c r="M434" s="33"/>
      <c r="O434" s="33"/>
      <c r="Q434" s="33"/>
      <c r="T434" s="142"/>
      <c r="U434" s="140"/>
      <c r="V434" s="140"/>
      <c r="AE434" s="140"/>
      <c r="AF434" s="37"/>
      <c r="AG434" s="37"/>
      <c r="AH434" s="37"/>
      <c r="AI434" s="37"/>
      <c r="AJ434" s="37"/>
      <c r="AK434" s="37"/>
      <c r="AL434" s="37"/>
      <c r="AM434" s="37"/>
      <c r="AN434" s="37"/>
      <c r="AO434" s="38"/>
    </row>
    <row r="435" spans="1:256" s="8" customFormat="1" x14ac:dyDescent="0.45">
      <c r="A435" s="28">
        <v>105</v>
      </c>
      <c r="B435" s="18" t="s">
        <v>79</v>
      </c>
      <c r="C435" s="8" t="s">
        <v>366</v>
      </c>
      <c r="D435" s="8" t="s">
        <v>244</v>
      </c>
      <c r="E435" s="24" t="s">
        <v>23</v>
      </c>
      <c r="F435" s="18">
        <v>12080</v>
      </c>
      <c r="G435" s="8">
        <v>277</v>
      </c>
      <c r="H435" s="8">
        <v>5390</v>
      </c>
      <c r="I435" s="29">
        <v>9</v>
      </c>
      <c r="J435" s="8">
        <v>0</v>
      </c>
      <c r="K435" s="8">
        <v>1</v>
      </c>
      <c r="L435" s="8">
        <v>47</v>
      </c>
      <c r="M435" s="18">
        <v>147</v>
      </c>
      <c r="O435" s="18">
        <v>147</v>
      </c>
      <c r="Q435" s="18"/>
      <c r="T435" s="138" t="s">
        <v>367</v>
      </c>
      <c r="U435" s="139" t="s">
        <v>67</v>
      </c>
      <c r="V435" s="139" t="s">
        <v>145</v>
      </c>
      <c r="W435" s="8">
        <v>6</v>
      </c>
      <c r="X435" s="8">
        <v>8</v>
      </c>
      <c r="Y435" s="8">
        <v>48</v>
      </c>
      <c r="AA435" s="8">
        <v>48</v>
      </c>
      <c r="AD435" s="8">
        <v>23</v>
      </c>
      <c r="AE435" s="139"/>
      <c r="AF435" s="1"/>
      <c r="AG435" s="1"/>
      <c r="AH435" s="1"/>
      <c r="AI435" s="1"/>
      <c r="AJ435" s="1"/>
      <c r="AK435" s="1"/>
      <c r="AL435" s="1"/>
      <c r="AM435" s="1"/>
      <c r="AN435" s="1"/>
      <c r="AO435" s="7"/>
    </row>
    <row r="436" spans="1:256" s="8" customFormat="1" x14ac:dyDescent="0.45">
      <c r="A436" s="28"/>
      <c r="B436" s="18"/>
      <c r="E436" s="24"/>
      <c r="F436" s="18"/>
      <c r="I436" s="29">
        <v>9</v>
      </c>
      <c r="M436" s="18"/>
      <c r="O436" s="18"/>
      <c r="Q436" s="18"/>
      <c r="T436" s="138"/>
      <c r="U436" s="139"/>
      <c r="V436" s="139" t="s">
        <v>145</v>
      </c>
      <c r="W436" s="8">
        <v>2</v>
      </c>
      <c r="X436" s="8">
        <v>4</v>
      </c>
      <c r="Y436" s="8">
        <v>8</v>
      </c>
      <c r="AA436" s="8">
        <v>8</v>
      </c>
      <c r="AD436" s="8">
        <v>23</v>
      </c>
      <c r="AE436" s="139" t="s">
        <v>71</v>
      </c>
      <c r="AF436" s="1"/>
      <c r="AG436" s="1"/>
      <c r="AH436" s="1"/>
      <c r="AI436" s="1"/>
      <c r="AJ436" s="1"/>
      <c r="AK436" s="1"/>
      <c r="AL436" s="1"/>
      <c r="AM436" s="1"/>
      <c r="AN436" s="1"/>
      <c r="AO436" s="7"/>
    </row>
    <row r="437" spans="1:256" s="8" customFormat="1" x14ac:dyDescent="0.45">
      <c r="A437" s="28"/>
      <c r="B437" s="18" t="s">
        <v>79</v>
      </c>
      <c r="C437" s="8" t="s">
        <v>366</v>
      </c>
      <c r="D437" s="8" t="s">
        <v>244</v>
      </c>
      <c r="E437" s="24" t="s">
        <v>23</v>
      </c>
      <c r="F437" s="18">
        <v>3484</v>
      </c>
      <c r="G437" s="8">
        <v>25</v>
      </c>
      <c r="H437" s="8">
        <v>1475</v>
      </c>
      <c r="I437" s="29">
        <v>9</v>
      </c>
      <c r="J437" s="8">
        <v>1</v>
      </c>
      <c r="K437" s="8">
        <v>0</v>
      </c>
      <c r="L437" s="8">
        <v>93</v>
      </c>
      <c r="M437" s="18">
        <v>493</v>
      </c>
      <c r="N437" s="8">
        <v>493</v>
      </c>
      <c r="O437" s="18"/>
      <c r="Q437" s="18"/>
      <c r="T437" s="138"/>
      <c r="U437" s="139"/>
      <c r="V437" s="139"/>
      <c r="AD437" s="40"/>
      <c r="AE437" s="139" t="s">
        <v>59</v>
      </c>
      <c r="AF437" s="1"/>
      <c r="AG437" s="1"/>
      <c r="AH437" s="1"/>
      <c r="AI437" s="1"/>
      <c r="AJ437" s="1"/>
      <c r="AK437" s="1"/>
      <c r="AL437" s="1"/>
      <c r="AM437" s="1"/>
      <c r="AN437" s="1"/>
      <c r="AO437" s="7"/>
    </row>
    <row r="438" spans="1:256" s="8" customFormat="1" x14ac:dyDescent="0.45">
      <c r="A438" s="32"/>
      <c r="B438" s="33"/>
      <c r="C438" s="34"/>
      <c r="D438" s="34"/>
      <c r="E438" s="41"/>
      <c r="F438" s="33"/>
      <c r="G438" s="34"/>
      <c r="H438" s="34"/>
      <c r="I438" s="36"/>
      <c r="J438" s="34"/>
      <c r="K438" s="34"/>
      <c r="L438" s="34"/>
      <c r="M438" s="33"/>
      <c r="N438" s="34"/>
      <c r="O438" s="33"/>
      <c r="P438" s="34"/>
      <c r="Q438" s="33"/>
      <c r="R438" s="34"/>
      <c r="S438" s="34"/>
      <c r="T438" s="142"/>
      <c r="U438" s="140"/>
      <c r="V438" s="140"/>
      <c r="W438" s="34"/>
      <c r="X438" s="34"/>
      <c r="Y438" s="34"/>
      <c r="Z438" s="34"/>
      <c r="AA438" s="34"/>
      <c r="AB438" s="34"/>
      <c r="AC438" s="34"/>
      <c r="AD438" s="34"/>
      <c r="AE438" s="140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  <c r="GJ438" s="37"/>
      <c r="GK438" s="37"/>
      <c r="GL438" s="37"/>
      <c r="GM438" s="37"/>
      <c r="GN438" s="37"/>
      <c r="GO438" s="37"/>
      <c r="GP438" s="37"/>
      <c r="GQ438" s="37"/>
      <c r="GR438" s="37"/>
      <c r="GS438" s="37"/>
      <c r="GT438" s="37"/>
      <c r="GU438" s="37"/>
      <c r="GV438" s="37"/>
      <c r="GW438" s="37"/>
      <c r="GX438" s="37"/>
      <c r="GY438" s="37"/>
      <c r="GZ438" s="37"/>
      <c r="HA438" s="37"/>
      <c r="HB438" s="37"/>
      <c r="HC438" s="37"/>
      <c r="HD438" s="37"/>
      <c r="HE438" s="37"/>
      <c r="HF438" s="37"/>
      <c r="HG438" s="37"/>
      <c r="HH438" s="37"/>
      <c r="HI438" s="37"/>
      <c r="HJ438" s="37"/>
      <c r="HK438" s="37"/>
      <c r="HL438" s="37"/>
      <c r="HM438" s="37"/>
      <c r="HN438" s="37"/>
      <c r="HO438" s="37"/>
      <c r="HP438" s="37"/>
      <c r="HQ438" s="37"/>
      <c r="HR438" s="37"/>
      <c r="HS438" s="37"/>
      <c r="HT438" s="37"/>
      <c r="HU438" s="37"/>
      <c r="HV438" s="37"/>
      <c r="HW438" s="37"/>
      <c r="HX438" s="37"/>
      <c r="HY438" s="37"/>
      <c r="HZ438" s="37"/>
      <c r="IA438" s="37"/>
      <c r="IB438" s="37"/>
      <c r="IC438" s="37"/>
      <c r="ID438" s="37"/>
      <c r="IE438" s="37"/>
      <c r="IF438" s="37"/>
      <c r="IG438" s="37"/>
      <c r="IH438" s="37"/>
      <c r="II438" s="37"/>
      <c r="IJ438" s="37"/>
      <c r="IK438" s="37"/>
      <c r="IL438" s="37"/>
      <c r="IM438" s="37"/>
      <c r="IN438" s="37"/>
      <c r="IO438" s="37"/>
      <c r="IP438" s="37"/>
      <c r="IQ438" s="37"/>
      <c r="IR438" s="37"/>
      <c r="IS438" s="37"/>
      <c r="IT438" s="37"/>
      <c r="IU438" s="37"/>
      <c r="IV438" s="37"/>
    </row>
    <row r="439" spans="1:256" s="8" customFormat="1" x14ac:dyDescent="0.45">
      <c r="A439" s="76">
        <v>106</v>
      </c>
      <c r="B439" s="39" t="s">
        <v>79</v>
      </c>
      <c r="C439" s="40" t="s">
        <v>368</v>
      </c>
      <c r="D439" s="40" t="s">
        <v>141</v>
      </c>
      <c r="E439" s="79" t="s">
        <v>23</v>
      </c>
      <c r="F439" s="39">
        <v>12147</v>
      </c>
      <c r="G439" s="40">
        <v>272</v>
      </c>
      <c r="H439" s="40">
        <v>5459</v>
      </c>
      <c r="I439" s="80">
        <v>9</v>
      </c>
      <c r="J439" s="40">
        <v>0</v>
      </c>
      <c r="K439" s="40">
        <v>3</v>
      </c>
      <c r="L439" s="40">
        <v>94</v>
      </c>
      <c r="M439" s="39">
        <f>+(J439*400)+(K439*100)+L439</f>
        <v>394</v>
      </c>
      <c r="N439" s="40">
        <v>394</v>
      </c>
      <c r="O439" s="39"/>
      <c r="P439" s="40"/>
      <c r="Q439" s="39"/>
      <c r="R439" s="40"/>
      <c r="S439" s="40"/>
      <c r="T439" s="141"/>
      <c r="U439" s="141"/>
      <c r="V439" s="141"/>
      <c r="W439" s="40"/>
      <c r="X439" s="40"/>
      <c r="Y439" s="58"/>
      <c r="Z439" s="40"/>
      <c r="AA439" s="40"/>
      <c r="AB439" s="40"/>
      <c r="AC439" s="40"/>
      <c r="AD439" s="40"/>
      <c r="AE439" s="141" t="s">
        <v>59</v>
      </c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  <c r="BW439" s="49"/>
      <c r="BX439" s="49"/>
      <c r="BY439" s="49"/>
      <c r="BZ439" s="49"/>
      <c r="CA439" s="49"/>
      <c r="CB439" s="49"/>
      <c r="CC439" s="49"/>
      <c r="CD439" s="49"/>
      <c r="CE439" s="49"/>
      <c r="CF439" s="49"/>
      <c r="CG439" s="49"/>
      <c r="CH439" s="49"/>
      <c r="CI439" s="49"/>
      <c r="CJ439" s="49"/>
      <c r="CK439" s="49"/>
      <c r="CL439" s="49"/>
      <c r="CM439" s="49"/>
      <c r="CN439" s="49"/>
      <c r="CO439" s="49"/>
      <c r="CP439" s="49"/>
      <c r="CQ439" s="49"/>
      <c r="CR439" s="49"/>
      <c r="CS439" s="49"/>
      <c r="CT439" s="49"/>
      <c r="CU439" s="49"/>
      <c r="CV439" s="49"/>
      <c r="CW439" s="49"/>
      <c r="CX439" s="49"/>
      <c r="CY439" s="49"/>
      <c r="CZ439" s="49"/>
      <c r="DA439" s="49"/>
      <c r="DB439" s="49"/>
      <c r="DC439" s="49"/>
      <c r="DD439" s="49"/>
      <c r="DE439" s="49"/>
      <c r="DF439" s="49"/>
      <c r="DG439" s="49"/>
      <c r="DH439" s="49"/>
      <c r="DI439" s="49"/>
      <c r="DJ439" s="49"/>
      <c r="DK439" s="49"/>
      <c r="DL439" s="49"/>
      <c r="DM439" s="49"/>
      <c r="DN439" s="49"/>
      <c r="DO439" s="49"/>
      <c r="DP439" s="49"/>
      <c r="DQ439" s="49"/>
      <c r="DR439" s="49"/>
      <c r="DS439" s="49"/>
      <c r="DT439" s="49"/>
      <c r="DU439" s="49"/>
      <c r="DV439" s="49"/>
      <c r="DW439" s="49"/>
      <c r="DX439" s="49"/>
      <c r="DY439" s="49"/>
      <c r="DZ439" s="49"/>
      <c r="EA439" s="49"/>
      <c r="EB439" s="49"/>
      <c r="EC439" s="49"/>
      <c r="ED439" s="49"/>
      <c r="EE439" s="49"/>
      <c r="EF439" s="49"/>
      <c r="EG439" s="49"/>
      <c r="EH439" s="49"/>
      <c r="EI439" s="49"/>
      <c r="EJ439" s="49"/>
      <c r="EK439" s="49"/>
      <c r="EL439" s="49"/>
      <c r="EM439" s="49"/>
      <c r="EN439" s="49"/>
      <c r="EO439" s="49"/>
      <c r="EP439" s="49"/>
      <c r="EQ439" s="49"/>
      <c r="ER439" s="49"/>
      <c r="ES439" s="49"/>
      <c r="ET439" s="49"/>
      <c r="EU439" s="49"/>
      <c r="EV439" s="49"/>
      <c r="EW439" s="49"/>
      <c r="EX439" s="49"/>
      <c r="EY439" s="49"/>
      <c r="EZ439" s="49"/>
      <c r="FA439" s="49"/>
      <c r="FB439" s="49"/>
      <c r="FC439" s="49"/>
      <c r="FD439" s="49"/>
      <c r="FE439" s="49"/>
      <c r="FF439" s="49"/>
      <c r="FG439" s="49"/>
      <c r="FH439" s="49"/>
      <c r="FI439" s="49"/>
      <c r="FJ439" s="49"/>
      <c r="FK439" s="49"/>
      <c r="FL439" s="49"/>
      <c r="FM439" s="49"/>
      <c r="FN439" s="49"/>
      <c r="FO439" s="49"/>
      <c r="FP439" s="49"/>
      <c r="FQ439" s="49"/>
      <c r="FR439" s="49"/>
      <c r="FS439" s="49"/>
      <c r="FT439" s="49"/>
      <c r="FU439" s="49"/>
      <c r="FV439" s="49"/>
      <c r="FW439" s="49"/>
      <c r="FX439" s="49"/>
      <c r="FY439" s="49"/>
      <c r="FZ439" s="49"/>
      <c r="GA439" s="49"/>
      <c r="GB439" s="49"/>
      <c r="GC439" s="49"/>
      <c r="GD439" s="49"/>
      <c r="GE439" s="49"/>
      <c r="GF439" s="49"/>
      <c r="GG439" s="49"/>
      <c r="GH439" s="49"/>
      <c r="GI439" s="49"/>
      <c r="GJ439" s="49"/>
      <c r="GK439" s="49"/>
      <c r="GL439" s="49"/>
      <c r="GM439" s="49"/>
      <c r="GN439" s="49"/>
      <c r="GO439" s="49"/>
      <c r="GP439" s="49"/>
      <c r="GQ439" s="49"/>
      <c r="GR439" s="49"/>
      <c r="GS439" s="49"/>
      <c r="GT439" s="49"/>
      <c r="GU439" s="49"/>
      <c r="GV439" s="49"/>
      <c r="GW439" s="49"/>
      <c r="GX439" s="49"/>
      <c r="GY439" s="49"/>
      <c r="GZ439" s="49"/>
      <c r="HA439" s="49"/>
      <c r="HB439" s="49"/>
      <c r="HC439" s="49"/>
      <c r="HD439" s="49"/>
      <c r="HE439" s="49"/>
      <c r="HF439" s="49"/>
      <c r="HG439" s="49"/>
      <c r="HH439" s="49"/>
      <c r="HI439" s="49"/>
      <c r="HJ439" s="49"/>
      <c r="HK439" s="49"/>
      <c r="HL439" s="49"/>
      <c r="HM439" s="49"/>
      <c r="HN439" s="49"/>
      <c r="HO439" s="49"/>
      <c r="HP439" s="49"/>
      <c r="HQ439" s="49"/>
      <c r="HR439" s="49"/>
      <c r="HS439" s="49"/>
      <c r="HT439" s="49"/>
      <c r="HU439" s="49"/>
      <c r="HV439" s="49"/>
      <c r="HW439" s="49"/>
      <c r="HX439" s="49"/>
      <c r="HY439" s="49"/>
      <c r="HZ439" s="49"/>
      <c r="IA439" s="49"/>
      <c r="IB439" s="49"/>
      <c r="IC439" s="49"/>
      <c r="ID439" s="49"/>
      <c r="IE439" s="49"/>
      <c r="IF439" s="49"/>
      <c r="IG439" s="49"/>
      <c r="IH439" s="49"/>
      <c r="II439" s="49"/>
      <c r="IJ439" s="49"/>
      <c r="IK439" s="49"/>
      <c r="IL439" s="49"/>
      <c r="IM439" s="49"/>
      <c r="IN439" s="49"/>
      <c r="IO439" s="49"/>
      <c r="IP439" s="49"/>
      <c r="IQ439" s="49"/>
      <c r="IR439" s="49"/>
      <c r="IS439" s="49"/>
      <c r="IT439" s="49"/>
      <c r="IU439" s="49"/>
      <c r="IV439" s="49"/>
    </row>
    <row r="440" spans="1:256" s="34" customFormat="1" x14ac:dyDescent="0.45">
      <c r="A440" s="32"/>
      <c r="B440" s="33"/>
      <c r="E440" s="41"/>
      <c r="F440" s="33"/>
      <c r="I440" s="36"/>
      <c r="M440" s="33"/>
      <c r="O440" s="33"/>
      <c r="Q440" s="33"/>
      <c r="T440" s="140"/>
      <c r="U440" s="140"/>
      <c r="V440" s="140"/>
      <c r="AE440" s="140"/>
      <c r="AF440" s="37"/>
      <c r="AG440" s="37"/>
      <c r="AH440" s="37"/>
      <c r="AI440" s="37"/>
      <c r="AJ440" s="37"/>
      <c r="AK440" s="37"/>
      <c r="AL440" s="37"/>
      <c r="AM440" s="37"/>
      <c r="AN440" s="37"/>
      <c r="AO440" s="38"/>
    </row>
    <row r="441" spans="1:256" s="8" customFormat="1" x14ac:dyDescent="0.45">
      <c r="A441" s="28">
        <v>107</v>
      </c>
      <c r="B441" s="18" t="s">
        <v>79</v>
      </c>
      <c r="C441" s="8" t="s">
        <v>369</v>
      </c>
      <c r="D441" s="8" t="s">
        <v>370</v>
      </c>
      <c r="E441" s="24" t="s">
        <v>23</v>
      </c>
      <c r="F441" s="18">
        <v>11369</v>
      </c>
      <c r="G441" s="8">
        <v>66</v>
      </c>
      <c r="H441" s="8">
        <v>5067</v>
      </c>
      <c r="I441" s="29">
        <v>9</v>
      </c>
      <c r="J441" s="8">
        <v>7</v>
      </c>
      <c r="K441" s="8">
        <v>0</v>
      </c>
      <c r="L441" s="8">
        <v>8</v>
      </c>
      <c r="M441" s="18">
        <f>+(J441*400)+(K441*100)+L441</f>
        <v>2808</v>
      </c>
      <c r="O441" s="18"/>
      <c r="Q441" s="18"/>
      <c r="T441" s="139"/>
      <c r="U441" s="139"/>
      <c r="V441" s="139"/>
      <c r="AE441" s="139"/>
      <c r="AF441" s="1"/>
      <c r="AG441" s="1"/>
      <c r="AH441" s="1"/>
      <c r="AI441" s="1"/>
      <c r="AJ441" s="1"/>
      <c r="AK441" s="1"/>
      <c r="AL441" s="1"/>
      <c r="AM441" s="1"/>
      <c r="AN441" s="1"/>
      <c r="AO441" s="7"/>
    </row>
    <row r="442" spans="1:256" s="34" customFormat="1" x14ac:dyDescent="0.45">
      <c r="A442" s="28"/>
      <c r="B442" s="18" t="s">
        <v>79</v>
      </c>
      <c r="C442" s="8" t="s">
        <v>369</v>
      </c>
      <c r="D442" s="8" t="s">
        <v>370</v>
      </c>
      <c r="E442" s="24" t="s">
        <v>23</v>
      </c>
      <c r="F442" s="18">
        <v>1347</v>
      </c>
      <c r="G442" s="8">
        <v>10</v>
      </c>
      <c r="H442" s="8">
        <v>2928</v>
      </c>
      <c r="I442" s="29">
        <v>9</v>
      </c>
      <c r="J442" s="8">
        <v>0</v>
      </c>
      <c r="K442" s="8">
        <v>2</v>
      </c>
      <c r="L442" s="8">
        <v>34</v>
      </c>
      <c r="M442" s="18">
        <f>+(J442*400)+(K442*100)+L442</f>
        <v>234</v>
      </c>
      <c r="N442" s="8"/>
      <c r="O442" s="18"/>
      <c r="P442" s="8"/>
      <c r="Q442" s="18"/>
      <c r="R442" s="8"/>
      <c r="S442" s="8"/>
      <c r="T442" s="139"/>
      <c r="U442" s="139"/>
      <c r="V442" s="139"/>
      <c r="W442" s="8"/>
      <c r="X442" s="8"/>
      <c r="Y442" s="8"/>
      <c r="Z442" s="8"/>
      <c r="AA442" s="8"/>
      <c r="AB442" s="8"/>
      <c r="AC442" s="8"/>
      <c r="AD442" s="8"/>
      <c r="AE442" s="139"/>
      <c r="AF442" s="1"/>
      <c r="AG442" s="1"/>
      <c r="AH442" s="1"/>
      <c r="AI442" s="1"/>
      <c r="AJ442" s="1"/>
      <c r="AK442" s="1"/>
      <c r="AL442" s="1"/>
      <c r="AM442" s="1"/>
      <c r="AN442" s="1"/>
      <c r="AO442" s="7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</row>
    <row r="443" spans="1:256" s="8" customFormat="1" x14ac:dyDescent="0.45">
      <c r="A443" s="28"/>
      <c r="B443" s="18" t="s">
        <v>79</v>
      </c>
      <c r="C443" s="8" t="s">
        <v>369</v>
      </c>
      <c r="D443" s="8" t="s">
        <v>370</v>
      </c>
      <c r="E443" s="24" t="s">
        <v>23</v>
      </c>
      <c r="F443" s="18">
        <v>1349</v>
      </c>
      <c r="G443" s="8">
        <v>8</v>
      </c>
      <c r="H443" s="8">
        <v>2926</v>
      </c>
      <c r="I443" s="29">
        <v>9</v>
      </c>
      <c r="J443" s="8">
        <v>2</v>
      </c>
      <c r="K443" s="8">
        <v>3</v>
      </c>
      <c r="L443" s="8">
        <v>44</v>
      </c>
      <c r="M443" s="18">
        <f>+(J443*400)+(K443*100)+L443</f>
        <v>1144</v>
      </c>
      <c r="O443" s="18"/>
      <c r="Q443" s="18"/>
      <c r="T443" s="139"/>
      <c r="U443" s="139"/>
      <c r="V443" s="139"/>
      <c r="AE443" s="139"/>
      <c r="AF443" s="1"/>
      <c r="AG443" s="1"/>
      <c r="AH443" s="1"/>
      <c r="AI443" s="1"/>
      <c r="AJ443" s="1"/>
      <c r="AK443" s="1"/>
      <c r="AL443" s="1"/>
      <c r="AM443" s="1"/>
      <c r="AN443" s="1"/>
      <c r="AO443" s="7"/>
    </row>
    <row r="444" spans="1:256" s="8" customFormat="1" x14ac:dyDescent="0.45">
      <c r="A444" s="28"/>
      <c r="B444" s="18" t="s">
        <v>79</v>
      </c>
      <c r="C444" s="8" t="s">
        <v>369</v>
      </c>
      <c r="D444" s="8" t="s">
        <v>370</v>
      </c>
      <c r="E444" s="24" t="s">
        <v>23</v>
      </c>
      <c r="F444" s="18">
        <v>8475</v>
      </c>
      <c r="G444" s="8">
        <v>316</v>
      </c>
      <c r="H444" s="8">
        <v>3675</v>
      </c>
      <c r="I444" s="29">
        <v>9</v>
      </c>
      <c r="J444" s="8">
        <v>2</v>
      </c>
      <c r="K444" s="8">
        <v>1</v>
      </c>
      <c r="L444" s="8">
        <v>60</v>
      </c>
      <c r="M444" s="18">
        <f>+(J444*400)+(K444*100)+L444</f>
        <v>960</v>
      </c>
      <c r="O444" s="18"/>
      <c r="Q444" s="18"/>
      <c r="T444" s="139"/>
      <c r="U444" s="139"/>
      <c r="V444" s="139"/>
      <c r="AE444" s="139"/>
      <c r="AF444" s="1"/>
      <c r="AG444" s="1"/>
      <c r="AH444" s="1"/>
      <c r="AI444" s="1"/>
      <c r="AJ444" s="1"/>
      <c r="AK444" s="1"/>
      <c r="AL444" s="1"/>
      <c r="AM444" s="1"/>
      <c r="AN444" s="1"/>
      <c r="AO444" s="7"/>
    </row>
    <row r="445" spans="1:256" s="8" customFormat="1" x14ac:dyDescent="0.45">
      <c r="A445" s="28"/>
      <c r="B445" s="18" t="s">
        <v>79</v>
      </c>
      <c r="C445" s="8" t="s">
        <v>369</v>
      </c>
      <c r="D445" s="8" t="s">
        <v>370</v>
      </c>
      <c r="E445" s="24" t="s">
        <v>23</v>
      </c>
      <c r="F445" s="18">
        <v>2378</v>
      </c>
      <c r="G445" s="8">
        <v>94</v>
      </c>
      <c r="H445" s="8">
        <v>1542</v>
      </c>
      <c r="I445" s="29">
        <v>9</v>
      </c>
      <c r="J445" s="8">
        <v>2</v>
      </c>
      <c r="K445" s="8">
        <v>1</v>
      </c>
      <c r="L445" s="8">
        <v>95</v>
      </c>
      <c r="M445" s="18">
        <f>+(J445*400)+(K445*100)+L445</f>
        <v>995</v>
      </c>
      <c r="O445" s="18"/>
      <c r="Q445" s="18"/>
      <c r="T445" s="139"/>
      <c r="U445" s="139"/>
      <c r="V445" s="139"/>
      <c r="AE445" s="139"/>
      <c r="AF445" s="1"/>
      <c r="AG445" s="1"/>
      <c r="AH445" s="1"/>
      <c r="AI445" s="1"/>
      <c r="AJ445" s="1"/>
      <c r="AK445" s="1"/>
      <c r="AL445" s="1"/>
      <c r="AM445" s="1"/>
      <c r="AN445" s="1"/>
      <c r="AO445" s="7"/>
    </row>
    <row r="446" spans="1:256" s="8" customFormat="1" x14ac:dyDescent="0.45">
      <c r="A446" s="32"/>
      <c r="B446" s="33"/>
      <c r="C446" s="34"/>
      <c r="D446" s="34"/>
      <c r="E446" s="41"/>
      <c r="F446" s="33"/>
      <c r="G446" s="34"/>
      <c r="H446" s="34"/>
      <c r="I446" s="36"/>
      <c r="J446" s="34"/>
      <c r="K446" s="34"/>
      <c r="L446" s="34"/>
      <c r="M446" s="33"/>
      <c r="N446" s="34"/>
      <c r="O446" s="33"/>
      <c r="P446" s="34"/>
      <c r="Q446" s="33"/>
      <c r="R446" s="34"/>
      <c r="S446" s="34"/>
      <c r="T446" s="142"/>
      <c r="U446" s="140"/>
      <c r="V446" s="140"/>
      <c r="W446" s="34"/>
      <c r="X446" s="34"/>
      <c r="Y446" s="34"/>
      <c r="Z446" s="34"/>
      <c r="AA446" s="34"/>
      <c r="AB446" s="34"/>
      <c r="AC446" s="34"/>
      <c r="AD446" s="34"/>
      <c r="AE446" s="140"/>
      <c r="AF446" s="37"/>
      <c r="AG446" s="37"/>
      <c r="AH446" s="37"/>
      <c r="AI446" s="37"/>
      <c r="AJ446" s="37"/>
      <c r="AK446" s="37"/>
      <c r="AL446" s="37"/>
      <c r="AM446" s="37"/>
      <c r="AN446" s="37"/>
      <c r="AO446" s="38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  <c r="FZ446" s="34"/>
      <c r="GA446" s="34"/>
      <c r="GB446" s="34"/>
      <c r="GC446" s="34"/>
      <c r="GD446" s="34"/>
      <c r="GE446" s="34"/>
      <c r="GF446" s="34"/>
      <c r="GG446" s="34"/>
      <c r="GH446" s="34"/>
      <c r="GI446" s="34"/>
      <c r="GJ446" s="34"/>
      <c r="GK446" s="34"/>
      <c r="GL446" s="34"/>
      <c r="GM446" s="34"/>
      <c r="GN446" s="34"/>
      <c r="GO446" s="34"/>
      <c r="GP446" s="34"/>
      <c r="GQ446" s="34"/>
      <c r="GR446" s="34"/>
      <c r="GS446" s="34"/>
      <c r="GT446" s="34"/>
      <c r="GU446" s="34"/>
      <c r="GV446" s="34"/>
      <c r="GW446" s="34"/>
      <c r="GX446" s="34"/>
      <c r="GY446" s="34"/>
      <c r="GZ446" s="34"/>
      <c r="HA446" s="34"/>
      <c r="HB446" s="34"/>
      <c r="HC446" s="34"/>
      <c r="HD446" s="34"/>
      <c r="HE446" s="34"/>
      <c r="HF446" s="34"/>
      <c r="HG446" s="34"/>
      <c r="HH446" s="34"/>
      <c r="HI446" s="34"/>
      <c r="HJ446" s="34"/>
      <c r="HK446" s="34"/>
      <c r="HL446" s="34"/>
      <c r="HM446" s="34"/>
      <c r="HN446" s="34"/>
      <c r="HO446" s="34"/>
      <c r="HP446" s="34"/>
      <c r="HQ446" s="34"/>
      <c r="HR446" s="34"/>
      <c r="HS446" s="34"/>
      <c r="HT446" s="34"/>
      <c r="HU446" s="34"/>
      <c r="HV446" s="34"/>
      <c r="HW446" s="34"/>
      <c r="HX446" s="34"/>
      <c r="HY446" s="34"/>
      <c r="HZ446" s="34"/>
      <c r="IA446" s="34"/>
      <c r="IB446" s="34"/>
      <c r="IC446" s="34"/>
      <c r="ID446" s="34"/>
      <c r="IE446" s="34"/>
      <c r="IF446" s="34"/>
      <c r="IG446" s="34"/>
      <c r="IH446" s="34"/>
      <c r="II446" s="34"/>
      <c r="IJ446" s="34"/>
      <c r="IK446" s="34"/>
      <c r="IL446" s="34"/>
      <c r="IM446" s="34"/>
      <c r="IN446" s="34"/>
      <c r="IO446" s="34"/>
      <c r="IP446" s="34"/>
      <c r="IQ446" s="34"/>
      <c r="IR446" s="34"/>
      <c r="IS446" s="34"/>
      <c r="IT446" s="34"/>
      <c r="IU446" s="34"/>
      <c r="IV446" s="34"/>
    </row>
    <row r="447" spans="1:256" s="8" customFormat="1" x14ac:dyDescent="0.45">
      <c r="A447" s="28">
        <v>108</v>
      </c>
      <c r="B447" s="18" t="s">
        <v>61</v>
      </c>
      <c r="C447" s="8" t="s">
        <v>371</v>
      </c>
      <c r="D447" s="8" t="s">
        <v>372</v>
      </c>
      <c r="E447" s="24" t="s">
        <v>23</v>
      </c>
      <c r="F447" s="18">
        <v>18327</v>
      </c>
      <c r="G447" s="8">
        <v>115</v>
      </c>
      <c r="H447" s="8">
        <v>8170</v>
      </c>
      <c r="I447" s="29">
        <v>9</v>
      </c>
      <c r="J447" s="8">
        <v>2</v>
      </c>
      <c r="K447" s="8">
        <v>2</v>
      </c>
      <c r="L447" s="8">
        <v>70</v>
      </c>
      <c r="M447" s="18">
        <f>+(J447*400)+(K447*100)+L447</f>
        <v>1070</v>
      </c>
      <c r="O447" s="18"/>
      <c r="Q447" s="18"/>
      <c r="T447" s="139"/>
      <c r="U447" s="139"/>
      <c r="V447" s="139"/>
      <c r="AE447" s="139"/>
      <c r="AF447" s="1"/>
      <c r="AG447" s="1"/>
      <c r="AH447" s="1"/>
      <c r="AI447" s="1"/>
      <c r="AJ447" s="1"/>
      <c r="AK447" s="1"/>
      <c r="AL447" s="1"/>
      <c r="AM447" s="1"/>
      <c r="AN447" s="1"/>
      <c r="AO447" s="7"/>
    </row>
    <row r="448" spans="1:256" s="34" customFormat="1" x14ac:dyDescent="0.45">
      <c r="A448" s="32"/>
      <c r="B448" s="33"/>
      <c r="E448" s="41"/>
      <c r="F448" s="33"/>
      <c r="I448" s="36"/>
      <c r="M448" s="33"/>
      <c r="O448" s="33"/>
      <c r="Q448" s="33"/>
      <c r="T448" s="140"/>
      <c r="U448" s="140"/>
      <c r="V448" s="140"/>
      <c r="AE448" s="140"/>
      <c r="AF448" s="37"/>
      <c r="AG448" s="37"/>
      <c r="AH448" s="37"/>
      <c r="AI448" s="37"/>
      <c r="AJ448" s="37"/>
      <c r="AK448" s="37"/>
      <c r="AL448" s="37"/>
      <c r="AM448" s="37"/>
      <c r="AN448" s="37"/>
      <c r="AO448" s="38"/>
    </row>
    <row r="449" spans="1:256" s="8" customFormat="1" x14ac:dyDescent="0.45">
      <c r="A449" s="28">
        <v>109</v>
      </c>
      <c r="B449" s="18" t="s">
        <v>79</v>
      </c>
      <c r="C449" s="8" t="s">
        <v>373</v>
      </c>
      <c r="D449" s="8" t="s">
        <v>356</v>
      </c>
      <c r="E449" s="24" t="s">
        <v>23</v>
      </c>
      <c r="F449" s="18">
        <v>14513</v>
      </c>
      <c r="G449" s="8">
        <v>13</v>
      </c>
      <c r="H449" s="8">
        <v>6069</v>
      </c>
      <c r="I449" s="29">
        <v>9</v>
      </c>
      <c r="J449" s="8">
        <v>0</v>
      </c>
      <c r="K449" s="8">
        <v>1</v>
      </c>
      <c r="L449" s="8">
        <v>73</v>
      </c>
      <c r="M449" s="18">
        <v>173</v>
      </c>
      <c r="O449" s="18">
        <v>173</v>
      </c>
      <c r="Q449" s="18"/>
      <c r="T449" s="138" t="s">
        <v>374</v>
      </c>
      <c r="U449" s="139" t="s">
        <v>67</v>
      </c>
      <c r="V449" s="139" t="s">
        <v>145</v>
      </c>
      <c r="W449" s="8">
        <v>6</v>
      </c>
      <c r="X449" s="8">
        <v>18</v>
      </c>
      <c r="Y449" s="8">
        <v>108</v>
      </c>
      <c r="AA449" s="8">
        <v>108</v>
      </c>
      <c r="AD449" s="40">
        <v>11</v>
      </c>
      <c r="AE449" s="139"/>
      <c r="AF449" s="1"/>
      <c r="AG449" s="1"/>
      <c r="AH449" s="1"/>
      <c r="AI449" s="1"/>
      <c r="AJ449" s="1"/>
      <c r="AK449" s="1"/>
      <c r="AL449" s="1"/>
      <c r="AM449" s="1"/>
      <c r="AN449" s="1"/>
      <c r="AO449" s="7"/>
    </row>
    <row r="450" spans="1:256" s="8" customFormat="1" x14ac:dyDescent="0.45">
      <c r="A450" s="28"/>
      <c r="B450" s="18"/>
      <c r="E450" s="24"/>
      <c r="F450" s="18"/>
      <c r="I450" s="29"/>
      <c r="M450" s="18"/>
      <c r="O450" s="18"/>
      <c r="Q450" s="18"/>
      <c r="T450" s="138"/>
      <c r="U450" s="139"/>
      <c r="V450" s="139" t="s">
        <v>145</v>
      </c>
      <c r="W450" s="8">
        <v>2</v>
      </c>
      <c r="X450" s="8">
        <v>4</v>
      </c>
      <c r="Y450" s="8">
        <v>8</v>
      </c>
      <c r="AA450" s="8">
        <v>8</v>
      </c>
      <c r="AD450" s="40">
        <v>11</v>
      </c>
      <c r="AE450" s="139" t="s">
        <v>71</v>
      </c>
      <c r="AF450" s="1"/>
      <c r="AG450" s="1"/>
      <c r="AH450" s="1"/>
      <c r="AI450" s="1"/>
      <c r="AJ450" s="1"/>
      <c r="AK450" s="1"/>
      <c r="AL450" s="1"/>
      <c r="AM450" s="1"/>
      <c r="AN450" s="1"/>
      <c r="AO450" s="7"/>
    </row>
    <row r="451" spans="1:256" s="34" customFormat="1" x14ac:dyDescent="0.45">
      <c r="A451" s="28"/>
      <c r="B451" s="18" t="s">
        <v>79</v>
      </c>
      <c r="C451" s="8" t="s">
        <v>373</v>
      </c>
      <c r="D451" s="8" t="s">
        <v>356</v>
      </c>
      <c r="E451" s="24" t="s">
        <v>23</v>
      </c>
      <c r="F451" s="18">
        <v>1863</v>
      </c>
      <c r="G451" s="8">
        <v>56</v>
      </c>
      <c r="H451" s="8">
        <v>2500</v>
      </c>
      <c r="I451" s="29">
        <v>4</v>
      </c>
      <c r="J451" s="8">
        <v>1</v>
      </c>
      <c r="K451" s="8">
        <v>1</v>
      </c>
      <c r="L451" s="8">
        <v>9</v>
      </c>
      <c r="M451" s="18">
        <v>509</v>
      </c>
      <c r="N451" s="8">
        <v>509</v>
      </c>
      <c r="O451" s="18"/>
      <c r="P451" s="8"/>
      <c r="Q451" s="18"/>
      <c r="R451" s="8"/>
      <c r="S451" s="8"/>
      <c r="T451" s="138"/>
      <c r="U451" s="139"/>
      <c r="V451" s="139"/>
      <c r="W451" s="8"/>
      <c r="X451" s="8"/>
      <c r="Y451" s="8"/>
      <c r="Z451" s="8"/>
      <c r="AA451" s="8"/>
      <c r="AB451" s="8"/>
      <c r="AC451" s="8"/>
      <c r="AD451" s="40"/>
      <c r="AE451" s="139" t="s">
        <v>59</v>
      </c>
      <c r="AF451" s="1"/>
      <c r="AG451" s="1"/>
      <c r="AH451" s="1"/>
      <c r="AI451" s="1"/>
      <c r="AJ451" s="1"/>
      <c r="AK451" s="1"/>
      <c r="AL451" s="1"/>
      <c r="AM451" s="1"/>
      <c r="AN451" s="1"/>
      <c r="AO451" s="7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</row>
    <row r="452" spans="1:256" s="8" customFormat="1" x14ac:dyDescent="0.45">
      <c r="A452" s="28"/>
      <c r="B452" s="18" t="s">
        <v>79</v>
      </c>
      <c r="C452" s="8" t="s">
        <v>373</v>
      </c>
      <c r="D452" s="8" t="s">
        <v>356</v>
      </c>
      <c r="E452" s="24" t="s">
        <v>23</v>
      </c>
      <c r="F452" s="18">
        <v>15513</v>
      </c>
      <c r="G452" s="8">
        <v>13</v>
      </c>
      <c r="H452" s="8">
        <v>6069</v>
      </c>
      <c r="I452" s="29">
        <v>9</v>
      </c>
      <c r="J452" s="8">
        <v>0</v>
      </c>
      <c r="K452" s="8">
        <v>1</v>
      </c>
      <c r="L452" s="8">
        <v>73</v>
      </c>
      <c r="M452" s="18">
        <v>173</v>
      </c>
      <c r="O452" s="18"/>
      <c r="Q452" s="18"/>
      <c r="T452" s="138"/>
      <c r="U452" s="139"/>
      <c r="V452" s="139"/>
      <c r="AD452" s="40"/>
      <c r="AE452" s="139"/>
      <c r="AF452" s="1"/>
      <c r="AG452" s="1"/>
      <c r="AH452" s="1"/>
      <c r="AI452" s="1"/>
      <c r="AJ452" s="1"/>
      <c r="AK452" s="1"/>
      <c r="AL452" s="1"/>
      <c r="AM452" s="1"/>
      <c r="AN452" s="1"/>
      <c r="AO452" s="7"/>
    </row>
    <row r="453" spans="1:256" s="34" customFormat="1" x14ac:dyDescent="0.45">
      <c r="A453" s="28"/>
      <c r="B453" s="18" t="s">
        <v>79</v>
      </c>
      <c r="C453" s="8" t="s">
        <v>373</v>
      </c>
      <c r="D453" s="8" t="s">
        <v>356</v>
      </c>
      <c r="E453" s="24" t="s">
        <v>23</v>
      </c>
      <c r="F453" s="18">
        <v>1330</v>
      </c>
      <c r="G453" s="8"/>
      <c r="H453" s="18" t="s">
        <v>375</v>
      </c>
      <c r="I453" s="29">
        <v>4</v>
      </c>
      <c r="J453" s="8">
        <v>3</v>
      </c>
      <c r="K453" s="8">
        <v>3</v>
      </c>
      <c r="L453" s="8">
        <v>44</v>
      </c>
      <c r="M453" s="18">
        <v>1544</v>
      </c>
      <c r="N453" s="8">
        <v>1544</v>
      </c>
      <c r="O453" s="18"/>
      <c r="P453" s="8"/>
      <c r="Q453" s="18"/>
      <c r="R453" s="8"/>
      <c r="S453" s="8"/>
      <c r="T453" s="138"/>
      <c r="U453" s="139"/>
      <c r="V453" s="139"/>
      <c r="W453" s="8"/>
      <c r="X453" s="8"/>
      <c r="Y453" s="8"/>
      <c r="Z453" s="8"/>
      <c r="AA453" s="8"/>
      <c r="AB453" s="8"/>
      <c r="AC453" s="8"/>
      <c r="AD453" s="40"/>
      <c r="AE453" s="139" t="s">
        <v>325</v>
      </c>
      <c r="AF453" s="1"/>
      <c r="AG453" s="1"/>
      <c r="AH453" s="1"/>
      <c r="AI453" s="1"/>
      <c r="AJ453" s="1"/>
      <c r="AK453" s="1"/>
      <c r="AL453" s="1"/>
      <c r="AM453" s="1"/>
      <c r="AN453" s="1"/>
      <c r="AO453" s="7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</row>
    <row r="454" spans="1:256" s="8" customFormat="1" x14ac:dyDescent="0.45">
      <c r="A454" s="32"/>
      <c r="B454" s="33"/>
      <c r="C454" s="34"/>
      <c r="D454" s="34"/>
      <c r="E454" s="41"/>
      <c r="F454" s="33"/>
      <c r="G454" s="34"/>
      <c r="H454" s="33"/>
      <c r="I454" s="36"/>
      <c r="J454" s="34"/>
      <c r="K454" s="34"/>
      <c r="L454" s="34"/>
      <c r="M454" s="33"/>
      <c r="N454" s="34"/>
      <c r="O454" s="33"/>
      <c r="P454" s="34"/>
      <c r="Q454" s="33"/>
      <c r="R454" s="34"/>
      <c r="S454" s="34"/>
      <c r="T454" s="142"/>
      <c r="U454" s="140"/>
      <c r="V454" s="140"/>
      <c r="W454" s="34"/>
      <c r="X454" s="34"/>
      <c r="Y454" s="34"/>
      <c r="Z454" s="34"/>
      <c r="AA454" s="34"/>
      <c r="AB454" s="34"/>
      <c r="AC454" s="34"/>
      <c r="AD454" s="34"/>
      <c r="AE454" s="140"/>
      <c r="AF454" s="37"/>
      <c r="AG454" s="37"/>
      <c r="AH454" s="37"/>
      <c r="AI454" s="37"/>
      <c r="AJ454" s="37"/>
      <c r="AK454" s="37"/>
      <c r="AL454" s="37"/>
      <c r="AM454" s="37"/>
      <c r="AN454" s="37"/>
      <c r="AO454" s="38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  <c r="DM454" s="34"/>
      <c r="DN454" s="34"/>
      <c r="DO454" s="34"/>
      <c r="DP454" s="34"/>
      <c r="DQ454" s="34"/>
      <c r="DR454" s="34"/>
      <c r="DS454" s="34"/>
      <c r="DT454" s="34"/>
      <c r="DU454" s="34"/>
      <c r="DV454" s="34"/>
      <c r="DW454" s="34"/>
      <c r="DX454" s="34"/>
      <c r="DY454" s="34"/>
      <c r="DZ454" s="34"/>
      <c r="EA454" s="34"/>
      <c r="EB454" s="34"/>
      <c r="EC454" s="34"/>
      <c r="ED454" s="34"/>
      <c r="EE454" s="34"/>
      <c r="EF454" s="34"/>
      <c r="EG454" s="34"/>
      <c r="EH454" s="34"/>
      <c r="EI454" s="34"/>
      <c r="EJ454" s="34"/>
      <c r="EK454" s="34"/>
      <c r="EL454" s="34"/>
      <c r="EM454" s="34"/>
      <c r="EN454" s="34"/>
      <c r="EO454" s="34"/>
      <c r="EP454" s="34"/>
      <c r="EQ454" s="34"/>
      <c r="ER454" s="34"/>
      <c r="ES454" s="34"/>
      <c r="ET454" s="34"/>
      <c r="EU454" s="34"/>
      <c r="EV454" s="34"/>
      <c r="EW454" s="34"/>
      <c r="EX454" s="34"/>
      <c r="EY454" s="34"/>
      <c r="EZ454" s="34"/>
      <c r="FA454" s="34"/>
      <c r="FB454" s="34"/>
      <c r="FC454" s="34"/>
      <c r="FD454" s="34"/>
      <c r="FE454" s="34"/>
      <c r="FF454" s="34"/>
      <c r="FG454" s="34"/>
      <c r="FH454" s="34"/>
      <c r="FI454" s="34"/>
      <c r="FJ454" s="34"/>
      <c r="FK454" s="34"/>
      <c r="FL454" s="34"/>
      <c r="FM454" s="34"/>
      <c r="FN454" s="34"/>
      <c r="FO454" s="34"/>
      <c r="FP454" s="34"/>
      <c r="FQ454" s="34"/>
      <c r="FR454" s="34"/>
      <c r="FS454" s="34"/>
      <c r="FT454" s="34"/>
      <c r="FU454" s="34"/>
      <c r="FV454" s="34"/>
      <c r="FW454" s="34"/>
      <c r="FX454" s="34"/>
      <c r="FY454" s="34"/>
      <c r="FZ454" s="34"/>
      <c r="GA454" s="34"/>
      <c r="GB454" s="34"/>
      <c r="GC454" s="34"/>
      <c r="GD454" s="34"/>
      <c r="GE454" s="34"/>
      <c r="GF454" s="34"/>
      <c r="GG454" s="34"/>
      <c r="GH454" s="34"/>
      <c r="GI454" s="34"/>
      <c r="GJ454" s="34"/>
      <c r="GK454" s="34"/>
      <c r="GL454" s="34"/>
      <c r="GM454" s="34"/>
      <c r="GN454" s="34"/>
      <c r="GO454" s="34"/>
      <c r="GP454" s="34"/>
      <c r="GQ454" s="34"/>
      <c r="GR454" s="34"/>
      <c r="GS454" s="34"/>
      <c r="GT454" s="34"/>
      <c r="GU454" s="34"/>
      <c r="GV454" s="34"/>
      <c r="GW454" s="34"/>
      <c r="GX454" s="34"/>
      <c r="GY454" s="34"/>
      <c r="GZ454" s="34"/>
      <c r="HA454" s="34"/>
      <c r="HB454" s="34"/>
      <c r="HC454" s="34"/>
      <c r="HD454" s="34"/>
      <c r="HE454" s="34"/>
      <c r="HF454" s="34"/>
      <c r="HG454" s="34"/>
      <c r="HH454" s="34"/>
      <c r="HI454" s="34"/>
      <c r="HJ454" s="34"/>
      <c r="HK454" s="34"/>
      <c r="HL454" s="34"/>
      <c r="HM454" s="34"/>
      <c r="HN454" s="34"/>
      <c r="HO454" s="34"/>
      <c r="HP454" s="34"/>
      <c r="HQ454" s="34"/>
      <c r="HR454" s="34"/>
      <c r="HS454" s="34"/>
      <c r="HT454" s="34"/>
      <c r="HU454" s="34"/>
      <c r="HV454" s="34"/>
      <c r="HW454" s="34"/>
      <c r="HX454" s="34"/>
      <c r="HY454" s="34"/>
      <c r="HZ454" s="34"/>
      <c r="IA454" s="34"/>
      <c r="IB454" s="34"/>
      <c r="IC454" s="34"/>
      <c r="ID454" s="34"/>
      <c r="IE454" s="34"/>
      <c r="IF454" s="34"/>
      <c r="IG454" s="34"/>
      <c r="IH454" s="34"/>
      <c r="II454" s="34"/>
      <c r="IJ454" s="34"/>
      <c r="IK454" s="34"/>
      <c r="IL454" s="34"/>
      <c r="IM454" s="34"/>
      <c r="IN454" s="34"/>
      <c r="IO454" s="34"/>
      <c r="IP454" s="34"/>
      <c r="IQ454" s="34"/>
      <c r="IR454" s="34"/>
      <c r="IS454" s="34"/>
      <c r="IT454" s="34"/>
      <c r="IU454" s="34"/>
      <c r="IV454" s="34"/>
    </row>
    <row r="455" spans="1:256" s="8" customFormat="1" x14ac:dyDescent="0.45">
      <c r="A455" s="28">
        <v>110</v>
      </c>
      <c r="B455" s="18" t="s">
        <v>55</v>
      </c>
      <c r="C455" s="8" t="s">
        <v>376</v>
      </c>
      <c r="D455" s="8" t="s">
        <v>232</v>
      </c>
      <c r="E455" s="24" t="s">
        <v>23</v>
      </c>
      <c r="F455" s="18">
        <v>3397</v>
      </c>
      <c r="G455" s="8">
        <v>220</v>
      </c>
      <c r="I455" s="29">
        <v>4</v>
      </c>
      <c r="J455" s="8">
        <v>8</v>
      </c>
      <c r="K455" s="8">
        <v>2</v>
      </c>
      <c r="L455" s="8">
        <v>40</v>
      </c>
      <c r="M455" s="18">
        <v>3440</v>
      </c>
      <c r="N455" s="8">
        <v>3440</v>
      </c>
      <c r="O455" s="18"/>
      <c r="Q455" s="18"/>
      <c r="T455" s="138"/>
      <c r="U455" s="139"/>
      <c r="V455" s="139"/>
      <c r="AE455" s="139" t="s">
        <v>59</v>
      </c>
      <c r="AF455" s="1"/>
      <c r="AG455" s="1"/>
      <c r="AH455" s="1"/>
      <c r="AI455" s="1"/>
      <c r="AJ455" s="1"/>
      <c r="AK455" s="1"/>
      <c r="AL455" s="1"/>
      <c r="AM455" s="1"/>
      <c r="AN455" s="1"/>
      <c r="AO455" s="7"/>
    </row>
    <row r="456" spans="1:256" s="8" customFormat="1" x14ac:dyDescent="0.45">
      <c r="A456" s="28"/>
      <c r="B456" s="18" t="s">
        <v>55</v>
      </c>
      <c r="C456" s="8" t="s">
        <v>376</v>
      </c>
      <c r="D456" s="8" t="s">
        <v>232</v>
      </c>
      <c r="E456" s="24" t="s">
        <v>23</v>
      </c>
      <c r="F456" s="18">
        <v>744</v>
      </c>
      <c r="G456" s="8">
        <v>119</v>
      </c>
      <c r="H456" s="8">
        <v>997</v>
      </c>
      <c r="I456" s="29">
        <v>9</v>
      </c>
      <c r="J456" s="8">
        <v>0</v>
      </c>
      <c r="K456" s="8">
        <v>0</v>
      </c>
      <c r="L456" s="8">
        <v>94</v>
      </c>
      <c r="M456" s="18">
        <v>94</v>
      </c>
      <c r="N456" s="8">
        <v>94</v>
      </c>
      <c r="O456" s="18"/>
      <c r="Q456" s="18"/>
      <c r="T456" s="138"/>
      <c r="U456" s="139"/>
      <c r="V456" s="139"/>
      <c r="AE456" s="139"/>
      <c r="AF456" s="1"/>
      <c r="AG456" s="1"/>
      <c r="AH456" s="1"/>
      <c r="AI456" s="1"/>
      <c r="AJ456" s="1"/>
      <c r="AK456" s="1"/>
      <c r="AL456" s="1"/>
      <c r="AM456" s="1"/>
      <c r="AN456" s="1"/>
      <c r="AO456" s="7"/>
    </row>
    <row r="457" spans="1:256" s="8" customFormat="1" x14ac:dyDescent="0.45">
      <c r="A457" s="32"/>
      <c r="B457" s="33"/>
      <c r="C457" s="34"/>
      <c r="D457" s="34"/>
      <c r="E457" s="41"/>
      <c r="F457" s="33"/>
      <c r="G457" s="34"/>
      <c r="H457" s="34"/>
      <c r="I457" s="36"/>
      <c r="J457" s="34"/>
      <c r="K457" s="34"/>
      <c r="L457" s="34"/>
      <c r="M457" s="33"/>
      <c r="N457" s="34"/>
      <c r="O457" s="33"/>
      <c r="P457" s="34"/>
      <c r="Q457" s="33"/>
      <c r="R457" s="34"/>
      <c r="S457" s="34"/>
      <c r="T457" s="142"/>
      <c r="U457" s="140"/>
      <c r="V457" s="140"/>
      <c r="W457" s="34"/>
      <c r="X457" s="34"/>
      <c r="Y457" s="34"/>
      <c r="Z457" s="34"/>
      <c r="AA457" s="34"/>
      <c r="AB457" s="34"/>
      <c r="AC457" s="34"/>
      <c r="AD457" s="34"/>
      <c r="AE457" s="140"/>
      <c r="AF457" s="37"/>
      <c r="AG457" s="37"/>
      <c r="AH457" s="37"/>
      <c r="AI457" s="37"/>
      <c r="AJ457" s="37"/>
      <c r="AK457" s="37"/>
      <c r="AL457" s="37"/>
      <c r="AM457" s="37"/>
      <c r="AN457" s="37"/>
      <c r="AO457" s="38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  <c r="DT457" s="34"/>
      <c r="DU457" s="34"/>
      <c r="DV457" s="34"/>
      <c r="DW457" s="34"/>
      <c r="DX457" s="34"/>
      <c r="DY457" s="34"/>
      <c r="DZ457" s="34"/>
      <c r="EA457" s="34"/>
      <c r="EB457" s="34"/>
      <c r="EC457" s="34"/>
      <c r="ED457" s="34"/>
      <c r="EE457" s="34"/>
      <c r="EF457" s="34"/>
      <c r="EG457" s="34"/>
      <c r="EH457" s="34"/>
      <c r="EI457" s="34"/>
      <c r="EJ457" s="34"/>
      <c r="EK457" s="34"/>
      <c r="EL457" s="34"/>
      <c r="EM457" s="34"/>
      <c r="EN457" s="34"/>
      <c r="EO457" s="34"/>
      <c r="EP457" s="34"/>
      <c r="EQ457" s="34"/>
      <c r="ER457" s="34"/>
      <c r="ES457" s="34"/>
      <c r="ET457" s="34"/>
      <c r="EU457" s="34"/>
      <c r="EV457" s="34"/>
      <c r="EW457" s="34"/>
      <c r="EX457" s="34"/>
      <c r="EY457" s="34"/>
      <c r="EZ457" s="34"/>
      <c r="FA457" s="34"/>
      <c r="FB457" s="34"/>
      <c r="FC457" s="34"/>
      <c r="FD457" s="34"/>
      <c r="FE457" s="34"/>
      <c r="FF457" s="34"/>
      <c r="FG457" s="34"/>
      <c r="FH457" s="34"/>
      <c r="FI457" s="34"/>
      <c r="FJ457" s="34"/>
      <c r="FK457" s="34"/>
      <c r="FL457" s="34"/>
      <c r="FM457" s="34"/>
      <c r="FN457" s="34"/>
      <c r="FO457" s="34"/>
      <c r="FP457" s="34"/>
      <c r="FQ457" s="34"/>
      <c r="FR457" s="34"/>
      <c r="FS457" s="34"/>
      <c r="FT457" s="34"/>
      <c r="FU457" s="34"/>
      <c r="FV457" s="34"/>
      <c r="FW457" s="34"/>
      <c r="FX457" s="34"/>
      <c r="FY457" s="34"/>
      <c r="FZ457" s="34"/>
      <c r="GA457" s="34"/>
      <c r="GB457" s="34"/>
      <c r="GC457" s="34"/>
      <c r="GD457" s="34"/>
      <c r="GE457" s="34"/>
      <c r="GF457" s="34"/>
      <c r="GG457" s="34"/>
      <c r="GH457" s="34"/>
      <c r="GI457" s="34"/>
      <c r="GJ457" s="34"/>
      <c r="GK457" s="34"/>
      <c r="GL457" s="34"/>
      <c r="GM457" s="34"/>
      <c r="GN457" s="34"/>
      <c r="GO457" s="34"/>
      <c r="GP457" s="34"/>
      <c r="GQ457" s="34"/>
      <c r="GR457" s="34"/>
      <c r="GS457" s="34"/>
      <c r="GT457" s="34"/>
      <c r="GU457" s="34"/>
      <c r="GV457" s="34"/>
      <c r="GW457" s="34"/>
      <c r="GX457" s="34"/>
      <c r="GY457" s="34"/>
      <c r="GZ457" s="34"/>
      <c r="HA457" s="34"/>
      <c r="HB457" s="34"/>
      <c r="HC457" s="34"/>
      <c r="HD457" s="34"/>
      <c r="HE457" s="34"/>
      <c r="HF457" s="34"/>
      <c r="HG457" s="34"/>
      <c r="HH457" s="34"/>
      <c r="HI457" s="34"/>
      <c r="HJ457" s="34"/>
      <c r="HK457" s="34"/>
      <c r="HL457" s="34"/>
      <c r="HM457" s="34"/>
      <c r="HN457" s="34"/>
      <c r="HO457" s="34"/>
      <c r="HP457" s="34"/>
      <c r="HQ457" s="34"/>
      <c r="HR457" s="34"/>
      <c r="HS457" s="34"/>
      <c r="HT457" s="34"/>
      <c r="HU457" s="34"/>
      <c r="HV457" s="34"/>
      <c r="HW457" s="34"/>
      <c r="HX457" s="34"/>
      <c r="HY457" s="34"/>
      <c r="HZ457" s="34"/>
      <c r="IA457" s="34"/>
      <c r="IB457" s="34"/>
      <c r="IC457" s="34"/>
      <c r="ID457" s="34"/>
      <c r="IE457" s="34"/>
      <c r="IF457" s="34"/>
      <c r="IG457" s="34"/>
      <c r="IH457" s="34"/>
      <c r="II457" s="34"/>
      <c r="IJ457" s="34"/>
      <c r="IK457" s="34"/>
      <c r="IL457" s="34"/>
      <c r="IM457" s="34"/>
      <c r="IN457" s="34"/>
      <c r="IO457" s="34"/>
      <c r="IP457" s="34"/>
      <c r="IQ457" s="34"/>
      <c r="IR457" s="34"/>
      <c r="IS457" s="34"/>
      <c r="IT457" s="34"/>
      <c r="IU457" s="34"/>
      <c r="IV457" s="34"/>
    </row>
    <row r="458" spans="1:256" s="8" customFormat="1" x14ac:dyDescent="0.45">
      <c r="A458" s="28">
        <v>111</v>
      </c>
      <c r="B458" s="18" t="s">
        <v>55</v>
      </c>
      <c r="C458" s="8" t="s">
        <v>377</v>
      </c>
      <c r="D458" s="8" t="s">
        <v>378</v>
      </c>
      <c r="E458" s="24" t="s">
        <v>23</v>
      </c>
      <c r="F458" s="18">
        <v>17038</v>
      </c>
      <c r="G458" s="8">
        <v>378</v>
      </c>
      <c r="H458" s="8">
        <v>7664</v>
      </c>
      <c r="I458" s="29">
        <v>9</v>
      </c>
      <c r="J458" s="8">
        <v>0</v>
      </c>
      <c r="K458" s="8">
        <v>1</v>
      </c>
      <c r="L458" s="8">
        <v>48</v>
      </c>
      <c r="M458" s="18">
        <f>+(J458*400)+(K458*100)+L458</f>
        <v>148</v>
      </c>
      <c r="O458" s="18">
        <v>148</v>
      </c>
      <c r="Q458" s="18"/>
      <c r="T458" s="139" t="s">
        <v>190</v>
      </c>
      <c r="U458" s="139" t="s">
        <v>317</v>
      </c>
      <c r="V458" s="139" t="s">
        <v>127</v>
      </c>
      <c r="W458" s="8">
        <v>6</v>
      </c>
      <c r="X458" s="8">
        <v>9</v>
      </c>
      <c r="Y458" s="8">
        <f>+W458*X458</f>
        <v>54</v>
      </c>
      <c r="AA458" s="8">
        <v>54</v>
      </c>
      <c r="AD458" s="8">
        <v>38</v>
      </c>
      <c r="AE458" s="139"/>
    </row>
    <row r="459" spans="1:256" s="34" customFormat="1" x14ac:dyDescent="0.45">
      <c r="A459" s="32"/>
      <c r="B459" s="33"/>
      <c r="E459" s="41"/>
      <c r="F459" s="33"/>
      <c r="I459" s="36"/>
      <c r="M459" s="33"/>
      <c r="O459" s="33"/>
      <c r="Q459" s="33"/>
      <c r="T459" s="142"/>
      <c r="U459" s="140"/>
      <c r="V459" s="140"/>
      <c r="AE459" s="140"/>
      <c r="AF459" s="37"/>
      <c r="AG459" s="37"/>
      <c r="AH459" s="37"/>
      <c r="AI459" s="37"/>
      <c r="AJ459" s="37"/>
      <c r="AK459" s="37"/>
      <c r="AL459" s="37"/>
      <c r="AM459" s="37"/>
      <c r="AN459" s="37"/>
      <c r="AO459" s="38"/>
    </row>
    <row r="460" spans="1:256" s="8" customFormat="1" x14ac:dyDescent="0.45">
      <c r="A460" s="28">
        <v>112</v>
      </c>
      <c r="B460" s="18" t="s">
        <v>61</v>
      </c>
      <c r="C460" s="8" t="s">
        <v>379</v>
      </c>
      <c r="D460" s="8" t="s">
        <v>188</v>
      </c>
      <c r="E460" s="24" t="s">
        <v>23</v>
      </c>
      <c r="F460" s="18">
        <v>2785</v>
      </c>
      <c r="G460" s="8">
        <v>31</v>
      </c>
      <c r="H460" s="8">
        <v>2336</v>
      </c>
      <c r="I460" s="29">
        <v>9</v>
      </c>
      <c r="J460" s="8">
        <v>0</v>
      </c>
      <c r="K460" s="8">
        <v>1</v>
      </c>
      <c r="L460" s="8">
        <v>95</v>
      </c>
      <c r="M460" s="18">
        <v>195</v>
      </c>
      <c r="N460" s="8">
        <v>195</v>
      </c>
      <c r="O460" s="18"/>
      <c r="Q460" s="18"/>
      <c r="T460" s="138"/>
      <c r="U460" s="139"/>
      <c r="V460" s="139"/>
      <c r="AD460" s="40"/>
      <c r="AE460" s="139" t="s">
        <v>59</v>
      </c>
      <c r="AF460" s="1"/>
      <c r="AG460" s="1"/>
      <c r="AH460" s="1"/>
      <c r="AI460" s="1"/>
      <c r="AJ460" s="1"/>
      <c r="AK460" s="1"/>
      <c r="AL460" s="1"/>
      <c r="AM460" s="1"/>
      <c r="AN460" s="1"/>
      <c r="AO460" s="7"/>
    </row>
    <row r="461" spans="1:256" s="34" customFormat="1" x14ac:dyDescent="0.45">
      <c r="A461" s="28"/>
      <c r="B461" s="18" t="s">
        <v>61</v>
      </c>
      <c r="C461" s="8" t="s">
        <v>379</v>
      </c>
      <c r="D461" s="8" t="s">
        <v>188</v>
      </c>
      <c r="E461" s="24" t="s">
        <v>23</v>
      </c>
      <c r="F461" s="18">
        <v>2787</v>
      </c>
      <c r="G461" s="8">
        <v>33</v>
      </c>
      <c r="H461" s="8">
        <v>2338</v>
      </c>
      <c r="I461" s="29">
        <v>9</v>
      </c>
      <c r="J461" s="8">
        <v>1</v>
      </c>
      <c r="K461" s="8">
        <v>1</v>
      </c>
      <c r="L461" s="8">
        <v>46</v>
      </c>
      <c r="M461" s="18">
        <v>546</v>
      </c>
      <c r="N461" s="8">
        <v>546</v>
      </c>
      <c r="O461" s="18"/>
      <c r="P461" s="8"/>
      <c r="Q461" s="18"/>
      <c r="R461" s="8"/>
      <c r="S461" s="8"/>
      <c r="T461" s="138"/>
      <c r="U461" s="139"/>
      <c r="V461" s="139"/>
      <c r="W461" s="8"/>
      <c r="X461" s="8"/>
      <c r="Y461" s="8"/>
      <c r="Z461" s="8"/>
      <c r="AA461" s="8"/>
      <c r="AB461" s="8"/>
      <c r="AC461" s="8"/>
      <c r="AD461" s="40"/>
      <c r="AE461" s="139" t="s">
        <v>59</v>
      </c>
      <c r="AF461" s="1"/>
      <c r="AG461" s="1"/>
      <c r="AH461" s="1"/>
      <c r="AI461" s="1"/>
      <c r="AJ461" s="1"/>
      <c r="AK461" s="1"/>
      <c r="AL461" s="1"/>
      <c r="AM461" s="1"/>
      <c r="AN461" s="1"/>
      <c r="AO461" s="7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</row>
    <row r="462" spans="1:256" s="8" customFormat="1" x14ac:dyDescent="0.45">
      <c r="A462" s="28"/>
      <c r="B462" s="18" t="s">
        <v>61</v>
      </c>
      <c r="C462" s="8" t="s">
        <v>379</v>
      </c>
      <c r="D462" s="8" t="s">
        <v>188</v>
      </c>
      <c r="E462" s="24" t="s">
        <v>23</v>
      </c>
      <c r="F462" s="18">
        <v>1850</v>
      </c>
      <c r="G462" s="8">
        <v>42</v>
      </c>
      <c r="H462" s="8">
        <v>2488</v>
      </c>
      <c r="I462" s="29">
        <v>9</v>
      </c>
      <c r="J462" s="8">
        <v>2</v>
      </c>
      <c r="K462" s="8">
        <v>1</v>
      </c>
      <c r="L462" s="8">
        <v>24</v>
      </c>
      <c r="M462" s="18">
        <v>924</v>
      </c>
      <c r="N462" s="8">
        <v>924</v>
      </c>
      <c r="O462" s="18"/>
      <c r="Q462" s="18"/>
      <c r="T462" s="138"/>
      <c r="U462" s="139"/>
      <c r="V462" s="139"/>
      <c r="AD462" s="40"/>
      <c r="AE462" s="139" t="s">
        <v>59</v>
      </c>
      <c r="AF462" s="1"/>
      <c r="AG462" s="1"/>
      <c r="AH462" s="1"/>
      <c r="AI462" s="1"/>
      <c r="AJ462" s="1"/>
      <c r="AK462" s="1"/>
      <c r="AL462" s="1"/>
      <c r="AM462" s="1"/>
      <c r="AN462" s="1"/>
      <c r="AO462" s="7"/>
    </row>
    <row r="463" spans="1:256" s="8" customFormat="1" x14ac:dyDescent="0.45">
      <c r="A463" s="28"/>
      <c r="B463" s="18" t="s">
        <v>61</v>
      </c>
      <c r="C463" s="8" t="s">
        <v>379</v>
      </c>
      <c r="D463" s="8" t="s">
        <v>188</v>
      </c>
      <c r="E463" s="24" t="s">
        <v>23</v>
      </c>
      <c r="F463" s="18">
        <v>2770</v>
      </c>
      <c r="G463" s="8">
        <v>15</v>
      </c>
      <c r="H463" s="8">
        <v>2321</v>
      </c>
      <c r="I463" s="29">
        <v>9</v>
      </c>
      <c r="J463" s="8">
        <v>0</v>
      </c>
      <c r="K463" s="8">
        <v>1</v>
      </c>
      <c r="L463" s="8">
        <v>4</v>
      </c>
      <c r="M463" s="18">
        <v>104</v>
      </c>
      <c r="N463" s="8">
        <v>104</v>
      </c>
      <c r="O463" s="18"/>
      <c r="Q463" s="18"/>
      <c r="T463" s="138"/>
      <c r="U463" s="139"/>
      <c r="V463" s="139"/>
      <c r="AD463" s="40"/>
      <c r="AE463" s="139" t="s">
        <v>59</v>
      </c>
      <c r="AF463" s="1"/>
      <c r="AG463" s="1"/>
      <c r="AH463" s="1"/>
      <c r="AI463" s="1"/>
      <c r="AJ463" s="1"/>
      <c r="AK463" s="1"/>
      <c r="AL463" s="1"/>
      <c r="AM463" s="1"/>
      <c r="AN463" s="1"/>
      <c r="AO463" s="7"/>
    </row>
    <row r="464" spans="1:256" s="8" customFormat="1" x14ac:dyDescent="0.45">
      <c r="A464" s="28"/>
      <c r="B464" s="18" t="s">
        <v>61</v>
      </c>
      <c r="C464" s="8" t="s">
        <v>379</v>
      </c>
      <c r="D464" s="8" t="s">
        <v>188</v>
      </c>
      <c r="E464" s="24" t="s">
        <v>23</v>
      </c>
      <c r="F464" s="18">
        <v>1862</v>
      </c>
      <c r="G464" s="8">
        <v>40</v>
      </c>
      <c r="H464" s="8">
        <v>2486</v>
      </c>
      <c r="I464" s="29">
        <v>9</v>
      </c>
      <c r="J464" s="8">
        <v>0</v>
      </c>
      <c r="K464" s="8">
        <v>0</v>
      </c>
      <c r="L464" s="8">
        <v>74</v>
      </c>
      <c r="M464" s="18">
        <v>74</v>
      </c>
      <c r="N464" s="8">
        <v>74</v>
      </c>
      <c r="O464" s="18"/>
      <c r="Q464" s="18"/>
      <c r="T464" s="138"/>
      <c r="U464" s="139"/>
      <c r="V464" s="139"/>
      <c r="AD464" s="40"/>
      <c r="AE464" s="139" t="s">
        <v>59</v>
      </c>
      <c r="AF464" s="1"/>
      <c r="AG464" s="1"/>
      <c r="AH464" s="1"/>
      <c r="AI464" s="1"/>
      <c r="AJ464" s="1"/>
      <c r="AK464" s="1"/>
      <c r="AL464" s="1"/>
      <c r="AM464" s="1"/>
      <c r="AN464" s="1"/>
      <c r="AO464" s="7"/>
    </row>
    <row r="465" spans="1:256" s="34" customFormat="1" x14ac:dyDescent="0.45">
      <c r="A465" s="32"/>
      <c r="B465" s="33"/>
      <c r="E465" s="41"/>
      <c r="F465" s="33"/>
      <c r="I465" s="36"/>
      <c r="M465" s="33"/>
      <c r="O465" s="33"/>
      <c r="Q465" s="33"/>
      <c r="T465" s="142"/>
      <c r="U465" s="140"/>
      <c r="V465" s="140"/>
      <c r="AE465" s="140"/>
      <c r="AF465" s="37"/>
      <c r="AG465" s="37"/>
      <c r="AH465" s="37"/>
      <c r="AI465" s="37"/>
      <c r="AJ465" s="37"/>
      <c r="AK465" s="37"/>
      <c r="AL465" s="37"/>
      <c r="AM465" s="37"/>
      <c r="AN465" s="37"/>
      <c r="AO465" s="38"/>
    </row>
    <row r="466" spans="1:256" s="8" customFormat="1" x14ac:dyDescent="0.45">
      <c r="A466" s="28">
        <v>113</v>
      </c>
      <c r="B466" s="18" t="s">
        <v>79</v>
      </c>
      <c r="C466" s="8" t="s">
        <v>380</v>
      </c>
      <c r="D466" s="8" t="s">
        <v>103</v>
      </c>
      <c r="E466" s="24" t="s">
        <v>23</v>
      </c>
      <c r="F466" s="18">
        <v>1882</v>
      </c>
      <c r="G466" s="8">
        <v>79</v>
      </c>
      <c r="H466" s="8">
        <v>2517</v>
      </c>
      <c r="I466" s="29">
        <v>9</v>
      </c>
      <c r="J466" s="8">
        <v>0</v>
      </c>
      <c r="K466" s="8">
        <v>0</v>
      </c>
      <c r="L466" s="8">
        <v>71</v>
      </c>
      <c r="M466" s="18">
        <v>71</v>
      </c>
      <c r="N466" s="8">
        <v>71</v>
      </c>
      <c r="O466" s="18"/>
      <c r="Q466" s="18"/>
      <c r="T466" s="138"/>
      <c r="U466" s="139"/>
      <c r="V466" s="139"/>
      <c r="AD466" s="40"/>
      <c r="AE466" s="139" t="s">
        <v>59</v>
      </c>
      <c r="AF466" s="1"/>
      <c r="AG466" s="1"/>
      <c r="AH466" s="1"/>
      <c r="AI466" s="1"/>
      <c r="AJ466" s="1"/>
      <c r="AK466" s="1"/>
      <c r="AL466" s="1"/>
      <c r="AM466" s="1"/>
      <c r="AN466" s="1"/>
      <c r="AO466" s="7"/>
    </row>
    <row r="467" spans="1:256" s="8" customFormat="1" x14ac:dyDescent="0.45">
      <c r="A467" s="32"/>
      <c r="B467" s="33"/>
      <c r="C467" s="34"/>
      <c r="D467" s="34"/>
      <c r="E467" s="41"/>
      <c r="F467" s="33"/>
      <c r="G467" s="34"/>
      <c r="H467" s="34"/>
      <c r="I467" s="36"/>
      <c r="J467" s="34"/>
      <c r="K467" s="34"/>
      <c r="L467" s="34"/>
      <c r="M467" s="33"/>
      <c r="N467" s="34"/>
      <c r="O467" s="33"/>
      <c r="P467" s="34"/>
      <c r="Q467" s="33"/>
      <c r="R467" s="34"/>
      <c r="S467" s="34"/>
      <c r="T467" s="142"/>
      <c r="U467" s="140"/>
      <c r="V467" s="140"/>
      <c r="W467" s="34"/>
      <c r="X467" s="34"/>
      <c r="Y467" s="34"/>
      <c r="Z467" s="34"/>
      <c r="AA467" s="34"/>
      <c r="AB467" s="34"/>
      <c r="AC467" s="34"/>
      <c r="AD467" s="34"/>
      <c r="AE467" s="140"/>
      <c r="AF467" s="37"/>
      <c r="AG467" s="37"/>
      <c r="AH467" s="37"/>
      <c r="AI467" s="37"/>
      <c r="AJ467" s="37"/>
      <c r="AK467" s="37"/>
      <c r="AL467" s="37"/>
      <c r="AM467" s="37"/>
      <c r="AN467" s="37"/>
      <c r="AO467" s="38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  <c r="DM467" s="34"/>
      <c r="DN467" s="34"/>
      <c r="DO467" s="34"/>
      <c r="DP467" s="34"/>
      <c r="DQ467" s="34"/>
      <c r="DR467" s="34"/>
      <c r="DS467" s="34"/>
      <c r="DT467" s="34"/>
      <c r="DU467" s="34"/>
      <c r="DV467" s="34"/>
      <c r="DW467" s="34"/>
      <c r="DX467" s="34"/>
      <c r="DY467" s="34"/>
      <c r="DZ467" s="34"/>
      <c r="EA467" s="34"/>
      <c r="EB467" s="34"/>
      <c r="EC467" s="34"/>
      <c r="ED467" s="34"/>
      <c r="EE467" s="34"/>
      <c r="EF467" s="34"/>
      <c r="EG467" s="34"/>
      <c r="EH467" s="34"/>
      <c r="EI467" s="34"/>
      <c r="EJ467" s="34"/>
      <c r="EK467" s="34"/>
      <c r="EL467" s="34"/>
      <c r="EM467" s="34"/>
      <c r="EN467" s="34"/>
      <c r="EO467" s="34"/>
      <c r="EP467" s="34"/>
      <c r="EQ467" s="34"/>
      <c r="ER467" s="34"/>
      <c r="ES467" s="34"/>
      <c r="ET467" s="34"/>
      <c r="EU467" s="34"/>
      <c r="EV467" s="34"/>
      <c r="EW467" s="34"/>
      <c r="EX467" s="34"/>
      <c r="EY467" s="34"/>
      <c r="EZ467" s="34"/>
      <c r="FA467" s="34"/>
      <c r="FB467" s="34"/>
      <c r="FC467" s="34"/>
      <c r="FD467" s="34"/>
      <c r="FE467" s="34"/>
      <c r="FF467" s="34"/>
      <c r="FG467" s="34"/>
      <c r="FH467" s="34"/>
      <c r="FI467" s="34"/>
      <c r="FJ467" s="34"/>
      <c r="FK467" s="34"/>
      <c r="FL467" s="34"/>
      <c r="FM467" s="34"/>
      <c r="FN467" s="34"/>
      <c r="FO467" s="34"/>
      <c r="FP467" s="34"/>
      <c r="FQ467" s="34"/>
      <c r="FR467" s="34"/>
      <c r="FS467" s="34"/>
      <c r="FT467" s="34"/>
      <c r="FU467" s="34"/>
      <c r="FV467" s="34"/>
      <c r="FW467" s="34"/>
      <c r="FX467" s="34"/>
      <c r="FY467" s="34"/>
      <c r="FZ467" s="34"/>
      <c r="GA467" s="34"/>
      <c r="GB467" s="34"/>
      <c r="GC467" s="34"/>
      <c r="GD467" s="34"/>
      <c r="GE467" s="34"/>
      <c r="GF467" s="34"/>
      <c r="GG467" s="34"/>
      <c r="GH467" s="34"/>
      <c r="GI467" s="34"/>
      <c r="GJ467" s="34"/>
      <c r="GK467" s="34"/>
      <c r="GL467" s="34"/>
      <c r="GM467" s="34"/>
      <c r="GN467" s="34"/>
      <c r="GO467" s="34"/>
      <c r="GP467" s="34"/>
      <c r="GQ467" s="34"/>
      <c r="GR467" s="34"/>
      <c r="GS467" s="34"/>
      <c r="GT467" s="34"/>
      <c r="GU467" s="34"/>
      <c r="GV467" s="34"/>
      <c r="GW467" s="34"/>
      <c r="GX467" s="34"/>
      <c r="GY467" s="34"/>
      <c r="GZ467" s="34"/>
      <c r="HA467" s="34"/>
      <c r="HB467" s="34"/>
      <c r="HC467" s="34"/>
      <c r="HD467" s="34"/>
      <c r="HE467" s="34"/>
      <c r="HF467" s="34"/>
      <c r="HG467" s="34"/>
      <c r="HH467" s="34"/>
      <c r="HI467" s="34"/>
      <c r="HJ467" s="34"/>
      <c r="HK467" s="34"/>
      <c r="HL467" s="34"/>
      <c r="HM467" s="34"/>
      <c r="HN467" s="34"/>
      <c r="HO467" s="34"/>
      <c r="HP467" s="34"/>
      <c r="HQ467" s="34"/>
      <c r="HR467" s="34"/>
      <c r="HS467" s="34"/>
      <c r="HT467" s="34"/>
      <c r="HU467" s="34"/>
      <c r="HV467" s="34"/>
      <c r="HW467" s="34"/>
      <c r="HX467" s="34"/>
      <c r="HY467" s="34"/>
      <c r="HZ467" s="34"/>
      <c r="IA467" s="34"/>
      <c r="IB467" s="34"/>
      <c r="IC467" s="34"/>
      <c r="ID467" s="34"/>
      <c r="IE467" s="34"/>
      <c r="IF467" s="34"/>
      <c r="IG467" s="34"/>
      <c r="IH467" s="34"/>
      <c r="II467" s="34"/>
      <c r="IJ467" s="34"/>
      <c r="IK467" s="34"/>
      <c r="IL467" s="34"/>
      <c r="IM467" s="34"/>
      <c r="IN467" s="34"/>
      <c r="IO467" s="34"/>
      <c r="IP467" s="34"/>
      <c r="IQ467" s="34"/>
      <c r="IR467" s="34"/>
      <c r="IS467" s="34"/>
      <c r="IT467" s="34"/>
      <c r="IU467" s="34"/>
      <c r="IV467" s="34"/>
    </row>
    <row r="468" spans="1:256" s="8" customFormat="1" x14ac:dyDescent="0.45">
      <c r="A468" s="28">
        <v>114</v>
      </c>
      <c r="B468" s="18" t="s">
        <v>79</v>
      </c>
      <c r="C468" s="8" t="s">
        <v>381</v>
      </c>
      <c r="D468" s="8" t="s">
        <v>334</v>
      </c>
      <c r="E468" s="24" t="s">
        <v>23</v>
      </c>
      <c r="F468" s="18">
        <v>16162</v>
      </c>
      <c r="G468" s="8">
        <v>366</v>
      </c>
      <c r="H468" s="8">
        <v>7032</v>
      </c>
      <c r="I468" s="29">
        <v>9</v>
      </c>
      <c r="J468" s="8">
        <v>1</v>
      </c>
      <c r="K468" s="8">
        <v>2</v>
      </c>
      <c r="L468" s="8">
        <v>90</v>
      </c>
      <c r="M468" s="18">
        <v>690</v>
      </c>
      <c r="O468" s="18">
        <v>690</v>
      </c>
      <c r="Q468" s="18"/>
      <c r="T468" s="138" t="s">
        <v>382</v>
      </c>
      <c r="U468" s="139" t="s">
        <v>67</v>
      </c>
      <c r="V468" s="139" t="s">
        <v>145</v>
      </c>
      <c r="W468" s="8">
        <v>11</v>
      </c>
      <c r="X468" s="8">
        <v>13</v>
      </c>
      <c r="Y468" s="8">
        <v>143</v>
      </c>
      <c r="AA468" s="8">
        <v>143</v>
      </c>
      <c r="AD468" s="40">
        <v>11</v>
      </c>
      <c r="AE468" s="139" t="s">
        <v>383</v>
      </c>
      <c r="AF468" s="1"/>
      <c r="AG468" s="1"/>
      <c r="AH468" s="1"/>
      <c r="AI468" s="1"/>
      <c r="AJ468" s="1"/>
      <c r="AK468" s="1"/>
      <c r="AL468" s="1"/>
      <c r="AM468" s="1"/>
      <c r="AN468" s="1"/>
      <c r="AO468" s="7"/>
    </row>
    <row r="469" spans="1:256" s="34" customFormat="1" x14ac:dyDescent="0.45">
      <c r="A469" s="28"/>
      <c r="B469" s="18" t="s">
        <v>79</v>
      </c>
      <c r="C469" s="8" t="s">
        <v>381</v>
      </c>
      <c r="D469" s="8" t="s">
        <v>334</v>
      </c>
      <c r="E469" s="24" t="s">
        <v>23</v>
      </c>
      <c r="F469" s="18">
        <v>16162</v>
      </c>
      <c r="G469" s="8">
        <v>366</v>
      </c>
      <c r="H469" s="8">
        <v>7032</v>
      </c>
      <c r="I469" s="29">
        <v>9</v>
      </c>
      <c r="J469" s="8">
        <v>1</v>
      </c>
      <c r="K469" s="8">
        <v>2</v>
      </c>
      <c r="L469" s="8">
        <v>90</v>
      </c>
      <c r="M469" s="18">
        <v>690</v>
      </c>
      <c r="N469" s="8"/>
      <c r="O469" s="18">
        <v>690</v>
      </c>
      <c r="P469" s="8"/>
      <c r="Q469" s="18"/>
      <c r="R469" s="8"/>
      <c r="S469" s="8"/>
      <c r="T469" s="138" t="s">
        <v>384</v>
      </c>
      <c r="U469" s="139" t="s">
        <v>67</v>
      </c>
      <c r="V469" s="139" t="s">
        <v>145</v>
      </c>
      <c r="W469" s="8">
        <v>9</v>
      </c>
      <c r="X469" s="8">
        <v>18</v>
      </c>
      <c r="Y469" s="8">
        <v>162</v>
      </c>
      <c r="Z469" s="8"/>
      <c r="AA469" s="8">
        <v>162</v>
      </c>
      <c r="AB469" s="8"/>
      <c r="AC469" s="8"/>
      <c r="AD469" s="40">
        <v>11</v>
      </c>
      <c r="AE469" s="139"/>
      <c r="AF469" s="1"/>
      <c r="AG469" s="1"/>
      <c r="AH469" s="1"/>
      <c r="AI469" s="1"/>
      <c r="AJ469" s="1"/>
      <c r="AK469" s="1"/>
      <c r="AL469" s="1"/>
      <c r="AM469" s="1"/>
      <c r="AN469" s="1"/>
      <c r="AO469" s="7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</row>
    <row r="470" spans="1:256" s="8" customFormat="1" x14ac:dyDescent="0.45">
      <c r="A470" s="28"/>
      <c r="B470" s="18" t="s">
        <v>79</v>
      </c>
      <c r="C470" s="8" t="s">
        <v>381</v>
      </c>
      <c r="D470" s="8" t="s">
        <v>334</v>
      </c>
      <c r="E470" s="24" t="s">
        <v>23</v>
      </c>
      <c r="F470" s="18">
        <v>18806</v>
      </c>
      <c r="G470" s="8">
        <v>363</v>
      </c>
      <c r="H470" s="8">
        <v>8188</v>
      </c>
      <c r="I470" s="29">
        <v>4</v>
      </c>
      <c r="J470" s="8">
        <v>1</v>
      </c>
      <c r="K470" s="8">
        <v>0</v>
      </c>
      <c r="L470" s="8">
        <v>95</v>
      </c>
      <c r="M470" s="18">
        <v>495</v>
      </c>
      <c r="N470" s="8">
        <v>495</v>
      </c>
      <c r="O470" s="18"/>
      <c r="Q470" s="18"/>
      <c r="T470" s="138"/>
      <c r="U470" s="139"/>
      <c r="V470" s="139"/>
      <c r="AD470" s="40"/>
      <c r="AE470" s="139" t="s">
        <v>212</v>
      </c>
      <c r="AF470" s="1"/>
      <c r="AG470" s="1"/>
      <c r="AH470" s="1"/>
      <c r="AI470" s="1"/>
      <c r="AJ470" s="1"/>
      <c r="AK470" s="1"/>
      <c r="AL470" s="1"/>
      <c r="AM470" s="1"/>
      <c r="AN470" s="1"/>
      <c r="AO470" s="7"/>
    </row>
    <row r="471" spans="1:256" s="8" customFormat="1" x14ac:dyDescent="0.45">
      <c r="A471" s="32"/>
      <c r="B471" s="33"/>
      <c r="C471" s="34"/>
      <c r="D471" s="34"/>
      <c r="E471" s="41"/>
      <c r="F471" s="33"/>
      <c r="G471" s="34"/>
      <c r="H471" s="34"/>
      <c r="I471" s="36"/>
      <c r="J471" s="34"/>
      <c r="K471" s="34"/>
      <c r="L471" s="34"/>
      <c r="M471" s="33"/>
      <c r="N471" s="34"/>
      <c r="O471" s="33"/>
      <c r="P471" s="34"/>
      <c r="Q471" s="33"/>
      <c r="R471" s="34"/>
      <c r="S471" s="34"/>
      <c r="T471" s="142"/>
      <c r="U471" s="140"/>
      <c r="V471" s="140"/>
      <c r="W471" s="34"/>
      <c r="X471" s="34"/>
      <c r="Y471" s="34"/>
      <c r="Z471" s="34"/>
      <c r="AA471" s="34"/>
      <c r="AB471" s="34"/>
      <c r="AC471" s="34"/>
      <c r="AD471" s="34"/>
      <c r="AE471" s="140"/>
      <c r="AF471" s="37"/>
      <c r="AG471" s="37"/>
      <c r="AH471" s="37"/>
      <c r="AI471" s="37"/>
      <c r="AJ471" s="37"/>
      <c r="AK471" s="37"/>
      <c r="AL471" s="37"/>
      <c r="AM471" s="37"/>
      <c r="AN471" s="37"/>
      <c r="AO471" s="38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  <c r="EB471" s="34"/>
      <c r="EC471" s="34"/>
      <c r="ED471" s="34"/>
      <c r="EE471" s="34"/>
      <c r="EF471" s="34"/>
      <c r="EG471" s="34"/>
      <c r="EH471" s="34"/>
      <c r="EI471" s="34"/>
      <c r="EJ471" s="34"/>
      <c r="EK471" s="34"/>
      <c r="EL471" s="34"/>
      <c r="EM471" s="34"/>
      <c r="EN471" s="34"/>
      <c r="EO471" s="34"/>
      <c r="EP471" s="34"/>
      <c r="EQ471" s="34"/>
      <c r="ER471" s="34"/>
      <c r="ES471" s="34"/>
      <c r="ET471" s="34"/>
      <c r="EU471" s="34"/>
      <c r="EV471" s="34"/>
      <c r="EW471" s="34"/>
      <c r="EX471" s="34"/>
      <c r="EY471" s="34"/>
      <c r="EZ471" s="34"/>
      <c r="FA471" s="34"/>
      <c r="FB471" s="34"/>
      <c r="FC471" s="34"/>
      <c r="FD471" s="34"/>
      <c r="FE471" s="34"/>
      <c r="FF471" s="34"/>
      <c r="FG471" s="34"/>
      <c r="FH471" s="34"/>
      <c r="FI471" s="34"/>
      <c r="FJ471" s="34"/>
      <c r="FK471" s="34"/>
      <c r="FL471" s="34"/>
      <c r="FM471" s="34"/>
      <c r="FN471" s="34"/>
      <c r="FO471" s="34"/>
      <c r="FP471" s="34"/>
      <c r="FQ471" s="34"/>
      <c r="FR471" s="34"/>
      <c r="FS471" s="34"/>
      <c r="FT471" s="34"/>
      <c r="FU471" s="34"/>
      <c r="FV471" s="34"/>
      <c r="FW471" s="34"/>
      <c r="FX471" s="34"/>
      <c r="FY471" s="34"/>
      <c r="FZ471" s="34"/>
      <c r="GA471" s="34"/>
      <c r="GB471" s="34"/>
      <c r="GC471" s="34"/>
      <c r="GD471" s="34"/>
      <c r="GE471" s="34"/>
      <c r="GF471" s="34"/>
      <c r="GG471" s="34"/>
      <c r="GH471" s="34"/>
      <c r="GI471" s="34"/>
      <c r="GJ471" s="34"/>
      <c r="GK471" s="34"/>
      <c r="GL471" s="34"/>
      <c r="GM471" s="34"/>
      <c r="GN471" s="34"/>
      <c r="GO471" s="34"/>
      <c r="GP471" s="34"/>
      <c r="GQ471" s="34"/>
      <c r="GR471" s="34"/>
      <c r="GS471" s="34"/>
      <c r="GT471" s="34"/>
      <c r="GU471" s="34"/>
      <c r="GV471" s="34"/>
      <c r="GW471" s="34"/>
      <c r="GX471" s="34"/>
      <c r="GY471" s="34"/>
      <c r="GZ471" s="34"/>
      <c r="HA471" s="34"/>
      <c r="HB471" s="34"/>
      <c r="HC471" s="34"/>
      <c r="HD471" s="34"/>
      <c r="HE471" s="34"/>
      <c r="HF471" s="34"/>
      <c r="HG471" s="34"/>
      <c r="HH471" s="34"/>
      <c r="HI471" s="34"/>
      <c r="HJ471" s="34"/>
      <c r="HK471" s="34"/>
      <c r="HL471" s="34"/>
      <c r="HM471" s="34"/>
      <c r="HN471" s="34"/>
      <c r="HO471" s="34"/>
      <c r="HP471" s="34"/>
      <c r="HQ471" s="34"/>
      <c r="HR471" s="34"/>
      <c r="HS471" s="34"/>
      <c r="HT471" s="34"/>
      <c r="HU471" s="34"/>
      <c r="HV471" s="34"/>
      <c r="HW471" s="34"/>
      <c r="HX471" s="34"/>
      <c r="HY471" s="34"/>
      <c r="HZ471" s="34"/>
      <c r="IA471" s="34"/>
      <c r="IB471" s="34"/>
      <c r="IC471" s="34"/>
      <c r="ID471" s="34"/>
      <c r="IE471" s="34"/>
      <c r="IF471" s="34"/>
      <c r="IG471" s="34"/>
      <c r="IH471" s="34"/>
      <c r="II471" s="34"/>
      <c r="IJ471" s="34"/>
      <c r="IK471" s="34"/>
      <c r="IL471" s="34"/>
      <c r="IM471" s="34"/>
      <c r="IN471" s="34"/>
      <c r="IO471" s="34"/>
      <c r="IP471" s="34"/>
      <c r="IQ471" s="34"/>
      <c r="IR471" s="34"/>
      <c r="IS471" s="34"/>
      <c r="IT471" s="34"/>
      <c r="IU471" s="34"/>
      <c r="IV471" s="34"/>
    </row>
    <row r="472" spans="1:256" s="8" customFormat="1" x14ac:dyDescent="0.45">
      <c r="A472" s="28">
        <v>115</v>
      </c>
      <c r="B472" s="18" t="s">
        <v>79</v>
      </c>
      <c r="C472" s="8" t="s">
        <v>385</v>
      </c>
      <c r="D472" s="8" t="s">
        <v>88</v>
      </c>
      <c r="E472" s="24" t="s">
        <v>23</v>
      </c>
      <c r="F472" s="18">
        <v>12077</v>
      </c>
      <c r="G472" s="8">
        <v>266</v>
      </c>
      <c r="H472" s="8">
        <v>5387</v>
      </c>
      <c r="I472" s="29">
        <v>9</v>
      </c>
      <c r="J472" s="8">
        <v>1</v>
      </c>
      <c r="K472" s="8">
        <v>2</v>
      </c>
      <c r="L472" s="8">
        <v>32</v>
      </c>
      <c r="M472" s="18">
        <v>835</v>
      </c>
      <c r="O472" s="18">
        <v>835</v>
      </c>
      <c r="Q472" s="18"/>
      <c r="S472" s="8">
        <v>1</v>
      </c>
      <c r="T472" s="138" t="s">
        <v>386</v>
      </c>
      <c r="U472" s="139" t="s">
        <v>345</v>
      </c>
      <c r="V472" s="139" t="s">
        <v>143</v>
      </c>
      <c r="W472" s="8">
        <v>6</v>
      </c>
      <c r="X472" s="8">
        <v>8</v>
      </c>
      <c r="Y472" s="8">
        <v>48</v>
      </c>
      <c r="AA472" s="8">
        <v>48</v>
      </c>
      <c r="AD472" s="40">
        <v>31</v>
      </c>
      <c r="AE472" s="139"/>
      <c r="AF472" s="1"/>
      <c r="AG472" s="1"/>
      <c r="AH472" s="1"/>
      <c r="AI472" s="1"/>
      <c r="AJ472" s="1"/>
      <c r="AK472" s="1"/>
      <c r="AL472" s="1"/>
      <c r="AM472" s="1"/>
      <c r="AN472" s="1"/>
      <c r="AO472" s="7"/>
    </row>
    <row r="473" spans="1:256" s="8" customFormat="1" x14ac:dyDescent="0.45">
      <c r="A473" s="28"/>
      <c r="B473" s="18"/>
      <c r="E473" s="24"/>
      <c r="F473" s="18"/>
      <c r="I473" s="29"/>
      <c r="M473" s="18"/>
      <c r="O473" s="18"/>
      <c r="Q473" s="18"/>
      <c r="S473" s="8">
        <v>2</v>
      </c>
      <c r="T473" s="138" t="s">
        <v>386</v>
      </c>
      <c r="U473" s="139" t="s">
        <v>345</v>
      </c>
      <c r="V473" s="139" t="s">
        <v>145</v>
      </c>
      <c r="W473" s="8">
        <v>6</v>
      </c>
      <c r="X473" s="8">
        <v>8</v>
      </c>
      <c r="Y473" s="8">
        <v>48</v>
      </c>
      <c r="AA473" s="8">
        <v>48</v>
      </c>
      <c r="AD473" s="40">
        <v>31</v>
      </c>
      <c r="AE473" s="139"/>
      <c r="AF473" s="1"/>
      <c r="AG473" s="1"/>
      <c r="AH473" s="1"/>
      <c r="AI473" s="1"/>
      <c r="AJ473" s="1"/>
      <c r="AK473" s="1"/>
      <c r="AL473" s="1"/>
      <c r="AM473" s="1"/>
      <c r="AN473" s="1"/>
      <c r="AO473" s="7"/>
    </row>
    <row r="474" spans="1:256" s="8" customFormat="1" x14ac:dyDescent="0.45">
      <c r="A474" s="28"/>
      <c r="B474" s="18"/>
      <c r="E474" s="24"/>
      <c r="F474" s="18"/>
      <c r="I474" s="29"/>
      <c r="M474" s="18"/>
      <c r="O474" s="18"/>
      <c r="Q474" s="18"/>
      <c r="T474" s="138"/>
      <c r="U474" s="139"/>
      <c r="V474" s="139" t="s">
        <v>145</v>
      </c>
      <c r="W474" s="8">
        <v>2</v>
      </c>
      <c r="X474" s="8">
        <v>3</v>
      </c>
      <c r="Y474" s="8">
        <v>6</v>
      </c>
      <c r="AA474" s="8">
        <v>6</v>
      </c>
      <c r="AD474" s="40">
        <v>31</v>
      </c>
      <c r="AE474" s="139" t="s">
        <v>71</v>
      </c>
      <c r="AF474" s="1"/>
      <c r="AG474" s="1"/>
      <c r="AH474" s="1"/>
      <c r="AI474" s="1"/>
      <c r="AJ474" s="1"/>
      <c r="AK474" s="1"/>
      <c r="AL474" s="1"/>
      <c r="AM474" s="1"/>
      <c r="AN474" s="1"/>
      <c r="AO474" s="7"/>
    </row>
    <row r="475" spans="1:256" s="34" customFormat="1" x14ac:dyDescent="0.45">
      <c r="A475" s="28"/>
      <c r="B475" s="18" t="s">
        <v>79</v>
      </c>
      <c r="C475" s="8" t="s">
        <v>385</v>
      </c>
      <c r="D475" s="8" t="s">
        <v>88</v>
      </c>
      <c r="E475" s="24" t="s">
        <v>23</v>
      </c>
      <c r="F475" s="18">
        <v>1871</v>
      </c>
      <c r="G475" s="8">
        <v>64</v>
      </c>
      <c r="H475" s="8">
        <v>2505</v>
      </c>
      <c r="I475" s="29">
        <v>9</v>
      </c>
      <c r="J475" s="8">
        <v>3</v>
      </c>
      <c r="K475" s="8">
        <v>0</v>
      </c>
      <c r="L475" s="8">
        <v>94</v>
      </c>
      <c r="M475" s="18">
        <v>1294</v>
      </c>
      <c r="N475" s="8">
        <v>1294</v>
      </c>
      <c r="O475" s="18"/>
      <c r="P475" s="8"/>
      <c r="Q475" s="18"/>
      <c r="R475" s="8"/>
      <c r="S475" s="8"/>
      <c r="T475" s="138"/>
      <c r="U475" s="139"/>
      <c r="V475" s="139"/>
      <c r="W475" s="8"/>
      <c r="X475" s="8"/>
      <c r="Y475" s="8"/>
      <c r="Z475" s="8"/>
      <c r="AA475" s="8"/>
      <c r="AB475" s="8"/>
      <c r="AC475" s="8"/>
      <c r="AD475" s="40"/>
      <c r="AE475" s="139" t="s">
        <v>59</v>
      </c>
      <c r="AF475" s="1"/>
      <c r="AG475" s="1"/>
      <c r="AH475" s="1"/>
      <c r="AI475" s="1"/>
      <c r="AJ475" s="1"/>
      <c r="AK475" s="1"/>
      <c r="AL475" s="1"/>
      <c r="AM475" s="1"/>
      <c r="AN475" s="1"/>
      <c r="AO475" s="7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</row>
    <row r="476" spans="1:256" s="8" customFormat="1" x14ac:dyDescent="0.45">
      <c r="A476" s="32"/>
      <c r="B476" s="33"/>
      <c r="C476" s="34"/>
      <c r="D476" s="34"/>
      <c r="E476" s="41"/>
      <c r="F476" s="33"/>
      <c r="G476" s="34"/>
      <c r="H476" s="34"/>
      <c r="I476" s="36"/>
      <c r="J476" s="34"/>
      <c r="K476" s="34"/>
      <c r="L476" s="34"/>
      <c r="M476" s="33"/>
      <c r="N476" s="34"/>
      <c r="O476" s="33"/>
      <c r="P476" s="34"/>
      <c r="Q476" s="33"/>
      <c r="R476" s="34"/>
      <c r="S476" s="34"/>
      <c r="T476" s="142"/>
      <c r="U476" s="140"/>
      <c r="V476" s="140"/>
      <c r="W476" s="34"/>
      <c r="X476" s="34"/>
      <c r="Y476" s="34"/>
      <c r="Z476" s="34"/>
      <c r="AA476" s="34"/>
      <c r="AB476" s="34"/>
      <c r="AC476" s="34"/>
      <c r="AD476" s="34"/>
      <c r="AE476" s="140"/>
      <c r="AF476" s="37"/>
      <c r="AG476" s="37"/>
      <c r="AH476" s="37"/>
      <c r="AI476" s="37"/>
      <c r="AJ476" s="37"/>
      <c r="AK476" s="37"/>
      <c r="AL476" s="37"/>
      <c r="AM476" s="37"/>
      <c r="AN476" s="37"/>
      <c r="AO476" s="38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  <c r="DM476" s="34"/>
      <c r="DN476" s="34"/>
      <c r="DO476" s="34"/>
      <c r="DP476" s="34"/>
      <c r="DQ476" s="34"/>
      <c r="DR476" s="34"/>
      <c r="DS476" s="34"/>
      <c r="DT476" s="34"/>
      <c r="DU476" s="34"/>
      <c r="DV476" s="34"/>
      <c r="DW476" s="34"/>
      <c r="DX476" s="34"/>
      <c r="DY476" s="34"/>
      <c r="DZ476" s="34"/>
      <c r="EA476" s="34"/>
      <c r="EB476" s="34"/>
      <c r="EC476" s="34"/>
      <c r="ED476" s="34"/>
      <c r="EE476" s="34"/>
      <c r="EF476" s="34"/>
      <c r="EG476" s="34"/>
      <c r="EH476" s="34"/>
      <c r="EI476" s="34"/>
      <c r="EJ476" s="34"/>
      <c r="EK476" s="34"/>
      <c r="EL476" s="34"/>
      <c r="EM476" s="34"/>
      <c r="EN476" s="34"/>
      <c r="EO476" s="34"/>
      <c r="EP476" s="34"/>
      <c r="EQ476" s="34"/>
      <c r="ER476" s="34"/>
      <c r="ES476" s="34"/>
      <c r="ET476" s="34"/>
      <c r="EU476" s="34"/>
      <c r="EV476" s="34"/>
      <c r="EW476" s="34"/>
      <c r="EX476" s="34"/>
      <c r="EY476" s="34"/>
      <c r="EZ476" s="34"/>
      <c r="FA476" s="34"/>
      <c r="FB476" s="34"/>
      <c r="FC476" s="34"/>
      <c r="FD476" s="34"/>
      <c r="FE476" s="34"/>
      <c r="FF476" s="34"/>
      <c r="FG476" s="34"/>
      <c r="FH476" s="34"/>
      <c r="FI476" s="34"/>
      <c r="FJ476" s="34"/>
      <c r="FK476" s="34"/>
      <c r="FL476" s="34"/>
      <c r="FM476" s="34"/>
      <c r="FN476" s="34"/>
      <c r="FO476" s="34"/>
      <c r="FP476" s="34"/>
      <c r="FQ476" s="34"/>
      <c r="FR476" s="34"/>
      <c r="FS476" s="34"/>
      <c r="FT476" s="34"/>
      <c r="FU476" s="34"/>
      <c r="FV476" s="34"/>
      <c r="FW476" s="34"/>
      <c r="FX476" s="34"/>
      <c r="FY476" s="34"/>
      <c r="FZ476" s="34"/>
      <c r="GA476" s="34"/>
      <c r="GB476" s="34"/>
      <c r="GC476" s="34"/>
      <c r="GD476" s="34"/>
      <c r="GE476" s="34"/>
      <c r="GF476" s="34"/>
      <c r="GG476" s="34"/>
      <c r="GH476" s="34"/>
      <c r="GI476" s="34"/>
      <c r="GJ476" s="34"/>
      <c r="GK476" s="34"/>
      <c r="GL476" s="34"/>
      <c r="GM476" s="34"/>
      <c r="GN476" s="34"/>
      <c r="GO476" s="34"/>
      <c r="GP476" s="34"/>
      <c r="GQ476" s="34"/>
      <c r="GR476" s="34"/>
      <c r="GS476" s="34"/>
      <c r="GT476" s="34"/>
      <c r="GU476" s="34"/>
      <c r="GV476" s="34"/>
      <c r="GW476" s="34"/>
      <c r="GX476" s="34"/>
      <c r="GY476" s="34"/>
      <c r="GZ476" s="34"/>
      <c r="HA476" s="34"/>
      <c r="HB476" s="34"/>
      <c r="HC476" s="34"/>
      <c r="HD476" s="34"/>
      <c r="HE476" s="34"/>
      <c r="HF476" s="34"/>
      <c r="HG476" s="34"/>
      <c r="HH476" s="34"/>
      <c r="HI476" s="34"/>
      <c r="HJ476" s="34"/>
      <c r="HK476" s="34"/>
      <c r="HL476" s="34"/>
      <c r="HM476" s="34"/>
      <c r="HN476" s="34"/>
      <c r="HO476" s="34"/>
      <c r="HP476" s="34"/>
      <c r="HQ476" s="34"/>
      <c r="HR476" s="34"/>
      <c r="HS476" s="34"/>
      <c r="HT476" s="34"/>
      <c r="HU476" s="34"/>
      <c r="HV476" s="34"/>
      <c r="HW476" s="34"/>
      <c r="HX476" s="34"/>
      <c r="HY476" s="34"/>
      <c r="HZ476" s="34"/>
      <c r="IA476" s="34"/>
      <c r="IB476" s="34"/>
      <c r="IC476" s="34"/>
      <c r="ID476" s="34"/>
      <c r="IE476" s="34"/>
      <c r="IF476" s="34"/>
      <c r="IG476" s="34"/>
      <c r="IH476" s="34"/>
      <c r="II476" s="34"/>
      <c r="IJ476" s="34"/>
      <c r="IK476" s="34"/>
      <c r="IL476" s="34"/>
      <c r="IM476" s="34"/>
      <c r="IN476" s="34"/>
      <c r="IO476" s="34"/>
      <c r="IP476" s="34"/>
      <c r="IQ476" s="34"/>
      <c r="IR476" s="34"/>
      <c r="IS476" s="34"/>
      <c r="IT476" s="34"/>
      <c r="IU476" s="34"/>
      <c r="IV476" s="34"/>
    </row>
    <row r="477" spans="1:256" s="8" customFormat="1" x14ac:dyDescent="0.45">
      <c r="A477" s="28">
        <v>116</v>
      </c>
      <c r="B477" s="18" t="s">
        <v>55</v>
      </c>
      <c r="C477" s="8" t="s">
        <v>385</v>
      </c>
      <c r="D477" s="8" t="s">
        <v>244</v>
      </c>
      <c r="E477" s="24" t="s">
        <v>23</v>
      </c>
      <c r="F477" s="18">
        <v>770</v>
      </c>
      <c r="G477" s="8">
        <v>20</v>
      </c>
      <c r="H477" s="8">
        <v>989</v>
      </c>
      <c r="I477" s="29">
        <v>9</v>
      </c>
      <c r="J477" s="8">
        <v>0</v>
      </c>
      <c r="K477" s="8">
        <v>1</v>
      </c>
      <c r="L477" s="8">
        <v>32</v>
      </c>
      <c r="M477" s="18">
        <v>132</v>
      </c>
      <c r="O477" s="18">
        <v>132</v>
      </c>
      <c r="Q477" s="18"/>
      <c r="T477" s="138" t="s">
        <v>245</v>
      </c>
      <c r="U477" s="139" t="s">
        <v>67</v>
      </c>
      <c r="V477" s="139" t="s">
        <v>145</v>
      </c>
      <c r="W477" s="8">
        <v>6</v>
      </c>
      <c r="X477" s="8">
        <v>26</v>
      </c>
      <c r="Y477" s="8">
        <v>156</v>
      </c>
      <c r="AA477" s="8">
        <v>156</v>
      </c>
      <c r="AD477" s="40">
        <v>41</v>
      </c>
      <c r="AE477" s="139"/>
      <c r="AF477" s="1"/>
      <c r="AG477" s="1"/>
      <c r="AH477" s="1"/>
      <c r="AI477" s="1"/>
      <c r="AJ477" s="1"/>
      <c r="AK477" s="1"/>
      <c r="AL477" s="1"/>
      <c r="AM477" s="1"/>
      <c r="AN477" s="1"/>
      <c r="AO477" s="7"/>
    </row>
    <row r="478" spans="1:256" s="8" customFormat="1" x14ac:dyDescent="0.45">
      <c r="A478" s="28"/>
      <c r="B478" s="18"/>
      <c r="E478" s="24"/>
      <c r="F478" s="18"/>
      <c r="I478" s="29">
        <v>9</v>
      </c>
      <c r="M478" s="18">
        <v>0</v>
      </c>
      <c r="O478" s="18"/>
      <c r="Q478" s="18"/>
      <c r="T478" s="138"/>
      <c r="U478" s="139" t="s">
        <v>119</v>
      </c>
      <c r="V478" s="139" t="s">
        <v>145</v>
      </c>
      <c r="W478" s="8">
        <v>9</v>
      </c>
      <c r="X478" s="8">
        <v>9</v>
      </c>
      <c r="Y478" s="8">
        <v>81</v>
      </c>
      <c r="AA478" s="8">
        <v>81</v>
      </c>
      <c r="AD478" s="8">
        <v>8</v>
      </c>
      <c r="AE478" s="139"/>
      <c r="AF478" s="1"/>
      <c r="AG478" s="1"/>
      <c r="AH478" s="1"/>
      <c r="AI478" s="1"/>
      <c r="AJ478" s="1"/>
      <c r="AK478" s="1"/>
      <c r="AL478" s="1"/>
      <c r="AM478" s="1"/>
      <c r="AN478" s="1"/>
      <c r="AO478" s="7"/>
    </row>
    <row r="479" spans="1:256" s="37" customFormat="1" x14ac:dyDescent="0.45">
      <c r="A479" s="28"/>
      <c r="B479" s="18"/>
      <c r="C479" s="8"/>
      <c r="D479" s="8"/>
      <c r="E479" s="24"/>
      <c r="F479" s="18"/>
      <c r="G479" s="8"/>
      <c r="H479" s="8"/>
      <c r="I479" s="29">
        <v>9</v>
      </c>
      <c r="J479" s="8"/>
      <c r="K479" s="8"/>
      <c r="L479" s="8"/>
      <c r="M479" s="18">
        <v>0</v>
      </c>
      <c r="N479" s="8"/>
      <c r="O479" s="18"/>
      <c r="P479" s="8"/>
      <c r="Q479" s="18"/>
      <c r="R479" s="8"/>
      <c r="S479" s="8"/>
      <c r="T479" s="138"/>
      <c r="U479" s="139"/>
      <c r="V479" s="139" t="s">
        <v>145</v>
      </c>
      <c r="W479" s="8">
        <v>2</v>
      </c>
      <c r="X479" s="8">
        <v>4</v>
      </c>
      <c r="Y479" s="8">
        <v>8</v>
      </c>
      <c r="Z479" s="8"/>
      <c r="AA479" s="8">
        <v>8</v>
      </c>
      <c r="AB479" s="8"/>
      <c r="AC479" s="8"/>
      <c r="AD479" s="40">
        <v>41</v>
      </c>
      <c r="AE479" s="139"/>
      <c r="AF479" s="1"/>
      <c r="AG479" s="1"/>
      <c r="AH479" s="1"/>
      <c r="AI479" s="1"/>
      <c r="AJ479" s="1"/>
      <c r="AK479" s="1"/>
      <c r="AL479" s="1"/>
      <c r="AM479" s="1"/>
      <c r="AN479" s="1"/>
      <c r="AO479" s="7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</row>
    <row r="480" spans="1:256" x14ac:dyDescent="0.45">
      <c r="A480" s="28"/>
      <c r="B480" s="18" t="s">
        <v>55</v>
      </c>
      <c r="C480" s="8" t="s">
        <v>385</v>
      </c>
      <c r="D480" s="8" t="s">
        <v>244</v>
      </c>
      <c r="E480" s="24" t="s">
        <v>23</v>
      </c>
      <c r="F480" s="18">
        <v>2655</v>
      </c>
      <c r="G480" s="8">
        <v>63</v>
      </c>
      <c r="H480" s="8">
        <v>1512</v>
      </c>
      <c r="I480" s="29">
        <v>9</v>
      </c>
      <c r="J480" s="8">
        <v>1</v>
      </c>
      <c r="K480" s="8">
        <v>3</v>
      </c>
      <c r="L480" s="8">
        <v>76</v>
      </c>
      <c r="M480" s="18">
        <v>776</v>
      </c>
      <c r="N480" s="8">
        <v>776</v>
      </c>
      <c r="O480" s="18"/>
      <c r="P480" s="8"/>
      <c r="Q480" s="18"/>
      <c r="R480" s="8"/>
      <c r="S480" s="8"/>
      <c r="T480" s="138"/>
      <c r="U480" s="139"/>
      <c r="V480" s="139"/>
      <c r="W480" s="8"/>
      <c r="X480" s="8"/>
      <c r="Y480" s="8"/>
      <c r="Z480" s="8"/>
      <c r="AA480" s="8"/>
      <c r="AB480" s="8"/>
      <c r="AC480" s="8"/>
      <c r="AD480" s="40"/>
      <c r="AE480" s="139" t="s">
        <v>59</v>
      </c>
      <c r="AF480" s="1"/>
      <c r="AG480" s="1"/>
      <c r="AH480" s="1"/>
      <c r="AI480" s="1"/>
      <c r="AJ480" s="1"/>
      <c r="AK480" s="1"/>
      <c r="AL480" s="1"/>
      <c r="AM480" s="1"/>
      <c r="AN480" s="1"/>
      <c r="AO480" s="7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</row>
    <row r="481" spans="1:256" x14ac:dyDescent="0.45">
      <c r="A481" s="32"/>
      <c r="B481" s="33"/>
      <c r="C481" s="34"/>
      <c r="D481" s="34"/>
      <c r="E481" s="41"/>
      <c r="F481" s="33"/>
      <c r="G481" s="34"/>
      <c r="H481" s="34"/>
      <c r="I481" s="36"/>
      <c r="J481" s="34"/>
      <c r="K481" s="34"/>
      <c r="L481" s="34"/>
      <c r="M481" s="33"/>
      <c r="N481" s="34"/>
      <c r="O481" s="33"/>
      <c r="P481" s="34"/>
      <c r="Q481" s="33"/>
      <c r="R481" s="34"/>
      <c r="S481" s="34"/>
      <c r="T481" s="142"/>
      <c r="U481" s="140"/>
      <c r="V481" s="140"/>
      <c r="W481" s="34"/>
      <c r="X481" s="34"/>
      <c r="Y481" s="34"/>
      <c r="Z481" s="34"/>
      <c r="AA481" s="34"/>
      <c r="AB481" s="34"/>
      <c r="AC481" s="34"/>
      <c r="AD481" s="34"/>
      <c r="AE481" s="140"/>
      <c r="AF481" s="37"/>
      <c r="AG481" s="37"/>
      <c r="AH481" s="37"/>
      <c r="AI481" s="37"/>
      <c r="AJ481" s="37"/>
      <c r="AK481" s="37"/>
      <c r="AL481" s="37"/>
      <c r="AM481" s="37"/>
      <c r="AN481" s="37"/>
      <c r="AO481" s="38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  <c r="EB481" s="34"/>
      <c r="EC481" s="34"/>
      <c r="ED481" s="34"/>
      <c r="EE481" s="34"/>
      <c r="EF481" s="34"/>
      <c r="EG481" s="34"/>
      <c r="EH481" s="34"/>
      <c r="EI481" s="34"/>
      <c r="EJ481" s="34"/>
      <c r="EK481" s="34"/>
      <c r="EL481" s="34"/>
      <c r="EM481" s="34"/>
      <c r="EN481" s="34"/>
      <c r="EO481" s="34"/>
      <c r="EP481" s="34"/>
      <c r="EQ481" s="34"/>
      <c r="ER481" s="34"/>
      <c r="ES481" s="34"/>
      <c r="ET481" s="34"/>
      <c r="EU481" s="34"/>
      <c r="EV481" s="34"/>
      <c r="EW481" s="34"/>
      <c r="EX481" s="34"/>
      <c r="EY481" s="34"/>
      <c r="EZ481" s="34"/>
      <c r="FA481" s="34"/>
      <c r="FB481" s="34"/>
      <c r="FC481" s="34"/>
      <c r="FD481" s="34"/>
      <c r="FE481" s="34"/>
      <c r="FF481" s="34"/>
      <c r="FG481" s="34"/>
      <c r="FH481" s="34"/>
      <c r="FI481" s="34"/>
      <c r="FJ481" s="34"/>
      <c r="FK481" s="34"/>
      <c r="FL481" s="34"/>
      <c r="FM481" s="34"/>
      <c r="FN481" s="34"/>
      <c r="FO481" s="34"/>
      <c r="FP481" s="34"/>
      <c r="FQ481" s="34"/>
      <c r="FR481" s="34"/>
      <c r="FS481" s="34"/>
      <c r="FT481" s="34"/>
      <c r="FU481" s="34"/>
      <c r="FV481" s="34"/>
      <c r="FW481" s="34"/>
      <c r="FX481" s="34"/>
      <c r="FY481" s="34"/>
      <c r="FZ481" s="34"/>
      <c r="GA481" s="34"/>
      <c r="GB481" s="34"/>
      <c r="GC481" s="34"/>
      <c r="GD481" s="34"/>
      <c r="GE481" s="34"/>
      <c r="GF481" s="34"/>
      <c r="GG481" s="34"/>
      <c r="GH481" s="34"/>
      <c r="GI481" s="34"/>
      <c r="GJ481" s="34"/>
      <c r="GK481" s="34"/>
      <c r="GL481" s="34"/>
      <c r="GM481" s="34"/>
      <c r="GN481" s="34"/>
      <c r="GO481" s="34"/>
      <c r="GP481" s="34"/>
      <c r="GQ481" s="34"/>
      <c r="GR481" s="34"/>
      <c r="GS481" s="34"/>
      <c r="GT481" s="34"/>
      <c r="GU481" s="34"/>
      <c r="GV481" s="34"/>
      <c r="GW481" s="34"/>
      <c r="GX481" s="34"/>
      <c r="GY481" s="34"/>
      <c r="GZ481" s="34"/>
      <c r="HA481" s="34"/>
      <c r="HB481" s="34"/>
      <c r="HC481" s="34"/>
      <c r="HD481" s="34"/>
      <c r="HE481" s="34"/>
      <c r="HF481" s="34"/>
      <c r="HG481" s="34"/>
      <c r="HH481" s="34"/>
      <c r="HI481" s="34"/>
      <c r="HJ481" s="34"/>
      <c r="HK481" s="34"/>
      <c r="HL481" s="34"/>
      <c r="HM481" s="34"/>
      <c r="HN481" s="34"/>
      <c r="HO481" s="34"/>
      <c r="HP481" s="34"/>
      <c r="HQ481" s="34"/>
      <c r="HR481" s="34"/>
      <c r="HS481" s="34"/>
      <c r="HT481" s="34"/>
      <c r="HU481" s="34"/>
      <c r="HV481" s="34"/>
      <c r="HW481" s="34"/>
      <c r="HX481" s="34"/>
      <c r="HY481" s="34"/>
      <c r="HZ481" s="34"/>
      <c r="IA481" s="34"/>
      <c r="IB481" s="34"/>
      <c r="IC481" s="34"/>
      <c r="ID481" s="34"/>
      <c r="IE481" s="34"/>
      <c r="IF481" s="34"/>
      <c r="IG481" s="34"/>
      <c r="IH481" s="34"/>
      <c r="II481" s="34"/>
      <c r="IJ481" s="34"/>
      <c r="IK481" s="34"/>
      <c r="IL481" s="34"/>
      <c r="IM481" s="34"/>
      <c r="IN481" s="34"/>
      <c r="IO481" s="34"/>
      <c r="IP481" s="34"/>
      <c r="IQ481" s="34"/>
      <c r="IR481" s="34"/>
      <c r="IS481" s="34"/>
      <c r="IT481" s="34"/>
      <c r="IU481" s="34"/>
      <c r="IV481" s="34"/>
    </row>
    <row r="482" spans="1:256" s="55" customFormat="1" x14ac:dyDescent="0.45">
      <c r="A482" s="28">
        <v>117</v>
      </c>
      <c r="B482" s="18" t="s">
        <v>61</v>
      </c>
      <c r="C482" s="8" t="s">
        <v>387</v>
      </c>
      <c r="D482" s="8" t="s">
        <v>388</v>
      </c>
      <c r="E482" s="24" t="s">
        <v>23</v>
      </c>
      <c r="F482" s="18">
        <v>11374</v>
      </c>
      <c r="G482" s="8">
        <v>19</v>
      </c>
      <c r="H482" s="8">
        <v>5072</v>
      </c>
      <c r="I482" s="29">
        <v>9</v>
      </c>
      <c r="J482" s="8">
        <v>2</v>
      </c>
      <c r="K482" s="8">
        <v>1</v>
      </c>
      <c r="L482" s="8">
        <v>86</v>
      </c>
      <c r="M482" s="18">
        <v>986</v>
      </c>
      <c r="N482" s="8">
        <v>986</v>
      </c>
      <c r="O482" s="18"/>
      <c r="P482" s="8"/>
      <c r="Q482" s="18"/>
      <c r="R482" s="8"/>
      <c r="S482" s="8"/>
      <c r="T482" s="138"/>
      <c r="U482" s="139"/>
      <c r="V482" s="139"/>
      <c r="W482" s="8"/>
      <c r="X482" s="8"/>
      <c r="Y482" s="8"/>
      <c r="Z482" s="8"/>
      <c r="AA482" s="8"/>
      <c r="AB482" s="8"/>
      <c r="AC482" s="8"/>
      <c r="AD482" s="8"/>
      <c r="AE482" s="139" t="s">
        <v>128</v>
      </c>
      <c r="AF482" s="1"/>
      <c r="AG482" s="1"/>
      <c r="AH482" s="1"/>
      <c r="AI482" s="1"/>
      <c r="AJ482" s="1"/>
      <c r="AK482" s="1"/>
      <c r="AL482" s="1"/>
      <c r="AM482" s="1"/>
      <c r="AN482" s="1"/>
      <c r="AO482" s="7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</row>
    <row r="483" spans="1:256" s="8" customFormat="1" ht="21" customHeight="1" x14ac:dyDescent="0.45">
      <c r="A483" s="28"/>
      <c r="B483" s="18" t="s">
        <v>61</v>
      </c>
      <c r="C483" s="8" t="s">
        <v>387</v>
      </c>
      <c r="D483" s="8" t="s">
        <v>388</v>
      </c>
      <c r="E483" s="24" t="s">
        <v>23</v>
      </c>
      <c r="F483" s="18">
        <v>2650</v>
      </c>
      <c r="G483" s="8">
        <v>57</v>
      </c>
      <c r="H483" s="8">
        <v>1506</v>
      </c>
      <c r="I483" s="29">
        <v>9</v>
      </c>
      <c r="J483" s="8">
        <v>1</v>
      </c>
      <c r="K483" s="8">
        <v>1</v>
      </c>
      <c r="L483" s="8">
        <v>19</v>
      </c>
      <c r="M483" s="18">
        <v>519</v>
      </c>
      <c r="N483" s="8">
        <v>519</v>
      </c>
      <c r="O483" s="18"/>
      <c r="Q483" s="18"/>
      <c r="T483" s="138"/>
      <c r="U483" s="139"/>
      <c r="V483" s="139"/>
      <c r="AE483" s="139" t="s">
        <v>59</v>
      </c>
      <c r="AF483" s="1"/>
      <c r="AG483" s="1"/>
      <c r="AH483" s="1"/>
      <c r="AI483" s="1"/>
      <c r="AJ483" s="1"/>
      <c r="AK483" s="1"/>
      <c r="AL483" s="1"/>
      <c r="AM483" s="1"/>
      <c r="AN483" s="1"/>
      <c r="AO483" s="7"/>
    </row>
    <row r="484" spans="1:256" s="8" customFormat="1" x14ac:dyDescent="0.45">
      <c r="A484" s="28"/>
      <c r="B484" s="18" t="s">
        <v>61</v>
      </c>
      <c r="C484" s="8" t="s">
        <v>387</v>
      </c>
      <c r="D484" s="8" t="s">
        <v>388</v>
      </c>
      <c r="E484" s="24" t="s">
        <v>23</v>
      </c>
      <c r="F484" s="18">
        <v>2636</v>
      </c>
      <c r="G484" s="8">
        <v>24</v>
      </c>
      <c r="H484" s="8">
        <v>1474</v>
      </c>
      <c r="I484" s="29">
        <v>9</v>
      </c>
      <c r="J484" s="8">
        <v>2</v>
      </c>
      <c r="K484" s="8">
        <v>1</v>
      </c>
      <c r="L484" s="8">
        <v>8</v>
      </c>
      <c r="M484" s="18">
        <v>908</v>
      </c>
      <c r="N484" s="8">
        <v>908</v>
      </c>
      <c r="O484" s="18"/>
      <c r="Q484" s="18"/>
      <c r="T484" s="138"/>
      <c r="U484" s="139"/>
      <c r="V484" s="139"/>
      <c r="AE484" s="139" t="s">
        <v>59</v>
      </c>
      <c r="AF484" s="1"/>
      <c r="AG484" s="1"/>
      <c r="AH484" s="1"/>
      <c r="AI484" s="1"/>
      <c r="AJ484" s="1"/>
      <c r="AK484" s="1"/>
      <c r="AL484" s="1"/>
      <c r="AM484" s="1"/>
      <c r="AN484" s="1"/>
      <c r="AO484" s="7"/>
    </row>
    <row r="485" spans="1:256" s="34" customFormat="1" x14ac:dyDescent="0.45">
      <c r="A485" s="32"/>
      <c r="B485" s="33"/>
      <c r="E485" s="41"/>
      <c r="F485" s="33"/>
      <c r="G485" s="90"/>
      <c r="H485" s="38"/>
      <c r="I485" s="36"/>
      <c r="M485" s="33"/>
      <c r="O485" s="33"/>
      <c r="Q485" s="33"/>
      <c r="T485" s="142"/>
      <c r="U485" s="140"/>
      <c r="V485" s="140"/>
      <c r="AE485" s="140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  <c r="FT485" s="37"/>
      <c r="FU485" s="37"/>
      <c r="FV485" s="37"/>
      <c r="FW485" s="37"/>
      <c r="FX485" s="37"/>
      <c r="FY485" s="37"/>
      <c r="FZ485" s="37"/>
      <c r="GA485" s="37"/>
      <c r="GB485" s="37"/>
      <c r="GC485" s="37"/>
      <c r="GD485" s="37"/>
      <c r="GE485" s="37"/>
      <c r="GF485" s="37"/>
      <c r="GG485" s="37"/>
      <c r="GH485" s="37"/>
      <c r="GI485" s="37"/>
      <c r="GJ485" s="37"/>
      <c r="GK485" s="37"/>
      <c r="GL485" s="37"/>
      <c r="GM485" s="37"/>
      <c r="GN485" s="37"/>
      <c r="GO485" s="37"/>
      <c r="GP485" s="37"/>
      <c r="GQ485" s="37"/>
      <c r="GR485" s="37"/>
      <c r="GS485" s="37"/>
      <c r="GT485" s="37"/>
      <c r="GU485" s="37"/>
      <c r="GV485" s="37"/>
      <c r="GW485" s="37"/>
      <c r="GX485" s="37"/>
      <c r="GY485" s="37"/>
      <c r="GZ485" s="37"/>
      <c r="HA485" s="37"/>
      <c r="HB485" s="37"/>
      <c r="HC485" s="37"/>
      <c r="HD485" s="37"/>
      <c r="HE485" s="37"/>
      <c r="HF485" s="37"/>
      <c r="HG485" s="37"/>
      <c r="HH485" s="37"/>
      <c r="HI485" s="37"/>
      <c r="HJ485" s="37"/>
      <c r="HK485" s="37"/>
      <c r="HL485" s="37"/>
      <c r="HM485" s="37"/>
      <c r="HN485" s="37"/>
      <c r="HO485" s="37"/>
      <c r="HP485" s="37"/>
      <c r="HQ485" s="37"/>
      <c r="HR485" s="37"/>
      <c r="HS485" s="37"/>
      <c r="HT485" s="37"/>
      <c r="HU485" s="37"/>
      <c r="HV485" s="37"/>
      <c r="HW485" s="37"/>
      <c r="HX485" s="37"/>
      <c r="HY485" s="37"/>
      <c r="HZ485" s="37"/>
      <c r="IA485" s="37"/>
      <c r="IB485" s="37"/>
      <c r="IC485" s="37"/>
      <c r="ID485" s="37"/>
      <c r="IE485" s="37"/>
      <c r="IF485" s="37"/>
      <c r="IG485" s="37"/>
      <c r="IH485" s="37"/>
      <c r="II485" s="37"/>
      <c r="IJ485" s="37"/>
      <c r="IK485" s="37"/>
      <c r="IL485" s="37"/>
      <c r="IM485" s="37"/>
      <c r="IN485" s="37"/>
      <c r="IO485" s="37"/>
      <c r="IP485" s="37"/>
      <c r="IQ485" s="37"/>
      <c r="IR485" s="37"/>
      <c r="IS485" s="37"/>
      <c r="IT485" s="37"/>
      <c r="IU485" s="37"/>
      <c r="IV485" s="37"/>
    </row>
    <row r="486" spans="1:256" s="8" customFormat="1" x14ac:dyDescent="0.45">
      <c r="A486" s="76">
        <v>118</v>
      </c>
      <c r="B486" s="39" t="s">
        <v>79</v>
      </c>
      <c r="C486" s="40" t="s">
        <v>385</v>
      </c>
      <c r="D486" s="40" t="s">
        <v>130</v>
      </c>
      <c r="E486" s="81" t="s">
        <v>167</v>
      </c>
      <c r="F486" s="39">
        <v>1345</v>
      </c>
      <c r="G486" s="130" t="s">
        <v>389</v>
      </c>
      <c r="H486" s="131"/>
      <c r="I486" s="40">
        <v>9</v>
      </c>
      <c r="J486" s="40">
        <v>1</v>
      </c>
      <c r="K486" s="40">
        <v>2</v>
      </c>
      <c r="L486" s="40">
        <v>95</v>
      </c>
      <c r="M486" s="39">
        <f>+(J486*400)+(K486*100)+L486</f>
        <v>695</v>
      </c>
      <c r="N486" s="40">
        <v>695</v>
      </c>
      <c r="O486" s="39"/>
      <c r="P486" s="40"/>
      <c r="Q486" s="39"/>
      <c r="R486" s="40"/>
      <c r="S486" s="40"/>
      <c r="T486" s="141"/>
      <c r="U486" s="141"/>
      <c r="V486" s="141"/>
      <c r="W486" s="40"/>
      <c r="X486" s="40"/>
      <c r="Y486" s="40"/>
      <c r="Z486" s="40"/>
      <c r="AA486" s="40"/>
      <c r="AB486" s="40"/>
      <c r="AC486" s="40"/>
      <c r="AE486" s="141" t="s">
        <v>59</v>
      </c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  <c r="BW486" s="49"/>
      <c r="BX486" s="49"/>
      <c r="BY486" s="49"/>
      <c r="BZ486" s="49"/>
      <c r="CA486" s="49"/>
      <c r="CB486" s="49"/>
      <c r="CC486" s="49"/>
      <c r="CD486" s="49"/>
      <c r="CE486" s="49"/>
      <c r="CF486" s="49"/>
      <c r="CG486" s="49"/>
      <c r="CH486" s="49"/>
      <c r="CI486" s="49"/>
      <c r="CJ486" s="49"/>
      <c r="CK486" s="49"/>
      <c r="CL486" s="49"/>
      <c r="CM486" s="49"/>
      <c r="CN486" s="49"/>
      <c r="CO486" s="49"/>
      <c r="CP486" s="49"/>
      <c r="CQ486" s="49"/>
      <c r="CR486" s="49"/>
      <c r="CS486" s="49"/>
      <c r="CT486" s="49"/>
      <c r="CU486" s="49"/>
      <c r="CV486" s="49"/>
      <c r="CW486" s="49"/>
      <c r="CX486" s="49"/>
      <c r="CY486" s="49"/>
      <c r="CZ486" s="49"/>
      <c r="DA486" s="49"/>
      <c r="DB486" s="49"/>
      <c r="DC486" s="49"/>
      <c r="DD486" s="49"/>
      <c r="DE486" s="49"/>
      <c r="DF486" s="49"/>
      <c r="DG486" s="49"/>
      <c r="DH486" s="49"/>
      <c r="DI486" s="49"/>
      <c r="DJ486" s="49"/>
      <c r="DK486" s="49"/>
      <c r="DL486" s="49"/>
      <c r="DM486" s="49"/>
      <c r="DN486" s="49"/>
      <c r="DO486" s="49"/>
      <c r="DP486" s="49"/>
      <c r="DQ486" s="49"/>
      <c r="DR486" s="49"/>
      <c r="DS486" s="49"/>
      <c r="DT486" s="49"/>
      <c r="DU486" s="49"/>
      <c r="DV486" s="49"/>
      <c r="DW486" s="49"/>
      <c r="DX486" s="49"/>
      <c r="DY486" s="49"/>
      <c r="DZ486" s="49"/>
      <c r="EA486" s="49"/>
      <c r="EB486" s="49"/>
      <c r="EC486" s="49"/>
      <c r="ED486" s="49"/>
      <c r="EE486" s="49"/>
      <c r="EF486" s="49"/>
      <c r="EG486" s="49"/>
      <c r="EH486" s="49"/>
      <c r="EI486" s="49"/>
      <c r="EJ486" s="49"/>
      <c r="EK486" s="49"/>
      <c r="EL486" s="49"/>
      <c r="EM486" s="49"/>
      <c r="EN486" s="49"/>
      <c r="EO486" s="49"/>
      <c r="EP486" s="49"/>
      <c r="EQ486" s="49"/>
      <c r="ER486" s="49"/>
      <c r="ES486" s="49"/>
      <c r="ET486" s="49"/>
      <c r="EU486" s="49"/>
      <c r="EV486" s="49"/>
      <c r="EW486" s="49"/>
      <c r="EX486" s="49"/>
      <c r="EY486" s="49"/>
      <c r="EZ486" s="49"/>
      <c r="FA486" s="49"/>
      <c r="FB486" s="49"/>
      <c r="FC486" s="49"/>
      <c r="FD486" s="49"/>
      <c r="FE486" s="49"/>
      <c r="FF486" s="49"/>
      <c r="FG486" s="49"/>
      <c r="FH486" s="49"/>
      <c r="FI486" s="49"/>
      <c r="FJ486" s="49"/>
      <c r="FK486" s="49"/>
      <c r="FL486" s="49"/>
      <c r="FM486" s="49"/>
      <c r="FN486" s="49"/>
      <c r="FO486" s="49"/>
      <c r="FP486" s="49"/>
      <c r="FQ486" s="49"/>
      <c r="FR486" s="49"/>
      <c r="FS486" s="49"/>
      <c r="FT486" s="49"/>
      <c r="FU486" s="49"/>
      <c r="FV486" s="49"/>
      <c r="FW486" s="49"/>
      <c r="FX486" s="49"/>
      <c r="FY486" s="49"/>
      <c r="FZ486" s="49"/>
      <c r="GA486" s="49"/>
      <c r="GB486" s="49"/>
      <c r="GC486" s="49"/>
      <c r="GD486" s="49"/>
      <c r="GE486" s="49"/>
      <c r="GF486" s="49"/>
      <c r="GG486" s="49"/>
      <c r="GH486" s="49"/>
      <c r="GI486" s="49"/>
      <c r="GJ486" s="49"/>
      <c r="GK486" s="49"/>
      <c r="GL486" s="49"/>
      <c r="GM486" s="49"/>
      <c r="GN486" s="49"/>
      <c r="GO486" s="49"/>
      <c r="GP486" s="49"/>
      <c r="GQ486" s="49"/>
      <c r="GR486" s="49"/>
      <c r="GS486" s="49"/>
      <c r="GT486" s="49"/>
      <c r="GU486" s="49"/>
      <c r="GV486" s="49"/>
      <c r="GW486" s="49"/>
      <c r="GX486" s="49"/>
      <c r="GY486" s="49"/>
      <c r="GZ486" s="49"/>
      <c r="HA486" s="49"/>
      <c r="HB486" s="49"/>
      <c r="HC486" s="49"/>
      <c r="HD486" s="49"/>
      <c r="HE486" s="49"/>
      <c r="HF486" s="49"/>
      <c r="HG486" s="49"/>
      <c r="HH486" s="49"/>
      <c r="HI486" s="49"/>
      <c r="HJ486" s="49"/>
      <c r="HK486" s="49"/>
      <c r="HL486" s="49"/>
      <c r="HM486" s="49"/>
      <c r="HN486" s="49"/>
      <c r="HO486" s="49"/>
      <c r="HP486" s="49"/>
      <c r="HQ486" s="49"/>
      <c r="HR486" s="49"/>
      <c r="HS486" s="49"/>
      <c r="HT486" s="49"/>
      <c r="HU486" s="49"/>
      <c r="HV486" s="49"/>
      <c r="HW486" s="49"/>
      <c r="HX486" s="49"/>
      <c r="HY486" s="49"/>
      <c r="HZ486" s="49"/>
      <c r="IA486" s="49"/>
      <c r="IB486" s="49"/>
      <c r="IC486" s="49"/>
      <c r="ID486" s="49"/>
      <c r="IE486" s="49"/>
      <c r="IF486" s="49"/>
      <c r="IG486" s="49"/>
      <c r="IH486" s="49"/>
      <c r="II486" s="49"/>
      <c r="IJ486" s="49"/>
      <c r="IK486" s="49"/>
      <c r="IL486" s="49"/>
      <c r="IM486" s="49"/>
      <c r="IN486" s="49"/>
      <c r="IO486" s="49"/>
      <c r="IP486" s="49"/>
      <c r="IQ486" s="49"/>
      <c r="IR486" s="49"/>
      <c r="IS486" s="49"/>
      <c r="IT486" s="49"/>
      <c r="IU486" s="49"/>
      <c r="IV486" s="49"/>
    </row>
    <row r="487" spans="1:256" s="8" customFormat="1" x14ac:dyDescent="0.45">
      <c r="A487" s="76"/>
      <c r="B487" s="39" t="s">
        <v>79</v>
      </c>
      <c r="C487" s="40" t="s">
        <v>385</v>
      </c>
      <c r="D487" s="40" t="s">
        <v>130</v>
      </c>
      <c r="E487" s="81" t="s">
        <v>167</v>
      </c>
      <c r="F487" s="39">
        <v>1382</v>
      </c>
      <c r="G487" s="130" t="s">
        <v>375</v>
      </c>
      <c r="H487" s="131"/>
      <c r="I487" s="40">
        <v>9</v>
      </c>
      <c r="J487" s="40">
        <v>0</v>
      </c>
      <c r="K487" s="40">
        <v>2</v>
      </c>
      <c r="L487" s="40">
        <v>96</v>
      </c>
      <c r="M487" s="39">
        <f>+(J487*400)+(K487*100)+L487</f>
        <v>296</v>
      </c>
      <c r="N487" s="40">
        <v>296</v>
      </c>
      <c r="O487" s="39"/>
      <c r="P487" s="40"/>
      <c r="Q487" s="39"/>
      <c r="R487" s="40"/>
      <c r="S487" s="40"/>
      <c r="T487" s="141"/>
      <c r="U487" s="141"/>
      <c r="V487" s="141"/>
      <c r="W487" s="40"/>
      <c r="X487" s="40"/>
      <c r="Y487" s="40"/>
      <c r="Z487" s="40"/>
      <c r="AA487" s="40"/>
      <c r="AB487" s="40"/>
      <c r="AC487" s="40"/>
      <c r="AE487" s="141" t="s">
        <v>325</v>
      </c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  <c r="BW487" s="49"/>
      <c r="BX487" s="49"/>
      <c r="BY487" s="49"/>
      <c r="BZ487" s="49"/>
      <c r="CA487" s="49"/>
      <c r="CB487" s="49"/>
      <c r="CC487" s="49"/>
      <c r="CD487" s="49"/>
      <c r="CE487" s="49"/>
      <c r="CF487" s="49"/>
      <c r="CG487" s="49"/>
      <c r="CH487" s="49"/>
      <c r="CI487" s="49"/>
      <c r="CJ487" s="49"/>
      <c r="CK487" s="49"/>
      <c r="CL487" s="49"/>
      <c r="CM487" s="49"/>
      <c r="CN487" s="49"/>
      <c r="CO487" s="49"/>
      <c r="CP487" s="49"/>
      <c r="CQ487" s="49"/>
      <c r="CR487" s="49"/>
      <c r="CS487" s="49"/>
      <c r="CT487" s="49"/>
      <c r="CU487" s="49"/>
      <c r="CV487" s="49"/>
      <c r="CW487" s="49"/>
      <c r="CX487" s="49"/>
      <c r="CY487" s="49"/>
      <c r="CZ487" s="49"/>
      <c r="DA487" s="49"/>
      <c r="DB487" s="49"/>
      <c r="DC487" s="49"/>
      <c r="DD487" s="49"/>
      <c r="DE487" s="49"/>
      <c r="DF487" s="49"/>
      <c r="DG487" s="49"/>
      <c r="DH487" s="49"/>
      <c r="DI487" s="49"/>
      <c r="DJ487" s="49"/>
      <c r="DK487" s="49"/>
      <c r="DL487" s="49"/>
      <c r="DM487" s="49"/>
      <c r="DN487" s="49"/>
      <c r="DO487" s="49"/>
      <c r="DP487" s="49"/>
      <c r="DQ487" s="49"/>
      <c r="DR487" s="49"/>
      <c r="DS487" s="49"/>
      <c r="DT487" s="49"/>
      <c r="DU487" s="49"/>
      <c r="DV487" s="49"/>
      <c r="DW487" s="49"/>
      <c r="DX487" s="49"/>
      <c r="DY487" s="49"/>
      <c r="DZ487" s="49"/>
      <c r="EA487" s="49"/>
      <c r="EB487" s="49"/>
      <c r="EC487" s="49"/>
      <c r="ED487" s="49"/>
      <c r="EE487" s="49"/>
      <c r="EF487" s="49"/>
      <c r="EG487" s="49"/>
      <c r="EH487" s="49"/>
      <c r="EI487" s="49"/>
      <c r="EJ487" s="49"/>
      <c r="EK487" s="49"/>
      <c r="EL487" s="49"/>
      <c r="EM487" s="49"/>
      <c r="EN487" s="49"/>
      <c r="EO487" s="49"/>
      <c r="EP487" s="49"/>
      <c r="EQ487" s="49"/>
      <c r="ER487" s="49"/>
      <c r="ES487" s="49"/>
      <c r="ET487" s="49"/>
      <c r="EU487" s="49"/>
      <c r="EV487" s="49"/>
      <c r="EW487" s="49"/>
      <c r="EX487" s="49"/>
      <c r="EY487" s="49"/>
      <c r="EZ487" s="49"/>
      <c r="FA487" s="49"/>
      <c r="FB487" s="49"/>
      <c r="FC487" s="49"/>
      <c r="FD487" s="49"/>
      <c r="FE487" s="49"/>
      <c r="FF487" s="49"/>
      <c r="FG487" s="49"/>
      <c r="FH487" s="49"/>
      <c r="FI487" s="49"/>
      <c r="FJ487" s="49"/>
      <c r="FK487" s="49"/>
      <c r="FL487" s="49"/>
      <c r="FM487" s="49"/>
      <c r="FN487" s="49"/>
      <c r="FO487" s="49"/>
      <c r="FP487" s="49"/>
      <c r="FQ487" s="49"/>
      <c r="FR487" s="49"/>
      <c r="FS487" s="49"/>
      <c r="FT487" s="49"/>
      <c r="FU487" s="49"/>
      <c r="FV487" s="49"/>
      <c r="FW487" s="49"/>
      <c r="FX487" s="49"/>
      <c r="FY487" s="49"/>
      <c r="FZ487" s="49"/>
      <c r="GA487" s="49"/>
      <c r="GB487" s="49"/>
      <c r="GC487" s="49"/>
      <c r="GD487" s="49"/>
      <c r="GE487" s="49"/>
      <c r="GF487" s="49"/>
      <c r="GG487" s="49"/>
      <c r="GH487" s="49"/>
      <c r="GI487" s="49"/>
      <c r="GJ487" s="49"/>
      <c r="GK487" s="49"/>
      <c r="GL487" s="49"/>
      <c r="GM487" s="49"/>
      <c r="GN487" s="49"/>
      <c r="GO487" s="49"/>
      <c r="GP487" s="49"/>
      <c r="GQ487" s="49"/>
      <c r="GR487" s="49"/>
      <c r="GS487" s="49"/>
      <c r="GT487" s="49"/>
      <c r="GU487" s="49"/>
      <c r="GV487" s="49"/>
      <c r="GW487" s="49"/>
      <c r="GX487" s="49"/>
      <c r="GY487" s="49"/>
      <c r="GZ487" s="49"/>
      <c r="HA487" s="49"/>
      <c r="HB487" s="49"/>
      <c r="HC487" s="49"/>
      <c r="HD487" s="49"/>
      <c r="HE487" s="49"/>
      <c r="HF487" s="49"/>
      <c r="HG487" s="49"/>
      <c r="HH487" s="49"/>
      <c r="HI487" s="49"/>
      <c r="HJ487" s="49"/>
      <c r="HK487" s="49"/>
      <c r="HL487" s="49"/>
      <c r="HM487" s="49"/>
      <c r="HN487" s="49"/>
      <c r="HO487" s="49"/>
      <c r="HP487" s="49"/>
      <c r="HQ487" s="49"/>
      <c r="HR487" s="49"/>
      <c r="HS487" s="49"/>
      <c r="HT487" s="49"/>
      <c r="HU487" s="49"/>
      <c r="HV487" s="49"/>
      <c r="HW487" s="49"/>
      <c r="HX487" s="49"/>
      <c r="HY487" s="49"/>
      <c r="HZ487" s="49"/>
      <c r="IA487" s="49"/>
      <c r="IB487" s="49"/>
      <c r="IC487" s="49"/>
      <c r="ID487" s="49"/>
      <c r="IE487" s="49"/>
      <c r="IF487" s="49"/>
      <c r="IG487" s="49"/>
      <c r="IH487" s="49"/>
      <c r="II487" s="49"/>
      <c r="IJ487" s="49"/>
      <c r="IK487" s="49"/>
      <c r="IL487" s="49"/>
      <c r="IM487" s="49"/>
      <c r="IN487" s="49"/>
      <c r="IO487" s="49"/>
      <c r="IP487" s="49"/>
      <c r="IQ487" s="49"/>
      <c r="IR487" s="49"/>
      <c r="IS487" s="49"/>
      <c r="IT487" s="49"/>
      <c r="IU487" s="49"/>
      <c r="IV487" s="49"/>
    </row>
    <row r="488" spans="1:256" s="34" customFormat="1" x14ac:dyDescent="0.45">
      <c r="A488" s="32"/>
      <c r="B488" s="33"/>
      <c r="E488" s="41"/>
      <c r="F488" s="33"/>
      <c r="G488" s="91"/>
      <c r="H488" s="92"/>
      <c r="M488" s="33"/>
      <c r="O488" s="33"/>
      <c r="Q488" s="33"/>
      <c r="T488" s="140"/>
      <c r="U488" s="140"/>
      <c r="V488" s="140"/>
      <c r="AE488" s="140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/>
      <c r="CZ488" s="55"/>
      <c r="DA488" s="55"/>
      <c r="DB488" s="55"/>
      <c r="DC488" s="55"/>
      <c r="DD488" s="55"/>
      <c r="DE488" s="55"/>
      <c r="DF488" s="55"/>
      <c r="DG488" s="55"/>
      <c r="DH488" s="55"/>
      <c r="DI488" s="55"/>
      <c r="DJ488" s="55"/>
      <c r="DK488" s="55"/>
      <c r="DL488" s="55"/>
      <c r="DM488" s="55"/>
      <c r="DN488" s="55"/>
      <c r="DO488" s="55"/>
      <c r="DP488" s="55"/>
      <c r="DQ488" s="55"/>
      <c r="DR488" s="55"/>
      <c r="DS488" s="55"/>
      <c r="DT488" s="55"/>
      <c r="DU488" s="55"/>
      <c r="DV488" s="55"/>
      <c r="DW488" s="55"/>
      <c r="DX488" s="55"/>
      <c r="DY488" s="55"/>
      <c r="DZ488" s="55"/>
      <c r="EA488" s="55"/>
      <c r="EB488" s="55"/>
      <c r="EC488" s="55"/>
      <c r="ED488" s="55"/>
      <c r="EE488" s="55"/>
      <c r="EF488" s="55"/>
      <c r="EG488" s="55"/>
      <c r="EH488" s="55"/>
      <c r="EI488" s="55"/>
      <c r="EJ488" s="55"/>
      <c r="EK488" s="55"/>
      <c r="EL488" s="55"/>
      <c r="EM488" s="55"/>
      <c r="EN488" s="55"/>
      <c r="EO488" s="55"/>
      <c r="EP488" s="55"/>
      <c r="EQ488" s="55"/>
      <c r="ER488" s="55"/>
      <c r="ES488" s="55"/>
      <c r="ET488" s="55"/>
      <c r="EU488" s="55"/>
      <c r="EV488" s="55"/>
      <c r="EW488" s="55"/>
      <c r="EX488" s="55"/>
      <c r="EY488" s="55"/>
      <c r="EZ488" s="55"/>
      <c r="FA488" s="55"/>
      <c r="FB488" s="55"/>
      <c r="FC488" s="55"/>
      <c r="FD488" s="55"/>
      <c r="FE488" s="55"/>
      <c r="FF488" s="55"/>
      <c r="FG488" s="55"/>
      <c r="FH488" s="55"/>
      <c r="FI488" s="55"/>
      <c r="FJ488" s="55"/>
      <c r="FK488" s="55"/>
      <c r="FL488" s="55"/>
      <c r="FM488" s="55"/>
      <c r="FN488" s="55"/>
      <c r="FO488" s="55"/>
      <c r="FP488" s="55"/>
      <c r="FQ488" s="55"/>
      <c r="FR488" s="55"/>
      <c r="FS488" s="55"/>
      <c r="FT488" s="55"/>
      <c r="FU488" s="55"/>
      <c r="FV488" s="55"/>
      <c r="FW488" s="55"/>
      <c r="FX488" s="55"/>
      <c r="FY488" s="55"/>
      <c r="FZ488" s="55"/>
      <c r="GA488" s="55"/>
      <c r="GB488" s="55"/>
      <c r="GC488" s="55"/>
      <c r="GD488" s="55"/>
      <c r="GE488" s="55"/>
      <c r="GF488" s="55"/>
      <c r="GG488" s="55"/>
      <c r="GH488" s="55"/>
      <c r="GI488" s="55"/>
      <c r="GJ488" s="55"/>
      <c r="GK488" s="55"/>
      <c r="GL488" s="55"/>
      <c r="GM488" s="55"/>
      <c r="GN488" s="55"/>
      <c r="GO488" s="55"/>
      <c r="GP488" s="55"/>
      <c r="GQ488" s="55"/>
      <c r="GR488" s="55"/>
      <c r="GS488" s="55"/>
      <c r="GT488" s="55"/>
      <c r="GU488" s="55"/>
      <c r="GV488" s="55"/>
      <c r="GW488" s="55"/>
      <c r="GX488" s="55"/>
      <c r="GY488" s="55"/>
      <c r="GZ488" s="55"/>
      <c r="HA488" s="55"/>
      <c r="HB488" s="55"/>
      <c r="HC488" s="55"/>
      <c r="HD488" s="55"/>
      <c r="HE488" s="55"/>
      <c r="HF488" s="55"/>
      <c r="HG488" s="55"/>
      <c r="HH488" s="55"/>
      <c r="HI488" s="55"/>
      <c r="HJ488" s="55"/>
      <c r="HK488" s="55"/>
      <c r="HL488" s="55"/>
      <c r="HM488" s="55"/>
      <c r="HN488" s="55"/>
      <c r="HO488" s="55"/>
      <c r="HP488" s="55"/>
      <c r="HQ488" s="55"/>
      <c r="HR488" s="55"/>
      <c r="HS488" s="55"/>
      <c r="HT488" s="55"/>
      <c r="HU488" s="55"/>
      <c r="HV488" s="55"/>
      <c r="HW488" s="55"/>
      <c r="HX488" s="55"/>
      <c r="HY488" s="55"/>
      <c r="HZ488" s="55"/>
      <c r="IA488" s="55"/>
      <c r="IB488" s="55"/>
      <c r="IC488" s="55"/>
      <c r="ID488" s="55"/>
      <c r="IE488" s="55"/>
      <c r="IF488" s="55"/>
      <c r="IG488" s="55"/>
      <c r="IH488" s="55"/>
      <c r="II488" s="55"/>
      <c r="IJ488" s="55"/>
      <c r="IK488" s="55"/>
      <c r="IL488" s="55"/>
      <c r="IM488" s="55"/>
      <c r="IN488" s="55"/>
      <c r="IO488" s="55"/>
      <c r="IP488" s="55"/>
      <c r="IQ488" s="55"/>
      <c r="IR488" s="55"/>
      <c r="IS488" s="55"/>
      <c r="IT488" s="55"/>
      <c r="IU488" s="55"/>
      <c r="IV488" s="55"/>
    </row>
    <row r="489" spans="1:256" s="8" customFormat="1" x14ac:dyDescent="0.45">
      <c r="A489" s="28">
        <v>119</v>
      </c>
      <c r="B489" s="18" t="s">
        <v>55</v>
      </c>
      <c r="C489" s="8" t="s">
        <v>390</v>
      </c>
      <c r="D489" s="8" t="s">
        <v>359</v>
      </c>
      <c r="E489" s="24" t="s">
        <v>23</v>
      </c>
      <c r="F489" s="18">
        <v>2641</v>
      </c>
      <c r="G489" s="8">
        <v>37</v>
      </c>
      <c r="H489" s="8">
        <v>1486</v>
      </c>
      <c r="I489" s="29">
        <v>9</v>
      </c>
      <c r="J489" s="8">
        <v>5</v>
      </c>
      <c r="K489" s="8">
        <v>0</v>
      </c>
      <c r="L489" s="8">
        <v>30</v>
      </c>
      <c r="M489" s="18">
        <f>+(J489*400)+(K489*100)+L489</f>
        <v>2030</v>
      </c>
      <c r="O489" s="18"/>
      <c r="Q489" s="18"/>
      <c r="T489" s="139"/>
      <c r="U489" s="139"/>
      <c r="V489" s="139"/>
      <c r="AE489" s="139"/>
      <c r="AF489" s="1"/>
      <c r="AG489" s="1"/>
      <c r="AH489" s="1"/>
      <c r="AI489" s="1"/>
      <c r="AJ489" s="1"/>
      <c r="AK489" s="1"/>
      <c r="AL489" s="1"/>
      <c r="AM489" s="1"/>
      <c r="AN489" s="1"/>
      <c r="AO489" s="7"/>
    </row>
    <row r="490" spans="1:256" s="8" customFormat="1" x14ac:dyDescent="0.45">
      <c r="A490" s="28"/>
      <c r="B490" s="18" t="s">
        <v>55</v>
      </c>
      <c r="C490" s="8" t="s">
        <v>390</v>
      </c>
      <c r="D490" s="8" t="s">
        <v>359</v>
      </c>
      <c r="E490" s="24" t="s">
        <v>23</v>
      </c>
      <c r="F490" s="18">
        <v>2640</v>
      </c>
      <c r="G490" s="8">
        <v>36</v>
      </c>
      <c r="H490" s="8">
        <v>1485</v>
      </c>
      <c r="I490" s="29">
        <v>9</v>
      </c>
      <c r="J490" s="8">
        <v>4</v>
      </c>
      <c r="K490" s="8">
        <v>0</v>
      </c>
      <c r="L490" s="8">
        <v>41</v>
      </c>
      <c r="M490" s="18">
        <f>+(J490*400)+(K490*100)+L490</f>
        <v>1641</v>
      </c>
      <c r="O490" s="18"/>
      <c r="Q490" s="18"/>
      <c r="T490" s="139"/>
      <c r="U490" s="139"/>
      <c r="V490" s="139"/>
      <c r="AE490" s="139"/>
      <c r="AF490" s="1"/>
      <c r="AG490" s="1"/>
      <c r="AH490" s="1"/>
      <c r="AI490" s="1"/>
      <c r="AJ490" s="1"/>
      <c r="AK490" s="1"/>
      <c r="AL490" s="1"/>
      <c r="AM490" s="1"/>
      <c r="AN490" s="1"/>
      <c r="AO490" s="7"/>
    </row>
    <row r="491" spans="1:256" s="8" customFormat="1" x14ac:dyDescent="0.45">
      <c r="A491" s="32"/>
      <c r="B491" s="33"/>
      <c r="C491" s="34"/>
      <c r="D491" s="34"/>
      <c r="E491" s="41"/>
      <c r="F491" s="33"/>
      <c r="G491" s="34"/>
      <c r="H491" s="34"/>
      <c r="I491" s="36"/>
      <c r="J491" s="34"/>
      <c r="K491" s="34"/>
      <c r="L491" s="34"/>
      <c r="M491" s="33"/>
      <c r="N491" s="34"/>
      <c r="O491" s="33"/>
      <c r="P491" s="34"/>
      <c r="Q491" s="33"/>
      <c r="R491" s="34"/>
      <c r="S491" s="34"/>
      <c r="T491" s="142"/>
      <c r="U491" s="140"/>
      <c r="V491" s="140"/>
      <c r="W491" s="34"/>
      <c r="X491" s="34"/>
      <c r="Y491" s="34"/>
      <c r="Z491" s="34"/>
      <c r="AA491" s="34"/>
      <c r="AB491" s="34"/>
      <c r="AC491" s="34"/>
      <c r="AD491" s="34"/>
      <c r="AE491" s="140"/>
      <c r="AF491" s="37"/>
      <c r="AG491" s="37"/>
      <c r="AH491" s="37"/>
      <c r="AI491" s="37"/>
      <c r="AJ491" s="37"/>
      <c r="AK491" s="37"/>
      <c r="AL491" s="37"/>
      <c r="AM491" s="37"/>
      <c r="AN491" s="37"/>
      <c r="AO491" s="38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  <c r="DM491" s="34"/>
      <c r="DN491" s="34"/>
      <c r="DO491" s="34"/>
      <c r="DP491" s="34"/>
      <c r="DQ491" s="34"/>
      <c r="DR491" s="34"/>
      <c r="DS491" s="34"/>
      <c r="DT491" s="34"/>
      <c r="DU491" s="34"/>
      <c r="DV491" s="34"/>
      <c r="DW491" s="34"/>
      <c r="DX491" s="34"/>
      <c r="DY491" s="34"/>
      <c r="DZ491" s="34"/>
      <c r="EA491" s="34"/>
      <c r="EB491" s="34"/>
      <c r="EC491" s="34"/>
      <c r="ED491" s="34"/>
      <c r="EE491" s="34"/>
      <c r="EF491" s="34"/>
      <c r="EG491" s="34"/>
      <c r="EH491" s="34"/>
      <c r="EI491" s="34"/>
      <c r="EJ491" s="34"/>
      <c r="EK491" s="34"/>
      <c r="EL491" s="34"/>
      <c r="EM491" s="34"/>
      <c r="EN491" s="34"/>
      <c r="EO491" s="34"/>
      <c r="EP491" s="34"/>
      <c r="EQ491" s="34"/>
      <c r="ER491" s="34"/>
      <c r="ES491" s="34"/>
      <c r="ET491" s="34"/>
      <c r="EU491" s="34"/>
      <c r="EV491" s="34"/>
      <c r="EW491" s="34"/>
      <c r="EX491" s="34"/>
      <c r="EY491" s="34"/>
      <c r="EZ491" s="34"/>
      <c r="FA491" s="34"/>
      <c r="FB491" s="34"/>
      <c r="FC491" s="34"/>
      <c r="FD491" s="34"/>
      <c r="FE491" s="34"/>
      <c r="FF491" s="34"/>
      <c r="FG491" s="34"/>
      <c r="FH491" s="34"/>
      <c r="FI491" s="34"/>
      <c r="FJ491" s="34"/>
      <c r="FK491" s="34"/>
      <c r="FL491" s="34"/>
      <c r="FM491" s="34"/>
      <c r="FN491" s="34"/>
      <c r="FO491" s="34"/>
      <c r="FP491" s="34"/>
      <c r="FQ491" s="34"/>
      <c r="FR491" s="34"/>
      <c r="FS491" s="34"/>
      <c r="FT491" s="34"/>
      <c r="FU491" s="34"/>
      <c r="FV491" s="34"/>
      <c r="FW491" s="34"/>
      <c r="FX491" s="34"/>
      <c r="FY491" s="34"/>
      <c r="FZ491" s="34"/>
      <c r="GA491" s="34"/>
      <c r="GB491" s="34"/>
      <c r="GC491" s="34"/>
      <c r="GD491" s="34"/>
      <c r="GE491" s="34"/>
      <c r="GF491" s="34"/>
      <c r="GG491" s="34"/>
      <c r="GH491" s="34"/>
      <c r="GI491" s="34"/>
      <c r="GJ491" s="34"/>
      <c r="GK491" s="34"/>
      <c r="GL491" s="34"/>
      <c r="GM491" s="34"/>
      <c r="GN491" s="34"/>
      <c r="GO491" s="34"/>
      <c r="GP491" s="34"/>
      <c r="GQ491" s="34"/>
      <c r="GR491" s="34"/>
      <c r="GS491" s="34"/>
      <c r="GT491" s="34"/>
      <c r="GU491" s="34"/>
      <c r="GV491" s="34"/>
      <c r="GW491" s="34"/>
      <c r="GX491" s="34"/>
      <c r="GY491" s="34"/>
      <c r="GZ491" s="34"/>
      <c r="HA491" s="34"/>
      <c r="HB491" s="34"/>
      <c r="HC491" s="34"/>
      <c r="HD491" s="34"/>
      <c r="HE491" s="34"/>
      <c r="HF491" s="34"/>
      <c r="HG491" s="34"/>
      <c r="HH491" s="34"/>
      <c r="HI491" s="34"/>
      <c r="HJ491" s="34"/>
      <c r="HK491" s="34"/>
      <c r="HL491" s="34"/>
      <c r="HM491" s="34"/>
      <c r="HN491" s="34"/>
      <c r="HO491" s="34"/>
      <c r="HP491" s="34"/>
      <c r="HQ491" s="34"/>
      <c r="HR491" s="34"/>
      <c r="HS491" s="34"/>
      <c r="HT491" s="34"/>
      <c r="HU491" s="34"/>
      <c r="HV491" s="34"/>
      <c r="HW491" s="34"/>
      <c r="HX491" s="34"/>
      <c r="HY491" s="34"/>
      <c r="HZ491" s="34"/>
      <c r="IA491" s="34"/>
      <c r="IB491" s="34"/>
      <c r="IC491" s="34"/>
      <c r="ID491" s="34"/>
      <c r="IE491" s="34"/>
      <c r="IF491" s="34"/>
      <c r="IG491" s="34"/>
      <c r="IH491" s="34"/>
      <c r="II491" s="34"/>
      <c r="IJ491" s="34"/>
      <c r="IK491" s="34"/>
      <c r="IL491" s="34"/>
      <c r="IM491" s="34"/>
      <c r="IN491" s="34"/>
      <c r="IO491" s="34"/>
      <c r="IP491" s="34"/>
      <c r="IQ491" s="34"/>
      <c r="IR491" s="34"/>
      <c r="IS491" s="34"/>
      <c r="IT491" s="34"/>
      <c r="IU491" s="34"/>
      <c r="IV491" s="34"/>
    </row>
    <row r="492" spans="1:256" s="8" customFormat="1" x14ac:dyDescent="0.45">
      <c r="A492" s="28">
        <v>120</v>
      </c>
      <c r="B492" s="18" t="s">
        <v>79</v>
      </c>
      <c r="C492" s="8" t="s">
        <v>391</v>
      </c>
      <c r="D492" s="8" t="s">
        <v>392</v>
      </c>
      <c r="E492" s="24" t="s">
        <v>23</v>
      </c>
      <c r="F492" s="18">
        <v>19312</v>
      </c>
      <c r="G492" s="8">
        <v>131</v>
      </c>
      <c r="H492" s="8">
        <v>4236</v>
      </c>
      <c r="I492" s="29">
        <v>9</v>
      </c>
      <c r="J492" s="8">
        <v>0</v>
      </c>
      <c r="K492" s="8">
        <v>1</v>
      </c>
      <c r="L492" s="8">
        <v>6</v>
      </c>
      <c r="M492" s="18">
        <f>+(J492*400)+(K492*100)+L492</f>
        <v>106</v>
      </c>
      <c r="O492" s="18">
        <v>106</v>
      </c>
      <c r="Q492" s="18"/>
      <c r="T492" s="139" t="s">
        <v>393</v>
      </c>
      <c r="U492" s="139" t="s">
        <v>67</v>
      </c>
      <c r="V492" s="139" t="s">
        <v>145</v>
      </c>
      <c r="W492" s="8">
        <v>9</v>
      </c>
      <c r="X492" s="8">
        <v>12</v>
      </c>
      <c r="Y492" s="8">
        <f t="shared" ref="Y492:Y498" si="0">+W492*X492</f>
        <v>108</v>
      </c>
      <c r="AA492" s="8">
        <v>108</v>
      </c>
      <c r="AD492" s="40">
        <v>41</v>
      </c>
      <c r="AE492" s="139"/>
    </row>
    <row r="493" spans="1:256" s="8" customFormat="1" x14ac:dyDescent="0.45">
      <c r="A493" s="28"/>
      <c r="B493" s="18"/>
      <c r="E493" s="24"/>
      <c r="F493" s="18"/>
      <c r="I493" s="29"/>
      <c r="M493" s="18"/>
      <c r="O493" s="18"/>
      <c r="Q493" s="18"/>
      <c r="T493" s="139"/>
      <c r="U493" s="139"/>
      <c r="V493" s="139" t="s">
        <v>145</v>
      </c>
      <c r="W493" s="8">
        <v>2</v>
      </c>
      <c r="X493" s="8">
        <v>3</v>
      </c>
      <c r="Y493" s="8">
        <f t="shared" si="0"/>
        <v>6</v>
      </c>
      <c r="AA493" s="8">
        <v>6</v>
      </c>
      <c r="AD493" s="8">
        <v>41</v>
      </c>
      <c r="AE493" s="139" t="s">
        <v>71</v>
      </c>
    </row>
    <row r="494" spans="1:256" s="34" customFormat="1" x14ac:dyDescent="0.45">
      <c r="A494" s="28"/>
      <c r="B494" s="18" t="s">
        <v>79</v>
      </c>
      <c r="C494" s="8" t="s">
        <v>391</v>
      </c>
      <c r="D494" s="8" t="s">
        <v>392</v>
      </c>
      <c r="E494" s="24" t="s">
        <v>23</v>
      </c>
      <c r="F494" s="18">
        <v>12087</v>
      </c>
      <c r="G494" s="8">
        <v>280</v>
      </c>
      <c r="H494" s="8">
        <v>5397</v>
      </c>
      <c r="I494" s="29">
        <v>9</v>
      </c>
      <c r="J494" s="8">
        <v>0</v>
      </c>
      <c r="K494" s="8">
        <v>0</v>
      </c>
      <c r="L494" s="8">
        <v>85</v>
      </c>
      <c r="M494" s="18">
        <v>85</v>
      </c>
      <c r="N494" s="8"/>
      <c r="O494" s="18">
        <v>85</v>
      </c>
      <c r="P494" s="8"/>
      <c r="Q494" s="18"/>
      <c r="R494" s="8"/>
      <c r="S494" s="8"/>
      <c r="T494" s="138" t="s">
        <v>393</v>
      </c>
      <c r="U494" s="139" t="s">
        <v>67</v>
      </c>
      <c r="V494" s="139" t="s">
        <v>145</v>
      </c>
      <c r="W494" s="8">
        <v>6</v>
      </c>
      <c r="X494" s="8">
        <v>15</v>
      </c>
      <c r="Y494" s="8">
        <v>90</v>
      </c>
      <c r="Z494" s="8"/>
      <c r="AA494" s="8">
        <v>90</v>
      </c>
      <c r="AB494" s="8"/>
      <c r="AC494" s="8"/>
      <c r="AD494" s="8">
        <v>11</v>
      </c>
      <c r="AE494" s="139"/>
      <c r="AF494" s="1"/>
      <c r="AG494" s="1"/>
      <c r="AH494" s="1"/>
      <c r="AI494" s="1"/>
      <c r="AJ494" s="1"/>
      <c r="AK494" s="1"/>
      <c r="AL494" s="1"/>
      <c r="AM494" s="1"/>
      <c r="AN494" s="1"/>
      <c r="AO494" s="7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</row>
    <row r="495" spans="1:256" s="58" customFormat="1" x14ac:dyDescent="0.45">
      <c r="A495" s="32"/>
      <c r="B495" s="33"/>
      <c r="C495" s="34"/>
      <c r="D495" s="34"/>
      <c r="E495" s="41"/>
      <c r="F495" s="33"/>
      <c r="G495" s="34"/>
      <c r="H495" s="34"/>
      <c r="I495" s="36"/>
      <c r="J495" s="34"/>
      <c r="K495" s="34"/>
      <c r="L495" s="34"/>
      <c r="M495" s="33"/>
      <c r="N495" s="34"/>
      <c r="O495" s="33"/>
      <c r="P495" s="34"/>
      <c r="Q495" s="33"/>
      <c r="R495" s="34"/>
      <c r="S495" s="34"/>
      <c r="T495" s="140"/>
      <c r="U495" s="140"/>
      <c r="V495" s="140"/>
      <c r="W495" s="34"/>
      <c r="X495" s="34"/>
      <c r="Y495" s="34"/>
      <c r="Z495" s="34"/>
      <c r="AA495" s="34"/>
      <c r="AB495" s="34"/>
      <c r="AC495" s="34"/>
      <c r="AD495" s="34"/>
      <c r="AE495" s="140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  <c r="DM495" s="34"/>
      <c r="DN495" s="34"/>
      <c r="DO495" s="34"/>
      <c r="DP495" s="34"/>
      <c r="DQ495" s="34"/>
      <c r="DR495" s="34"/>
      <c r="DS495" s="34"/>
      <c r="DT495" s="34"/>
      <c r="DU495" s="34"/>
      <c r="DV495" s="34"/>
      <c r="DW495" s="34"/>
      <c r="DX495" s="34"/>
      <c r="DY495" s="34"/>
      <c r="DZ495" s="34"/>
      <c r="EA495" s="34"/>
      <c r="EB495" s="34"/>
      <c r="EC495" s="34"/>
      <c r="ED495" s="34"/>
      <c r="EE495" s="34"/>
      <c r="EF495" s="34"/>
      <c r="EG495" s="34"/>
      <c r="EH495" s="34"/>
      <c r="EI495" s="34"/>
      <c r="EJ495" s="34"/>
      <c r="EK495" s="34"/>
      <c r="EL495" s="34"/>
      <c r="EM495" s="34"/>
      <c r="EN495" s="34"/>
      <c r="EO495" s="34"/>
      <c r="EP495" s="34"/>
      <c r="EQ495" s="34"/>
      <c r="ER495" s="34"/>
      <c r="ES495" s="34"/>
      <c r="ET495" s="34"/>
      <c r="EU495" s="34"/>
      <c r="EV495" s="34"/>
      <c r="EW495" s="34"/>
      <c r="EX495" s="34"/>
      <c r="EY495" s="34"/>
      <c r="EZ495" s="34"/>
      <c r="FA495" s="34"/>
      <c r="FB495" s="34"/>
      <c r="FC495" s="34"/>
      <c r="FD495" s="34"/>
      <c r="FE495" s="34"/>
      <c r="FF495" s="34"/>
      <c r="FG495" s="34"/>
      <c r="FH495" s="34"/>
      <c r="FI495" s="34"/>
      <c r="FJ495" s="34"/>
      <c r="FK495" s="34"/>
      <c r="FL495" s="34"/>
      <c r="FM495" s="34"/>
      <c r="FN495" s="34"/>
      <c r="FO495" s="34"/>
      <c r="FP495" s="34"/>
      <c r="FQ495" s="34"/>
      <c r="FR495" s="34"/>
      <c r="FS495" s="34"/>
      <c r="FT495" s="34"/>
      <c r="FU495" s="34"/>
      <c r="FV495" s="34"/>
      <c r="FW495" s="34"/>
      <c r="FX495" s="34"/>
      <c r="FY495" s="34"/>
      <c r="FZ495" s="34"/>
      <c r="GA495" s="34"/>
      <c r="GB495" s="34"/>
      <c r="GC495" s="34"/>
      <c r="GD495" s="34"/>
      <c r="GE495" s="34"/>
      <c r="GF495" s="34"/>
      <c r="GG495" s="34"/>
      <c r="GH495" s="34"/>
      <c r="GI495" s="34"/>
      <c r="GJ495" s="34"/>
      <c r="GK495" s="34"/>
      <c r="GL495" s="34"/>
      <c r="GM495" s="34"/>
      <c r="GN495" s="34"/>
      <c r="GO495" s="34"/>
      <c r="GP495" s="34"/>
      <c r="GQ495" s="34"/>
      <c r="GR495" s="34"/>
      <c r="GS495" s="34"/>
      <c r="GT495" s="34"/>
      <c r="GU495" s="34"/>
      <c r="GV495" s="34"/>
      <c r="GW495" s="34"/>
      <c r="GX495" s="34"/>
      <c r="GY495" s="34"/>
      <c r="GZ495" s="34"/>
      <c r="HA495" s="34"/>
      <c r="HB495" s="34"/>
      <c r="HC495" s="34"/>
      <c r="HD495" s="34"/>
      <c r="HE495" s="34"/>
      <c r="HF495" s="34"/>
      <c r="HG495" s="34"/>
      <c r="HH495" s="34"/>
      <c r="HI495" s="34"/>
      <c r="HJ495" s="34"/>
      <c r="HK495" s="34"/>
      <c r="HL495" s="34"/>
      <c r="HM495" s="34"/>
      <c r="HN495" s="34"/>
      <c r="HO495" s="34"/>
      <c r="HP495" s="34"/>
      <c r="HQ495" s="34"/>
      <c r="HR495" s="34"/>
      <c r="HS495" s="34"/>
      <c r="HT495" s="34"/>
      <c r="HU495" s="34"/>
      <c r="HV495" s="34"/>
      <c r="HW495" s="34"/>
      <c r="HX495" s="34"/>
      <c r="HY495" s="34"/>
      <c r="HZ495" s="34"/>
      <c r="IA495" s="34"/>
      <c r="IB495" s="34"/>
      <c r="IC495" s="34"/>
      <c r="ID495" s="34"/>
      <c r="IE495" s="34"/>
      <c r="IF495" s="34"/>
      <c r="IG495" s="34"/>
      <c r="IH495" s="34"/>
      <c r="II495" s="34"/>
      <c r="IJ495" s="34"/>
      <c r="IK495" s="34"/>
      <c r="IL495" s="34"/>
      <c r="IM495" s="34"/>
      <c r="IN495" s="34"/>
      <c r="IO495" s="34"/>
      <c r="IP495" s="34"/>
      <c r="IQ495" s="34"/>
      <c r="IR495" s="34"/>
      <c r="IS495" s="34"/>
      <c r="IT495" s="34"/>
      <c r="IU495" s="34"/>
      <c r="IV495" s="34"/>
    </row>
    <row r="496" spans="1:256" s="58" customFormat="1" x14ac:dyDescent="0.45">
      <c r="A496" s="28">
        <v>121</v>
      </c>
      <c r="B496" s="18" t="s">
        <v>55</v>
      </c>
      <c r="C496" s="8" t="s">
        <v>394</v>
      </c>
      <c r="D496" s="8" t="s">
        <v>88</v>
      </c>
      <c r="E496" s="24" t="s">
        <v>23</v>
      </c>
      <c r="F496" s="18">
        <v>12094</v>
      </c>
      <c r="G496" s="8">
        <v>287</v>
      </c>
      <c r="H496" s="8">
        <v>5406</v>
      </c>
      <c r="I496" s="29">
        <v>9</v>
      </c>
      <c r="J496" s="8">
        <v>0</v>
      </c>
      <c r="K496" s="8">
        <v>1</v>
      </c>
      <c r="L496" s="8">
        <v>29</v>
      </c>
      <c r="M496" s="18">
        <f>+(J496*400)+(K496*100)+L496</f>
        <v>129</v>
      </c>
      <c r="N496" s="8"/>
      <c r="O496" s="18">
        <v>129</v>
      </c>
      <c r="P496" s="8"/>
      <c r="Q496" s="18"/>
      <c r="R496" s="8"/>
      <c r="S496" s="8">
        <v>1</v>
      </c>
      <c r="T496" s="139" t="s">
        <v>395</v>
      </c>
      <c r="U496" s="139" t="s">
        <v>67</v>
      </c>
      <c r="V496" s="139" t="s">
        <v>145</v>
      </c>
      <c r="W496" s="8">
        <v>9</v>
      </c>
      <c r="X496" s="8">
        <v>15</v>
      </c>
      <c r="Y496" s="8">
        <f t="shared" si="0"/>
        <v>135</v>
      </c>
      <c r="Z496" s="8"/>
      <c r="AA496" s="8">
        <v>135</v>
      </c>
      <c r="AB496" s="8"/>
      <c r="AC496" s="8"/>
      <c r="AD496" s="8">
        <v>36</v>
      </c>
      <c r="AE496" s="139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</row>
    <row r="497" spans="1:256" s="58" customFormat="1" x14ac:dyDescent="0.45">
      <c r="A497" s="28"/>
      <c r="B497" s="18"/>
      <c r="C497" s="8"/>
      <c r="D497" s="8"/>
      <c r="E497" s="24"/>
      <c r="F497" s="18"/>
      <c r="G497" s="8"/>
      <c r="H497" s="8"/>
      <c r="I497" s="29"/>
      <c r="J497" s="8"/>
      <c r="K497" s="8"/>
      <c r="L497" s="8"/>
      <c r="M497" s="18">
        <f>+(J497*400)+(K497*100)+L497</f>
        <v>0</v>
      </c>
      <c r="N497" s="8"/>
      <c r="O497" s="18"/>
      <c r="P497" s="8"/>
      <c r="Q497" s="18"/>
      <c r="R497" s="8"/>
      <c r="S497" s="8"/>
      <c r="T497" s="139"/>
      <c r="U497" s="139"/>
      <c r="V497" s="139" t="s">
        <v>145</v>
      </c>
      <c r="W497" s="8">
        <v>2</v>
      </c>
      <c r="X497" s="8">
        <v>3</v>
      </c>
      <c r="Y497" s="8">
        <f t="shared" si="0"/>
        <v>6</v>
      </c>
      <c r="Z497" s="8"/>
      <c r="AA497" s="8">
        <v>6</v>
      </c>
      <c r="AB497" s="8"/>
      <c r="AC497" s="8"/>
      <c r="AD497" s="8">
        <v>36</v>
      </c>
      <c r="AE497" s="139"/>
      <c r="AF497" s="1"/>
      <c r="AG497" s="1"/>
      <c r="AH497" s="1"/>
      <c r="AI497" s="1"/>
      <c r="AJ497" s="1"/>
      <c r="AK497" s="1"/>
      <c r="AL497" s="1"/>
      <c r="AM497" s="1"/>
      <c r="AN497" s="1"/>
      <c r="AO497" s="7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</row>
    <row r="498" spans="1:256" s="58" customFormat="1" x14ac:dyDescent="0.45">
      <c r="A498" s="28"/>
      <c r="B498" s="18" t="s">
        <v>55</v>
      </c>
      <c r="C498" s="8" t="s">
        <v>394</v>
      </c>
      <c r="D498" s="8" t="s">
        <v>88</v>
      </c>
      <c r="E498" s="24" t="s">
        <v>23</v>
      </c>
      <c r="F498" s="18">
        <v>19322</v>
      </c>
      <c r="G498" s="8">
        <v>438</v>
      </c>
      <c r="H498" s="8">
        <v>3299</v>
      </c>
      <c r="I498" s="29">
        <v>9</v>
      </c>
      <c r="J498" s="8">
        <v>0</v>
      </c>
      <c r="K498" s="8">
        <v>1</v>
      </c>
      <c r="L498" s="8">
        <v>25</v>
      </c>
      <c r="M498" s="18">
        <f>+(J498*400)+(K498*100)+L498</f>
        <v>125</v>
      </c>
      <c r="N498" s="8"/>
      <c r="O498" s="18">
        <v>125</v>
      </c>
      <c r="P498" s="8"/>
      <c r="Q498" s="18"/>
      <c r="R498" s="8"/>
      <c r="S498" s="8">
        <v>2</v>
      </c>
      <c r="T498" s="139"/>
      <c r="U498" s="139"/>
      <c r="V498" s="139" t="s">
        <v>145</v>
      </c>
      <c r="W498" s="8">
        <v>9</v>
      </c>
      <c r="X498" s="8">
        <v>18</v>
      </c>
      <c r="Y498" s="8">
        <f t="shared" si="0"/>
        <v>162</v>
      </c>
      <c r="Z498" s="8"/>
      <c r="AA498" s="8">
        <v>162</v>
      </c>
      <c r="AB498" s="8"/>
      <c r="AC498" s="8"/>
      <c r="AD498" s="8">
        <v>11</v>
      </c>
      <c r="AE498" s="139"/>
      <c r="AF498" s="1"/>
      <c r="AG498" s="1"/>
      <c r="AH498" s="1"/>
      <c r="AI498" s="1"/>
      <c r="AJ498" s="1"/>
      <c r="AK498" s="1"/>
      <c r="AL498" s="1"/>
      <c r="AM498" s="1"/>
      <c r="AN498" s="1"/>
      <c r="AO498" s="7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</row>
    <row r="499" spans="1:256" s="58" customFormat="1" x14ac:dyDescent="0.45">
      <c r="A499" s="28"/>
      <c r="B499" s="18" t="s">
        <v>55</v>
      </c>
      <c r="C499" s="8" t="s">
        <v>394</v>
      </c>
      <c r="D499" s="8" t="s">
        <v>88</v>
      </c>
      <c r="E499" s="24" t="s">
        <v>23</v>
      </c>
      <c r="F499" s="18">
        <v>2329</v>
      </c>
      <c r="G499" s="8">
        <v>133</v>
      </c>
      <c r="H499" s="8">
        <v>2434</v>
      </c>
      <c r="I499" s="29">
        <v>9</v>
      </c>
      <c r="J499" s="8">
        <v>0</v>
      </c>
      <c r="K499" s="8">
        <v>0</v>
      </c>
      <c r="L499" s="8">
        <v>67</v>
      </c>
      <c r="M499" s="18">
        <f>+(J499*400)+(K499*100)+L499</f>
        <v>67</v>
      </c>
      <c r="N499" s="8"/>
      <c r="O499" s="18">
        <v>67</v>
      </c>
      <c r="P499" s="8"/>
      <c r="Q499" s="18"/>
      <c r="R499" s="8"/>
      <c r="S499" s="8"/>
      <c r="T499" s="139"/>
      <c r="U499" s="139"/>
      <c r="V499" s="139"/>
      <c r="W499" s="8"/>
      <c r="X499" s="8"/>
      <c r="Y499" s="8"/>
      <c r="Z499" s="8"/>
      <c r="AA499" s="8"/>
      <c r="AB499" s="8"/>
      <c r="AC499" s="8"/>
      <c r="AD499" s="40"/>
      <c r="AE499" s="139" t="s">
        <v>59</v>
      </c>
      <c r="AF499" s="1"/>
      <c r="AG499" s="1"/>
      <c r="AH499" s="1"/>
      <c r="AI499" s="1"/>
      <c r="AJ499" s="1"/>
      <c r="AK499" s="1"/>
      <c r="AL499" s="1"/>
      <c r="AM499" s="1"/>
      <c r="AN499" s="1"/>
      <c r="AO499" s="7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</row>
    <row r="500" spans="1:256" s="34" customFormat="1" x14ac:dyDescent="0.45">
      <c r="A500" s="28"/>
      <c r="B500" s="18" t="s">
        <v>55</v>
      </c>
      <c r="C500" s="8" t="s">
        <v>394</v>
      </c>
      <c r="D500" s="8" t="s">
        <v>88</v>
      </c>
      <c r="E500" s="24" t="s">
        <v>23</v>
      </c>
      <c r="F500" s="18">
        <v>2328</v>
      </c>
      <c r="G500" s="8">
        <v>132</v>
      </c>
      <c r="H500" s="8">
        <v>2433</v>
      </c>
      <c r="I500" s="29">
        <v>9</v>
      </c>
      <c r="J500" s="8">
        <v>0</v>
      </c>
      <c r="K500" s="8">
        <v>3</v>
      </c>
      <c r="L500" s="8">
        <v>60</v>
      </c>
      <c r="M500" s="18">
        <f>+(J500*400)+(K500*100)+L500</f>
        <v>360</v>
      </c>
      <c r="N500" s="8"/>
      <c r="O500" s="18">
        <v>360</v>
      </c>
      <c r="P500" s="8"/>
      <c r="Q500" s="18"/>
      <c r="R500" s="8"/>
      <c r="S500" s="8"/>
      <c r="T500" s="139"/>
      <c r="U500" s="139"/>
      <c r="V500" s="139"/>
      <c r="W500" s="8"/>
      <c r="X500" s="8"/>
      <c r="Y500" s="8"/>
      <c r="Z500" s="8"/>
      <c r="AA500" s="8"/>
      <c r="AB500" s="8"/>
      <c r="AC500" s="8"/>
      <c r="AD500" s="40"/>
      <c r="AE500" s="139" t="s">
        <v>59</v>
      </c>
      <c r="AF500" s="1"/>
      <c r="AG500" s="1"/>
      <c r="AH500" s="1"/>
      <c r="AI500" s="1"/>
      <c r="AJ500" s="1"/>
      <c r="AK500" s="1"/>
      <c r="AL500" s="1"/>
      <c r="AM500" s="1"/>
      <c r="AN500" s="1"/>
      <c r="AO500" s="7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</row>
    <row r="501" spans="1:256" s="8" customFormat="1" x14ac:dyDescent="0.45">
      <c r="A501" s="32"/>
      <c r="B501" s="33"/>
      <c r="C501" s="34"/>
      <c r="D501" s="34"/>
      <c r="E501" s="41"/>
      <c r="F501" s="33"/>
      <c r="G501" s="34"/>
      <c r="H501" s="34"/>
      <c r="I501" s="36"/>
      <c r="J501" s="34"/>
      <c r="K501" s="34"/>
      <c r="L501" s="34"/>
      <c r="M501" s="33"/>
      <c r="N501" s="34"/>
      <c r="O501" s="33"/>
      <c r="P501" s="34"/>
      <c r="Q501" s="33"/>
      <c r="R501" s="34"/>
      <c r="S501" s="34"/>
      <c r="T501" s="140"/>
      <c r="U501" s="140"/>
      <c r="V501" s="140"/>
      <c r="W501" s="34"/>
      <c r="X501" s="34"/>
      <c r="Y501" s="34"/>
      <c r="Z501" s="34"/>
      <c r="AA501" s="34"/>
      <c r="AB501" s="34"/>
      <c r="AC501" s="34"/>
      <c r="AD501" s="34"/>
      <c r="AE501" s="140"/>
      <c r="AF501" s="37"/>
      <c r="AG501" s="37"/>
      <c r="AH501" s="37"/>
      <c r="AI501" s="37"/>
      <c r="AJ501" s="37"/>
      <c r="AK501" s="37"/>
      <c r="AL501" s="37"/>
      <c r="AM501" s="37"/>
      <c r="AN501" s="37"/>
      <c r="AO501" s="38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  <c r="DM501" s="34"/>
      <c r="DN501" s="34"/>
      <c r="DO501" s="34"/>
      <c r="DP501" s="34"/>
      <c r="DQ501" s="34"/>
      <c r="DR501" s="34"/>
      <c r="DS501" s="34"/>
      <c r="DT501" s="34"/>
      <c r="DU501" s="34"/>
      <c r="DV501" s="34"/>
      <c r="DW501" s="34"/>
      <c r="DX501" s="34"/>
      <c r="DY501" s="34"/>
      <c r="DZ501" s="34"/>
      <c r="EA501" s="34"/>
      <c r="EB501" s="34"/>
      <c r="EC501" s="34"/>
      <c r="ED501" s="34"/>
      <c r="EE501" s="34"/>
      <c r="EF501" s="34"/>
      <c r="EG501" s="34"/>
      <c r="EH501" s="34"/>
      <c r="EI501" s="34"/>
      <c r="EJ501" s="34"/>
      <c r="EK501" s="34"/>
      <c r="EL501" s="34"/>
      <c r="EM501" s="34"/>
      <c r="EN501" s="34"/>
      <c r="EO501" s="34"/>
      <c r="EP501" s="34"/>
      <c r="EQ501" s="34"/>
      <c r="ER501" s="34"/>
      <c r="ES501" s="34"/>
      <c r="ET501" s="34"/>
      <c r="EU501" s="34"/>
      <c r="EV501" s="34"/>
      <c r="EW501" s="34"/>
      <c r="EX501" s="34"/>
      <c r="EY501" s="34"/>
      <c r="EZ501" s="34"/>
      <c r="FA501" s="34"/>
      <c r="FB501" s="34"/>
      <c r="FC501" s="34"/>
      <c r="FD501" s="34"/>
      <c r="FE501" s="34"/>
      <c r="FF501" s="34"/>
      <c r="FG501" s="34"/>
      <c r="FH501" s="34"/>
      <c r="FI501" s="34"/>
      <c r="FJ501" s="34"/>
      <c r="FK501" s="34"/>
      <c r="FL501" s="34"/>
      <c r="FM501" s="34"/>
      <c r="FN501" s="34"/>
      <c r="FO501" s="34"/>
      <c r="FP501" s="34"/>
      <c r="FQ501" s="34"/>
      <c r="FR501" s="34"/>
      <c r="FS501" s="34"/>
      <c r="FT501" s="34"/>
      <c r="FU501" s="34"/>
      <c r="FV501" s="34"/>
      <c r="FW501" s="34"/>
      <c r="FX501" s="34"/>
      <c r="FY501" s="34"/>
      <c r="FZ501" s="34"/>
      <c r="GA501" s="34"/>
      <c r="GB501" s="34"/>
      <c r="GC501" s="34"/>
      <c r="GD501" s="34"/>
      <c r="GE501" s="34"/>
      <c r="GF501" s="34"/>
      <c r="GG501" s="34"/>
      <c r="GH501" s="34"/>
      <c r="GI501" s="34"/>
      <c r="GJ501" s="34"/>
      <c r="GK501" s="34"/>
      <c r="GL501" s="34"/>
      <c r="GM501" s="34"/>
      <c r="GN501" s="34"/>
      <c r="GO501" s="34"/>
      <c r="GP501" s="34"/>
      <c r="GQ501" s="34"/>
      <c r="GR501" s="34"/>
      <c r="GS501" s="34"/>
      <c r="GT501" s="34"/>
      <c r="GU501" s="34"/>
      <c r="GV501" s="34"/>
      <c r="GW501" s="34"/>
      <c r="GX501" s="34"/>
      <c r="GY501" s="34"/>
      <c r="GZ501" s="34"/>
      <c r="HA501" s="34"/>
      <c r="HB501" s="34"/>
      <c r="HC501" s="34"/>
      <c r="HD501" s="34"/>
      <c r="HE501" s="34"/>
      <c r="HF501" s="34"/>
      <c r="HG501" s="34"/>
      <c r="HH501" s="34"/>
      <c r="HI501" s="34"/>
      <c r="HJ501" s="34"/>
      <c r="HK501" s="34"/>
      <c r="HL501" s="34"/>
      <c r="HM501" s="34"/>
      <c r="HN501" s="34"/>
      <c r="HO501" s="34"/>
      <c r="HP501" s="34"/>
      <c r="HQ501" s="34"/>
      <c r="HR501" s="34"/>
      <c r="HS501" s="34"/>
      <c r="HT501" s="34"/>
      <c r="HU501" s="34"/>
      <c r="HV501" s="34"/>
      <c r="HW501" s="34"/>
      <c r="HX501" s="34"/>
      <c r="HY501" s="34"/>
      <c r="HZ501" s="34"/>
      <c r="IA501" s="34"/>
      <c r="IB501" s="34"/>
      <c r="IC501" s="34"/>
      <c r="ID501" s="34"/>
      <c r="IE501" s="34"/>
      <c r="IF501" s="34"/>
      <c r="IG501" s="34"/>
      <c r="IH501" s="34"/>
      <c r="II501" s="34"/>
      <c r="IJ501" s="34"/>
      <c r="IK501" s="34"/>
      <c r="IL501" s="34"/>
      <c r="IM501" s="34"/>
      <c r="IN501" s="34"/>
      <c r="IO501" s="34"/>
      <c r="IP501" s="34"/>
      <c r="IQ501" s="34"/>
      <c r="IR501" s="34"/>
      <c r="IS501" s="34"/>
      <c r="IT501" s="34"/>
      <c r="IU501" s="34"/>
      <c r="IV501" s="34"/>
    </row>
    <row r="502" spans="1:256" s="34" customFormat="1" x14ac:dyDescent="0.45">
      <c r="A502" s="56">
        <v>122</v>
      </c>
      <c r="B502" s="57" t="s">
        <v>55</v>
      </c>
      <c r="C502" s="58" t="s">
        <v>396</v>
      </c>
      <c r="D502" s="58" t="s">
        <v>141</v>
      </c>
      <c r="E502" s="79" t="s">
        <v>23</v>
      </c>
      <c r="F502" s="57">
        <v>12168</v>
      </c>
      <c r="G502" s="58">
        <v>268</v>
      </c>
      <c r="H502" s="58">
        <v>5480</v>
      </c>
      <c r="I502" s="59">
        <v>9</v>
      </c>
      <c r="J502" s="58">
        <v>0</v>
      </c>
      <c r="K502" s="58">
        <v>2</v>
      </c>
      <c r="L502" s="58">
        <v>54</v>
      </c>
      <c r="M502" s="57">
        <f>+(J502*400)+(K502*100)+L502</f>
        <v>254</v>
      </c>
      <c r="N502" s="58"/>
      <c r="O502" s="57">
        <v>254</v>
      </c>
      <c r="P502" s="58"/>
      <c r="Q502" s="57"/>
      <c r="R502" s="58"/>
      <c r="S502" s="58">
        <v>1</v>
      </c>
      <c r="T502" s="145" t="s">
        <v>397</v>
      </c>
      <c r="U502" s="145" t="s">
        <v>67</v>
      </c>
      <c r="V502" s="145" t="s">
        <v>145</v>
      </c>
      <c r="W502" s="58">
        <v>9</v>
      </c>
      <c r="X502" s="58">
        <v>14</v>
      </c>
      <c r="Y502" s="58">
        <f>+W502*X502</f>
        <v>126</v>
      </c>
      <c r="Z502" s="58"/>
      <c r="AA502" s="58">
        <v>126</v>
      </c>
      <c r="AB502" s="58"/>
      <c r="AC502" s="58"/>
      <c r="AD502" s="8">
        <v>27</v>
      </c>
      <c r="AE502" s="145"/>
      <c r="AF502" s="60"/>
      <c r="AG502" s="60"/>
      <c r="AH502" s="60"/>
      <c r="AI502" s="60"/>
      <c r="AJ502" s="60"/>
      <c r="AK502" s="60"/>
      <c r="AL502" s="60"/>
      <c r="AM502" s="60"/>
      <c r="AN502" s="60"/>
      <c r="AO502" s="61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8"/>
      <c r="BN502" s="58"/>
      <c r="BO502" s="58"/>
      <c r="BP502" s="58"/>
      <c r="BQ502" s="58"/>
      <c r="BR502" s="58"/>
      <c r="BS502" s="58"/>
      <c r="BT502" s="58"/>
      <c r="BU502" s="58"/>
      <c r="BV502" s="58"/>
      <c r="BW502" s="58"/>
      <c r="BX502" s="58"/>
      <c r="BY502" s="58"/>
      <c r="BZ502" s="58"/>
      <c r="CA502" s="58"/>
      <c r="CB502" s="58"/>
      <c r="CC502" s="58"/>
      <c r="CD502" s="58"/>
      <c r="CE502" s="58"/>
      <c r="CF502" s="58"/>
      <c r="CG502" s="58"/>
      <c r="CH502" s="58"/>
      <c r="CI502" s="58"/>
      <c r="CJ502" s="58"/>
      <c r="CK502" s="58"/>
      <c r="CL502" s="58"/>
      <c r="CM502" s="58"/>
      <c r="CN502" s="58"/>
      <c r="CO502" s="58"/>
      <c r="CP502" s="58"/>
      <c r="CQ502" s="58"/>
      <c r="CR502" s="58"/>
      <c r="CS502" s="58"/>
      <c r="CT502" s="58"/>
      <c r="CU502" s="58"/>
      <c r="CV502" s="58"/>
      <c r="CW502" s="58"/>
      <c r="CX502" s="58"/>
      <c r="CY502" s="58"/>
      <c r="CZ502" s="58"/>
      <c r="DA502" s="58"/>
      <c r="DB502" s="58"/>
      <c r="DC502" s="58"/>
      <c r="DD502" s="58"/>
      <c r="DE502" s="58"/>
      <c r="DF502" s="58"/>
      <c r="DG502" s="58"/>
      <c r="DH502" s="58"/>
      <c r="DI502" s="58"/>
      <c r="DJ502" s="58"/>
      <c r="DK502" s="58"/>
      <c r="DL502" s="58"/>
      <c r="DM502" s="58"/>
      <c r="DN502" s="58"/>
      <c r="DO502" s="58"/>
      <c r="DP502" s="58"/>
      <c r="DQ502" s="58"/>
      <c r="DR502" s="58"/>
      <c r="DS502" s="58"/>
      <c r="DT502" s="58"/>
      <c r="DU502" s="58"/>
      <c r="DV502" s="58"/>
      <c r="DW502" s="58"/>
      <c r="DX502" s="58"/>
      <c r="DY502" s="58"/>
      <c r="DZ502" s="58"/>
      <c r="EA502" s="58"/>
      <c r="EB502" s="58"/>
      <c r="EC502" s="58"/>
      <c r="ED502" s="58"/>
      <c r="EE502" s="58"/>
      <c r="EF502" s="58"/>
      <c r="EG502" s="58"/>
      <c r="EH502" s="58"/>
      <c r="EI502" s="58"/>
      <c r="EJ502" s="58"/>
      <c r="EK502" s="58"/>
      <c r="EL502" s="58"/>
      <c r="EM502" s="58"/>
      <c r="EN502" s="58"/>
      <c r="EO502" s="58"/>
      <c r="EP502" s="58"/>
      <c r="EQ502" s="58"/>
      <c r="ER502" s="58"/>
      <c r="ES502" s="58"/>
      <c r="ET502" s="58"/>
      <c r="EU502" s="58"/>
      <c r="EV502" s="58"/>
      <c r="EW502" s="58"/>
      <c r="EX502" s="58"/>
      <c r="EY502" s="58"/>
      <c r="EZ502" s="58"/>
      <c r="FA502" s="58"/>
      <c r="FB502" s="58"/>
      <c r="FC502" s="58"/>
      <c r="FD502" s="58"/>
      <c r="FE502" s="58"/>
      <c r="FF502" s="58"/>
      <c r="FG502" s="58"/>
      <c r="FH502" s="58"/>
      <c r="FI502" s="58"/>
      <c r="FJ502" s="58"/>
      <c r="FK502" s="58"/>
      <c r="FL502" s="58"/>
      <c r="FM502" s="58"/>
      <c r="FN502" s="58"/>
      <c r="FO502" s="58"/>
      <c r="FP502" s="58"/>
      <c r="FQ502" s="58"/>
      <c r="FR502" s="58"/>
      <c r="FS502" s="58"/>
      <c r="FT502" s="58"/>
      <c r="FU502" s="58"/>
      <c r="FV502" s="58"/>
      <c r="FW502" s="58"/>
      <c r="FX502" s="58"/>
      <c r="FY502" s="58"/>
      <c r="FZ502" s="58"/>
      <c r="GA502" s="58"/>
      <c r="GB502" s="58"/>
      <c r="GC502" s="58"/>
      <c r="GD502" s="58"/>
      <c r="GE502" s="58"/>
      <c r="GF502" s="58"/>
      <c r="GG502" s="58"/>
      <c r="GH502" s="58"/>
      <c r="GI502" s="58"/>
      <c r="GJ502" s="58"/>
      <c r="GK502" s="58"/>
      <c r="GL502" s="58"/>
      <c r="GM502" s="58"/>
      <c r="GN502" s="58"/>
      <c r="GO502" s="58"/>
      <c r="GP502" s="58"/>
      <c r="GQ502" s="58"/>
      <c r="GR502" s="58"/>
      <c r="GS502" s="58"/>
      <c r="GT502" s="58"/>
      <c r="GU502" s="58"/>
      <c r="GV502" s="58"/>
      <c r="GW502" s="58"/>
      <c r="GX502" s="58"/>
      <c r="GY502" s="58"/>
      <c r="GZ502" s="58"/>
      <c r="HA502" s="58"/>
      <c r="HB502" s="58"/>
      <c r="HC502" s="58"/>
      <c r="HD502" s="58"/>
      <c r="HE502" s="58"/>
      <c r="HF502" s="58"/>
      <c r="HG502" s="58"/>
      <c r="HH502" s="58"/>
      <c r="HI502" s="58"/>
      <c r="HJ502" s="58"/>
      <c r="HK502" s="58"/>
      <c r="HL502" s="58"/>
      <c r="HM502" s="58"/>
      <c r="HN502" s="58"/>
      <c r="HO502" s="58"/>
      <c r="HP502" s="58"/>
      <c r="HQ502" s="58"/>
      <c r="HR502" s="58"/>
      <c r="HS502" s="58"/>
      <c r="HT502" s="58"/>
      <c r="HU502" s="58"/>
      <c r="HV502" s="58"/>
      <c r="HW502" s="58"/>
      <c r="HX502" s="58"/>
      <c r="HY502" s="58"/>
      <c r="HZ502" s="58"/>
      <c r="IA502" s="58"/>
      <c r="IB502" s="58"/>
      <c r="IC502" s="58"/>
      <c r="ID502" s="58"/>
      <c r="IE502" s="58"/>
      <c r="IF502" s="58"/>
      <c r="IG502" s="58"/>
      <c r="IH502" s="58"/>
      <c r="II502" s="58"/>
      <c r="IJ502" s="58"/>
      <c r="IK502" s="58"/>
      <c r="IL502" s="58"/>
      <c r="IM502" s="58"/>
      <c r="IN502" s="58"/>
      <c r="IO502" s="58"/>
      <c r="IP502" s="58"/>
      <c r="IQ502" s="58"/>
      <c r="IR502" s="58"/>
      <c r="IS502" s="58"/>
      <c r="IT502" s="58"/>
      <c r="IU502" s="58"/>
      <c r="IV502" s="58"/>
    </row>
    <row r="503" spans="1:256" s="8" customFormat="1" x14ac:dyDescent="0.45">
      <c r="A503" s="56"/>
      <c r="B503" s="57"/>
      <c r="C503" s="58"/>
      <c r="D503" s="58"/>
      <c r="E503" s="79"/>
      <c r="F503" s="57"/>
      <c r="G503" s="58"/>
      <c r="H503" s="58"/>
      <c r="I503" s="59"/>
      <c r="J503" s="58"/>
      <c r="K503" s="58"/>
      <c r="L503" s="58"/>
      <c r="M503" s="57"/>
      <c r="N503" s="58"/>
      <c r="O503" s="57"/>
      <c r="P503" s="58"/>
      <c r="Q503" s="57"/>
      <c r="R503" s="58"/>
      <c r="S503" s="58"/>
      <c r="T503" s="145"/>
      <c r="U503" s="145"/>
      <c r="V503" s="145" t="s">
        <v>145</v>
      </c>
      <c r="W503" s="58">
        <v>2</v>
      </c>
      <c r="X503" s="58">
        <v>3</v>
      </c>
      <c r="Y503" s="58">
        <f>+W503*X503</f>
        <v>6</v>
      </c>
      <c r="Z503" s="58"/>
      <c r="AA503" s="58">
        <v>6</v>
      </c>
      <c r="AB503" s="58"/>
      <c r="AC503" s="58"/>
      <c r="AD503" s="8">
        <v>8</v>
      </c>
      <c r="AE503" s="145" t="s">
        <v>71</v>
      </c>
      <c r="AF503" s="60"/>
      <c r="AG503" s="60"/>
      <c r="AH503" s="60"/>
      <c r="AI503" s="60"/>
      <c r="AJ503" s="60"/>
      <c r="AK503" s="60"/>
      <c r="AL503" s="60"/>
      <c r="AM503" s="60"/>
      <c r="AN503" s="60"/>
      <c r="AO503" s="61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8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8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8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8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8"/>
      <c r="EB503" s="58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8"/>
      <c r="EQ503" s="58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8"/>
      <c r="FF503" s="58"/>
      <c r="FG503" s="58"/>
      <c r="FH503" s="58"/>
      <c r="FI503" s="58"/>
      <c r="FJ503" s="58"/>
      <c r="FK503" s="58"/>
      <c r="FL503" s="58"/>
      <c r="FM503" s="58"/>
      <c r="FN503" s="58"/>
      <c r="FO503" s="58"/>
      <c r="FP503" s="58"/>
      <c r="FQ503" s="58"/>
      <c r="FR503" s="58"/>
      <c r="FS503" s="58"/>
      <c r="FT503" s="58"/>
      <c r="FU503" s="58"/>
      <c r="FV503" s="58"/>
      <c r="FW503" s="58"/>
      <c r="FX503" s="58"/>
      <c r="FY503" s="58"/>
      <c r="FZ503" s="58"/>
      <c r="GA503" s="58"/>
      <c r="GB503" s="58"/>
      <c r="GC503" s="58"/>
      <c r="GD503" s="58"/>
      <c r="GE503" s="58"/>
      <c r="GF503" s="58"/>
      <c r="GG503" s="58"/>
      <c r="GH503" s="58"/>
      <c r="GI503" s="58"/>
      <c r="GJ503" s="58"/>
      <c r="GK503" s="58"/>
      <c r="GL503" s="58"/>
      <c r="GM503" s="58"/>
      <c r="GN503" s="58"/>
      <c r="GO503" s="58"/>
      <c r="GP503" s="58"/>
      <c r="GQ503" s="58"/>
      <c r="GR503" s="58"/>
      <c r="GS503" s="58"/>
      <c r="GT503" s="58"/>
      <c r="GU503" s="58"/>
      <c r="GV503" s="58"/>
      <c r="GW503" s="58"/>
      <c r="GX503" s="58"/>
      <c r="GY503" s="58"/>
      <c r="GZ503" s="58"/>
      <c r="HA503" s="58"/>
      <c r="HB503" s="58"/>
      <c r="HC503" s="58"/>
      <c r="HD503" s="58"/>
      <c r="HE503" s="58"/>
      <c r="HF503" s="58"/>
      <c r="HG503" s="58"/>
      <c r="HH503" s="58"/>
      <c r="HI503" s="58"/>
      <c r="HJ503" s="58"/>
      <c r="HK503" s="58"/>
      <c r="HL503" s="58"/>
      <c r="HM503" s="58"/>
      <c r="HN503" s="58"/>
      <c r="HO503" s="58"/>
      <c r="HP503" s="58"/>
      <c r="HQ503" s="58"/>
      <c r="HR503" s="58"/>
      <c r="HS503" s="58"/>
      <c r="HT503" s="58"/>
      <c r="HU503" s="58"/>
      <c r="HV503" s="58"/>
      <c r="HW503" s="58"/>
      <c r="HX503" s="58"/>
      <c r="HY503" s="58"/>
      <c r="HZ503" s="58"/>
      <c r="IA503" s="58"/>
      <c r="IB503" s="58"/>
      <c r="IC503" s="58"/>
      <c r="ID503" s="58"/>
      <c r="IE503" s="58"/>
      <c r="IF503" s="58"/>
      <c r="IG503" s="58"/>
      <c r="IH503" s="58"/>
      <c r="II503" s="58"/>
      <c r="IJ503" s="58"/>
      <c r="IK503" s="58"/>
      <c r="IL503" s="58"/>
      <c r="IM503" s="58"/>
      <c r="IN503" s="58"/>
      <c r="IO503" s="58"/>
      <c r="IP503" s="58"/>
      <c r="IQ503" s="58"/>
      <c r="IR503" s="58"/>
      <c r="IS503" s="58"/>
      <c r="IT503" s="58"/>
      <c r="IU503" s="58"/>
      <c r="IV503" s="58"/>
    </row>
    <row r="504" spans="1:256" s="8" customFormat="1" x14ac:dyDescent="0.45">
      <c r="A504" s="56"/>
      <c r="B504" s="57" t="s">
        <v>55</v>
      </c>
      <c r="C504" s="58" t="s">
        <v>396</v>
      </c>
      <c r="D504" s="58" t="s">
        <v>141</v>
      </c>
      <c r="E504" s="79" t="s">
        <v>23</v>
      </c>
      <c r="F504" s="57">
        <v>2361</v>
      </c>
      <c r="G504" s="58">
        <v>132</v>
      </c>
      <c r="H504" s="58">
        <v>1580</v>
      </c>
      <c r="I504" s="59">
        <v>9</v>
      </c>
      <c r="J504" s="58">
        <v>0</v>
      </c>
      <c r="K504" s="58">
        <v>3</v>
      </c>
      <c r="L504" s="58">
        <v>72</v>
      </c>
      <c r="M504" s="57">
        <f>+(J504*400)+(K504*100)+L504</f>
        <v>372</v>
      </c>
      <c r="N504" s="58">
        <v>372</v>
      </c>
      <c r="O504" s="57"/>
      <c r="P504" s="58"/>
      <c r="Q504" s="57"/>
      <c r="R504" s="58"/>
      <c r="S504" s="58"/>
      <c r="T504" s="145"/>
      <c r="U504" s="145"/>
      <c r="V504" s="145"/>
      <c r="W504" s="58"/>
      <c r="X504" s="58"/>
      <c r="Y504" s="58"/>
      <c r="Z504" s="58"/>
      <c r="AA504" s="58"/>
      <c r="AB504" s="58"/>
      <c r="AC504" s="58"/>
      <c r="AE504" s="145" t="s">
        <v>59</v>
      </c>
      <c r="AF504" s="60"/>
      <c r="AG504" s="60"/>
      <c r="AH504" s="60"/>
      <c r="AI504" s="60"/>
      <c r="AJ504" s="60"/>
      <c r="AK504" s="60"/>
      <c r="AL504" s="60"/>
      <c r="AM504" s="60"/>
      <c r="AN504" s="60"/>
      <c r="AO504" s="61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8"/>
      <c r="BN504" s="58"/>
      <c r="BO504" s="58"/>
      <c r="BP504" s="58"/>
      <c r="BQ504" s="58"/>
      <c r="BR504" s="58"/>
      <c r="BS504" s="58"/>
      <c r="BT504" s="58"/>
      <c r="BU504" s="58"/>
      <c r="BV504" s="58"/>
      <c r="BW504" s="58"/>
      <c r="BX504" s="58"/>
      <c r="BY504" s="58"/>
      <c r="BZ504" s="58"/>
      <c r="CA504" s="58"/>
      <c r="CB504" s="58"/>
      <c r="CC504" s="58"/>
      <c r="CD504" s="58"/>
      <c r="CE504" s="58"/>
      <c r="CF504" s="58"/>
      <c r="CG504" s="58"/>
      <c r="CH504" s="58"/>
      <c r="CI504" s="58"/>
      <c r="CJ504" s="58"/>
      <c r="CK504" s="58"/>
      <c r="CL504" s="58"/>
      <c r="CM504" s="58"/>
      <c r="CN504" s="58"/>
      <c r="CO504" s="58"/>
      <c r="CP504" s="58"/>
      <c r="CQ504" s="58"/>
      <c r="CR504" s="58"/>
      <c r="CS504" s="58"/>
      <c r="CT504" s="58"/>
      <c r="CU504" s="58"/>
      <c r="CV504" s="58"/>
      <c r="CW504" s="58"/>
      <c r="CX504" s="58"/>
      <c r="CY504" s="58"/>
      <c r="CZ504" s="58"/>
      <c r="DA504" s="58"/>
      <c r="DB504" s="58"/>
      <c r="DC504" s="58"/>
      <c r="DD504" s="58"/>
      <c r="DE504" s="58"/>
      <c r="DF504" s="58"/>
      <c r="DG504" s="58"/>
      <c r="DH504" s="58"/>
      <c r="DI504" s="58"/>
      <c r="DJ504" s="58"/>
      <c r="DK504" s="58"/>
      <c r="DL504" s="58"/>
      <c r="DM504" s="58"/>
      <c r="DN504" s="58"/>
      <c r="DO504" s="58"/>
      <c r="DP504" s="58"/>
      <c r="DQ504" s="58"/>
      <c r="DR504" s="58"/>
      <c r="DS504" s="58"/>
      <c r="DT504" s="58"/>
      <c r="DU504" s="58"/>
      <c r="DV504" s="58"/>
      <c r="DW504" s="58"/>
      <c r="DX504" s="58"/>
      <c r="DY504" s="58"/>
      <c r="DZ504" s="58"/>
      <c r="EA504" s="58"/>
      <c r="EB504" s="58"/>
      <c r="EC504" s="58"/>
      <c r="ED504" s="58"/>
      <c r="EE504" s="58"/>
      <c r="EF504" s="58"/>
      <c r="EG504" s="58"/>
      <c r="EH504" s="58"/>
      <c r="EI504" s="58"/>
      <c r="EJ504" s="58"/>
      <c r="EK504" s="58"/>
      <c r="EL504" s="58"/>
      <c r="EM504" s="58"/>
      <c r="EN504" s="58"/>
      <c r="EO504" s="58"/>
      <c r="EP504" s="58"/>
      <c r="EQ504" s="58"/>
      <c r="ER504" s="58"/>
      <c r="ES504" s="58"/>
      <c r="ET504" s="58"/>
      <c r="EU504" s="58"/>
      <c r="EV504" s="58"/>
      <c r="EW504" s="58"/>
      <c r="EX504" s="58"/>
      <c r="EY504" s="58"/>
      <c r="EZ504" s="58"/>
      <c r="FA504" s="58"/>
      <c r="FB504" s="58"/>
      <c r="FC504" s="58"/>
      <c r="FD504" s="58"/>
      <c r="FE504" s="58"/>
      <c r="FF504" s="58"/>
      <c r="FG504" s="58"/>
      <c r="FH504" s="58"/>
      <c r="FI504" s="58"/>
      <c r="FJ504" s="58"/>
      <c r="FK504" s="58"/>
      <c r="FL504" s="58"/>
      <c r="FM504" s="58"/>
      <c r="FN504" s="58"/>
      <c r="FO504" s="58"/>
      <c r="FP504" s="58"/>
      <c r="FQ504" s="58"/>
      <c r="FR504" s="58"/>
      <c r="FS504" s="58"/>
      <c r="FT504" s="58"/>
      <c r="FU504" s="58"/>
      <c r="FV504" s="58"/>
      <c r="FW504" s="58"/>
      <c r="FX504" s="58"/>
      <c r="FY504" s="58"/>
      <c r="FZ504" s="58"/>
      <c r="GA504" s="58"/>
      <c r="GB504" s="58"/>
      <c r="GC504" s="58"/>
      <c r="GD504" s="58"/>
      <c r="GE504" s="58"/>
      <c r="GF504" s="58"/>
      <c r="GG504" s="58"/>
      <c r="GH504" s="58"/>
      <c r="GI504" s="58"/>
      <c r="GJ504" s="58"/>
      <c r="GK504" s="58"/>
      <c r="GL504" s="58"/>
      <c r="GM504" s="58"/>
      <c r="GN504" s="58"/>
      <c r="GO504" s="58"/>
      <c r="GP504" s="58"/>
      <c r="GQ504" s="58"/>
      <c r="GR504" s="58"/>
      <c r="GS504" s="58"/>
      <c r="GT504" s="58"/>
      <c r="GU504" s="58"/>
      <c r="GV504" s="58"/>
      <c r="GW504" s="58"/>
      <c r="GX504" s="58"/>
      <c r="GY504" s="58"/>
      <c r="GZ504" s="58"/>
      <c r="HA504" s="58"/>
      <c r="HB504" s="58"/>
      <c r="HC504" s="58"/>
      <c r="HD504" s="58"/>
      <c r="HE504" s="58"/>
      <c r="HF504" s="58"/>
      <c r="HG504" s="58"/>
      <c r="HH504" s="58"/>
      <c r="HI504" s="58"/>
      <c r="HJ504" s="58"/>
      <c r="HK504" s="58"/>
      <c r="HL504" s="58"/>
      <c r="HM504" s="58"/>
      <c r="HN504" s="58"/>
      <c r="HO504" s="58"/>
      <c r="HP504" s="58"/>
      <c r="HQ504" s="58"/>
      <c r="HR504" s="58"/>
      <c r="HS504" s="58"/>
      <c r="HT504" s="58"/>
      <c r="HU504" s="58"/>
      <c r="HV504" s="58"/>
      <c r="HW504" s="58"/>
      <c r="HX504" s="58"/>
      <c r="HY504" s="58"/>
      <c r="HZ504" s="58"/>
      <c r="IA504" s="58"/>
      <c r="IB504" s="58"/>
      <c r="IC504" s="58"/>
      <c r="ID504" s="58"/>
      <c r="IE504" s="58"/>
      <c r="IF504" s="58"/>
      <c r="IG504" s="58"/>
      <c r="IH504" s="58"/>
      <c r="II504" s="58"/>
      <c r="IJ504" s="58"/>
      <c r="IK504" s="58"/>
      <c r="IL504" s="58"/>
      <c r="IM504" s="58"/>
      <c r="IN504" s="58"/>
      <c r="IO504" s="58"/>
      <c r="IP504" s="58"/>
      <c r="IQ504" s="58"/>
      <c r="IR504" s="58"/>
      <c r="IS504" s="58"/>
      <c r="IT504" s="58"/>
      <c r="IU504" s="58"/>
      <c r="IV504" s="58"/>
    </row>
    <row r="505" spans="1:256" s="8" customFormat="1" x14ac:dyDescent="0.45">
      <c r="A505" s="56"/>
      <c r="B505" s="57" t="s">
        <v>55</v>
      </c>
      <c r="C505" s="58" t="s">
        <v>396</v>
      </c>
      <c r="D505" s="58" t="s">
        <v>141</v>
      </c>
      <c r="E505" s="79" t="s">
        <v>23</v>
      </c>
      <c r="F505" s="57">
        <v>3508</v>
      </c>
      <c r="G505" s="58">
        <v>130</v>
      </c>
      <c r="H505" s="58">
        <v>1578</v>
      </c>
      <c r="I505" s="59">
        <v>9</v>
      </c>
      <c r="J505" s="58">
        <v>1</v>
      </c>
      <c r="K505" s="58">
        <v>1</v>
      </c>
      <c r="L505" s="58">
        <v>28</v>
      </c>
      <c r="M505" s="57">
        <f>+(J505*400)+(K505*100)+L505</f>
        <v>528</v>
      </c>
      <c r="N505" s="58">
        <v>528</v>
      </c>
      <c r="O505" s="57"/>
      <c r="P505" s="58"/>
      <c r="Q505" s="57"/>
      <c r="R505" s="58"/>
      <c r="S505" s="58"/>
      <c r="T505" s="145"/>
      <c r="U505" s="145"/>
      <c r="V505" s="145"/>
      <c r="W505" s="58"/>
      <c r="X505" s="58"/>
      <c r="Y505" s="58"/>
      <c r="Z505" s="58"/>
      <c r="AA505" s="58"/>
      <c r="AB505" s="58"/>
      <c r="AC505" s="58"/>
      <c r="AD505" s="40"/>
      <c r="AE505" s="145" t="s">
        <v>59</v>
      </c>
      <c r="AF505" s="60"/>
      <c r="AG505" s="60"/>
      <c r="AH505" s="60"/>
      <c r="AI505" s="60"/>
      <c r="AJ505" s="60"/>
      <c r="AK505" s="60"/>
      <c r="AL505" s="60"/>
      <c r="AM505" s="60"/>
      <c r="AN505" s="60"/>
      <c r="AO505" s="61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8"/>
      <c r="BN505" s="58"/>
      <c r="BO505" s="58"/>
      <c r="BP505" s="58"/>
      <c r="BQ505" s="58"/>
      <c r="BR505" s="58"/>
      <c r="BS505" s="58"/>
      <c r="BT505" s="58"/>
      <c r="BU505" s="58"/>
      <c r="BV505" s="58"/>
      <c r="BW505" s="58"/>
      <c r="BX505" s="58"/>
      <c r="BY505" s="58"/>
      <c r="BZ505" s="58"/>
      <c r="CA505" s="58"/>
      <c r="CB505" s="58"/>
      <c r="CC505" s="58"/>
      <c r="CD505" s="58"/>
      <c r="CE505" s="58"/>
      <c r="CF505" s="58"/>
      <c r="CG505" s="58"/>
      <c r="CH505" s="58"/>
      <c r="CI505" s="58"/>
      <c r="CJ505" s="58"/>
      <c r="CK505" s="58"/>
      <c r="CL505" s="58"/>
      <c r="CM505" s="58"/>
      <c r="CN505" s="58"/>
      <c r="CO505" s="58"/>
      <c r="CP505" s="58"/>
      <c r="CQ505" s="58"/>
      <c r="CR505" s="58"/>
      <c r="CS505" s="58"/>
      <c r="CT505" s="58"/>
      <c r="CU505" s="58"/>
      <c r="CV505" s="58"/>
      <c r="CW505" s="58"/>
      <c r="CX505" s="58"/>
      <c r="CY505" s="58"/>
      <c r="CZ505" s="58"/>
      <c r="DA505" s="58"/>
      <c r="DB505" s="58"/>
      <c r="DC505" s="58"/>
      <c r="DD505" s="58"/>
      <c r="DE505" s="58"/>
      <c r="DF505" s="58"/>
      <c r="DG505" s="58"/>
      <c r="DH505" s="58"/>
      <c r="DI505" s="58"/>
      <c r="DJ505" s="58"/>
      <c r="DK505" s="58"/>
      <c r="DL505" s="58"/>
      <c r="DM505" s="58"/>
      <c r="DN505" s="58"/>
      <c r="DO505" s="58"/>
      <c r="DP505" s="58"/>
      <c r="DQ505" s="58"/>
      <c r="DR505" s="58"/>
      <c r="DS505" s="58"/>
      <c r="DT505" s="58"/>
      <c r="DU505" s="58"/>
      <c r="DV505" s="58"/>
      <c r="DW505" s="58"/>
      <c r="DX505" s="58"/>
      <c r="DY505" s="58"/>
      <c r="DZ505" s="58"/>
      <c r="EA505" s="58"/>
      <c r="EB505" s="58"/>
      <c r="EC505" s="58"/>
      <c r="ED505" s="58"/>
      <c r="EE505" s="58"/>
      <c r="EF505" s="58"/>
      <c r="EG505" s="58"/>
      <c r="EH505" s="58"/>
      <c r="EI505" s="58"/>
      <c r="EJ505" s="58"/>
      <c r="EK505" s="58"/>
      <c r="EL505" s="58"/>
      <c r="EM505" s="58"/>
      <c r="EN505" s="58"/>
      <c r="EO505" s="58"/>
      <c r="EP505" s="58"/>
      <c r="EQ505" s="58"/>
      <c r="ER505" s="58"/>
      <c r="ES505" s="58"/>
      <c r="ET505" s="58"/>
      <c r="EU505" s="58"/>
      <c r="EV505" s="58"/>
      <c r="EW505" s="58"/>
      <c r="EX505" s="58"/>
      <c r="EY505" s="58"/>
      <c r="EZ505" s="58"/>
      <c r="FA505" s="58"/>
      <c r="FB505" s="58"/>
      <c r="FC505" s="58"/>
      <c r="FD505" s="58"/>
      <c r="FE505" s="58"/>
      <c r="FF505" s="58"/>
      <c r="FG505" s="58"/>
      <c r="FH505" s="58"/>
      <c r="FI505" s="58"/>
      <c r="FJ505" s="58"/>
      <c r="FK505" s="58"/>
      <c r="FL505" s="58"/>
      <c r="FM505" s="58"/>
      <c r="FN505" s="58"/>
      <c r="FO505" s="58"/>
      <c r="FP505" s="58"/>
      <c r="FQ505" s="58"/>
      <c r="FR505" s="58"/>
      <c r="FS505" s="58"/>
      <c r="FT505" s="58"/>
      <c r="FU505" s="58"/>
      <c r="FV505" s="58"/>
      <c r="FW505" s="58"/>
      <c r="FX505" s="58"/>
      <c r="FY505" s="58"/>
      <c r="FZ505" s="58"/>
      <c r="GA505" s="58"/>
      <c r="GB505" s="58"/>
      <c r="GC505" s="58"/>
      <c r="GD505" s="58"/>
      <c r="GE505" s="58"/>
      <c r="GF505" s="58"/>
      <c r="GG505" s="58"/>
      <c r="GH505" s="58"/>
      <c r="GI505" s="58"/>
      <c r="GJ505" s="58"/>
      <c r="GK505" s="58"/>
      <c r="GL505" s="58"/>
      <c r="GM505" s="58"/>
      <c r="GN505" s="58"/>
      <c r="GO505" s="58"/>
      <c r="GP505" s="58"/>
      <c r="GQ505" s="58"/>
      <c r="GR505" s="58"/>
      <c r="GS505" s="58"/>
      <c r="GT505" s="58"/>
      <c r="GU505" s="58"/>
      <c r="GV505" s="58"/>
      <c r="GW505" s="58"/>
      <c r="GX505" s="58"/>
      <c r="GY505" s="58"/>
      <c r="GZ505" s="58"/>
      <c r="HA505" s="58"/>
      <c r="HB505" s="58"/>
      <c r="HC505" s="58"/>
      <c r="HD505" s="58"/>
      <c r="HE505" s="58"/>
      <c r="HF505" s="58"/>
      <c r="HG505" s="58"/>
      <c r="HH505" s="58"/>
      <c r="HI505" s="58"/>
      <c r="HJ505" s="58"/>
      <c r="HK505" s="58"/>
      <c r="HL505" s="58"/>
      <c r="HM505" s="58"/>
      <c r="HN505" s="58"/>
      <c r="HO505" s="58"/>
      <c r="HP505" s="58"/>
      <c r="HQ505" s="58"/>
      <c r="HR505" s="58"/>
      <c r="HS505" s="58"/>
      <c r="HT505" s="58"/>
      <c r="HU505" s="58"/>
      <c r="HV505" s="58"/>
      <c r="HW505" s="58"/>
      <c r="HX505" s="58"/>
      <c r="HY505" s="58"/>
      <c r="HZ505" s="58"/>
      <c r="IA505" s="58"/>
      <c r="IB505" s="58"/>
      <c r="IC505" s="58"/>
      <c r="ID505" s="58"/>
      <c r="IE505" s="58"/>
      <c r="IF505" s="58"/>
      <c r="IG505" s="58"/>
      <c r="IH505" s="58"/>
      <c r="II505" s="58"/>
      <c r="IJ505" s="58"/>
      <c r="IK505" s="58"/>
      <c r="IL505" s="58"/>
      <c r="IM505" s="58"/>
      <c r="IN505" s="58"/>
      <c r="IO505" s="58"/>
      <c r="IP505" s="58"/>
      <c r="IQ505" s="58"/>
      <c r="IR505" s="58"/>
      <c r="IS505" s="58"/>
      <c r="IT505" s="58"/>
      <c r="IU505" s="58"/>
      <c r="IV505" s="58"/>
    </row>
    <row r="506" spans="1:256" s="8" customFormat="1" x14ac:dyDescent="0.45">
      <c r="A506" s="56"/>
      <c r="B506" s="57" t="s">
        <v>55</v>
      </c>
      <c r="C506" s="58" t="s">
        <v>396</v>
      </c>
      <c r="D506" s="58" t="s">
        <v>141</v>
      </c>
      <c r="E506" s="79" t="s">
        <v>23</v>
      </c>
      <c r="F506" s="57">
        <v>11346</v>
      </c>
      <c r="G506" s="58">
        <v>17</v>
      </c>
      <c r="H506" s="58">
        <v>5044</v>
      </c>
      <c r="I506" s="59">
        <v>9</v>
      </c>
      <c r="J506" s="58">
        <v>2</v>
      </c>
      <c r="K506" s="58">
        <v>3</v>
      </c>
      <c r="L506" s="58">
        <v>24</v>
      </c>
      <c r="M506" s="57">
        <f>+(J506*400)+(K506*100)+L506</f>
        <v>1124</v>
      </c>
      <c r="N506" s="58">
        <v>1124</v>
      </c>
      <c r="O506" s="57"/>
      <c r="P506" s="58"/>
      <c r="Q506" s="57"/>
      <c r="R506" s="58"/>
      <c r="S506" s="58"/>
      <c r="T506" s="145"/>
      <c r="U506" s="145"/>
      <c r="V506" s="145"/>
      <c r="W506" s="58"/>
      <c r="X506" s="58"/>
      <c r="Y506" s="58"/>
      <c r="Z506" s="58"/>
      <c r="AA506" s="58"/>
      <c r="AB506" s="58"/>
      <c r="AC506" s="58"/>
      <c r="AD506" s="40"/>
      <c r="AE506" s="145" t="s">
        <v>398</v>
      </c>
      <c r="AF506" s="60"/>
      <c r="AG506" s="60"/>
      <c r="AH506" s="60"/>
      <c r="AI506" s="60"/>
      <c r="AJ506" s="60"/>
      <c r="AK506" s="60"/>
      <c r="AL506" s="60"/>
      <c r="AM506" s="60"/>
      <c r="AN506" s="60"/>
      <c r="AO506" s="61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8"/>
      <c r="BN506" s="58"/>
      <c r="BO506" s="58"/>
      <c r="BP506" s="58"/>
      <c r="BQ506" s="58"/>
      <c r="BR506" s="58"/>
      <c r="BS506" s="58"/>
      <c r="BT506" s="58"/>
      <c r="BU506" s="58"/>
      <c r="BV506" s="58"/>
      <c r="BW506" s="58"/>
      <c r="BX506" s="58"/>
      <c r="BY506" s="58"/>
      <c r="BZ506" s="58"/>
      <c r="CA506" s="58"/>
      <c r="CB506" s="58"/>
      <c r="CC506" s="58"/>
      <c r="CD506" s="58"/>
      <c r="CE506" s="58"/>
      <c r="CF506" s="58"/>
      <c r="CG506" s="58"/>
      <c r="CH506" s="58"/>
      <c r="CI506" s="58"/>
      <c r="CJ506" s="58"/>
      <c r="CK506" s="58"/>
      <c r="CL506" s="58"/>
      <c r="CM506" s="58"/>
      <c r="CN506" s="58"/>
      <c r="CO506" s="58"/>
      <c r="CP506" s="58"/>
      <c r="CQ506" s="58"/>
      <c r="CR506" s="58"/>
      <c r="CS506" s="58"/>
      <c r="CT506" s="58"/>
      <c r="CU506" s="58"/>
      <c r="CV506" s="58"/>
      <c r="CW506" s="58"/>
      <c r="CX506" s="58"/>
      <c r="CY506" s="58"/>
      <c r="CZ506" s="58"/>
      <c r="DA506" s="58"/>
      <c r="DB506" s="58"/>
      <c r="DC506" s="58"/>
      <c r="DD506" s="58"/>
      <c r="DE506" s="58"/>
      <c r="DF506" s="58"/>
      <c r="DG506" s="58"/>
      <c r="DH506" s="58"/>
      <c r="DI506" s="58"/>
      <c r="DJ506" s="58"/>
      <c r="DK506" s="58"/>
      <c r="DL506" s="58"/>
      <c r="DM506" s="58"/>
      <c r="DN506" s="58"/>
      <c r="DO506" s="58"/>
      <c r="DP506" s="58"/>
      <c r="DQ506" s="58"/>
      <c r="DR506" s="58"/>
      <c r="DS506" s="58"/>
      <c r="DT506" s="58"/>
      <c r="DU506" s="58"/>
      <c r="DV506" s="58"/>
      <c r="DW506" s="58"/>
      <c r="DX506" s="58"/>
      <c r="DY506" s="58"/>
      <c r="DZ506" s="58"/>
      <c r="EA506" s="58"/>
      <c r="EB506" s="58"/>
      <c r="EC506" s="58"/>
      <c r="ED506" s="58"/>
      <c r="EE506" s="58"/>
      <c r="EF506" s="58"/>
      <c r="EG506" s="58"/>
      <c r="EH506" s="58"/>
      <c r="EI506" s="58"/>
      <c r="EJ506" s="58"/>
      <c r="EK506" s="58"/>
      <c r="EL506" s="58"/>
      <c r="EM506" s="58"/>
      <c r="EN506" s="58"/>
      <c r="EO506" s="58"/>
      <c r="EP506" s="58"/>
      <c r="EQ506" s="58"/>
      <c r="ER506" s="58"/>
      <c r="ES506" s="58"/>
      <c r="ET506" s="58"/>
      <c r="EU506" s="58"/>
      <c r="EV506" s="58"/>
      <c r="EW506" s="58"/>
      <c r="EX506" s="58"/>
      <c r="EY506" s="58"/>
      <c r="EZ506" s="58"/>
      <c r="FA506" s="58"/>
      <c r="FB506" s="58"/>
      <c r="FC506" s="58"/>
      <c r="FD506" s="58"/>
      <c r="FE506" s="58"/>
      <c r="FF506" s="58"/>
      <c r="FG506" s="58"/>
      <c r="FH506" s="58"/>
      <c r="FI506" s="58"/>
      <c r="FJ506" s="58"/>
      <c r="FK506" s="58"/>
      <c r="FL506" s="58"/>
      <c r="FM506" s="58"/>
      <c r="FN506" s="58"/>
      <c r="FO506" s="58"/>
      <c r="FP506" s="58"/>
      <c r="FQ506" s="58"/>
      <c r="FR506" s="58"/>
      <c r="FS506" s="58"/>
      <c r="FT506" s="58"/>
      <c r="FU506" s="58"/>
      <c r="FV506" s="58"/>
      <c r="FW506" s="58"/>
      <c r="FX506" s="58"/>
      <c r="FY506" s="58"/>
      <c r="FZ506" s="58"/>
      <c r="GA506" s="58"/>
      <c r="GB506" s="58"/>
      <c r="GC506" s="58"/>
      <c r="GD506" s="58"/>
      <c r="GE506" s="58"/>
      <c r="GF506" s="58"/>
      <c r="GG506" s="58"/>
      <c r="GH506" s="58"/>
      <c r="GI506" s="58"/>
      <c r="GJ506" s="58"/>
      <c r="GK506" s="58"/>
      <c r="GL506" s="58"/>
      <c r="GM506" s="58"/>
      <c r="GN506" s="58"/>
      <c r="GO506" s="58"/>
      <c r="GP506" s="58"/>
      <c r="GQ506" s="58"/>
      <c r="GR506" s="58"/>
      <c r="GS506" s="58"/>
      <c r="GT506" s="58"/>
      <c r="GU506" s="58"/>
      <c r="GV506" s="58"/>
      <c r="GW506" s="58"/>
      <c r="GX506" s="58"/>
      <c r="GY506" s="58"/>
      <c r="GZ506" s="58"/>
      <c r="HA506" s="58"/>
      <c r="HB506" s="58"/>
      <c r="HC506" s="58"/>
      <c r="HD506" s="58"/>
      <c r="HE506" s="58"/>
      <c r="HF506" s="58"/>
      <c r="HG506" s="58"/>
      <c r="HH506" s="58"/>
      <c r="HI506" s="58"/>
      <c r="HJ506" s="58"/>
      <c r="HK506" s="58"/>
      <c r="HL506" s="58"/>
      <c r="HM506" s="58"/>
      <c r="HN506" s="58"/>
      <c r="HO506" s="58"/>
      <c r="HP506" s="58"/>
      <c r="HQ506" s="58"/>
      <c r="HR506" s="58"/>
      <c r="HS506" s="58"/>
      <c r="HT506" s="58"/>
      <c r="HU506" s="58"/>
      <c r="HV506" s="58"/>
      <c r="HW506" s="58"/>
      <c r="HX506" s="58"/>
      <c r="HY506" s="58"/>
      <c r="HZ506" s="58"/>
      <c r="IA506" s="58"/>
      <c r="IB506" s="58"/>
      <c r="IC506" s="58"/>
      <c r="ID506" s="58"/>
      <c r="IE506" s="58"/>
      <c r="IF506" s="58"/>
      <c r="IG506" s="58"/>
      <c r="IH506" s="58"/>
      <c r="II506" s="58"/>
      <c r="IJ506" s="58"/>
      <c r="IK506" s="58"/>
      <c r="IL506" s="58"/>
      <c r="IM506" s="58"/>
      <c r="IN506" s="58"/>
      <c r="IO506" s="58"/>
      <c r="IP506" s="58"/>
      <c r="IQ506" s="58"/>
      <c r="IR506" s="58"/>
      <c r="IS506" s="58"/>
      <c r="IT506" s="58"/>
      <c r="IU506" s="58"/>
      <c r="IV506" s="58"/>
    </row>
    <row r="507" spans="1:256" s="34" customFormat="1" x14ac:dyDescent="0.45">
      <c r="A507" s="32"/>
      <c r="B507" s="33"/>
      <c r="E507" s="41"/>
      <c r="F507" s="33"/>
      <c r="I507" s="36"/>
      <c r="M507" s="33"/>
      <c r="O507" s="33"/>
      <c r="Q507" s="33"/>
      <c r="T507" s="140"/>
      <c r="U507" s="140"/>
      <c r="V507" s="140"/>
      <c r="AE507" s="140"/>
      <c r="AF507" s="37"/>
      <c r="AG507" s="37"/>
      <c r="AH507" s="37"/>
      <c r="AI507" s="37"/>
      <c r="AJ507" s="37"/>
      <c r="AK507" s="37"/>
      <c r="AL507" s="37"/>
      <c r="AM507" s="37"/>
      <c r="AN507" s="37"/>
      <c r="AO507" s="38"/>
    </row>
    <row r="508" spans="1:256" s="8" customFormat="1" x14ac:dyDescent="0.45">
      <c r="A508" s="28">
        <v>123</v>
      </c>
      <c r="B508" s="18" t="s">
        <v>61</v>
      </c>
      <c r="C508" s="8" t="s">
        <v>399</v>
      </c>
      <c r="D508" s="8" t="s">
        <v>400</v>
      </c>
      <c r="E508" s="24" t="s">
        <v>23</v>
      </c>
      <c r="F508" s="18">
        <v>2646</v>
      </c>
      <c r="G508" s="8">
        <v>53</v>
      </c>
      <c r="H508" s="8">
        <v>1502</v>
      </c>
      <c r="I508" s="29">
        <v>9</v>
      </c>
      <c r="J508" s="8">
        <v>1</v>
      </c>
      <c r="K508" s="8">
        <v>3</v>
      </c>
      <c r="L508" s="8">
        <v>4</v>
      </c>
      <c r="M508" s="18">
        <f>+(J508*400)+(K508*100)+L508</f>
        <v>704</v>
      </c>
      <c r="O508" s="18"/>
      <c r="Q508" s="18"/>
      <c r="T508" s="139"/>
      <c r="U508" s="139"/>
      <c r="V508" s="139"/>
      <c r="AD508" s="58"/>
      <c r="AE508" s="139"/>
      <c r="AF508" s="1"/>
      <c r="AG508" s="1"/>
      <c r="AH508" s="1"/>
      <c r="AI508" s="1"/>
      <c r="AJ508" s="1"/>
      <c r="AK508" s="1"/>
      <c r="AL508" s="1"/>
      <c r="AM508" s="1"/>
      <c r="AN508" s="1"/>
      <c r="AO508" s="7"/>
    </row>
    <row r="509" spans="1:256" s="8" customFormat="1" x14ac:dyDescent="0.45">
      <c r="A509" s="32"/>
      <c r="B509" s="33"/>
      <c r="C509" s="34"/>
      <c r="D509" s="34"/>
      <c r="E509" s="41"/>
      <c r="F509" s="33"/>
      <c r="G509" s="34"/>
      <c r="H509" s="34"/>
      <c r="I509" s="36"/>
      <c r="J509" s="34"/>
      <c r="K509" s="34"/>
      <c r="L509" s="34"/>
      <c r="M509" s="33"/>
      <c r="N509" s="34"/>
      <c r="O509" s="33"/>
      <c r="P509" s="34"/>
      <c r="Q509" s="33"/>
      <c r="R509" s="34"/>
      <c r="S509" s="34"/>
      <c r="T509" s="140"/>
      <c r="U509" s="140"/>
      <c r="V509" s="140"/>
      <c r="W509" s="34"/>
      <c r="X509" s="34"/>
      <c r="Y509" s="34"/>
      <c r="Z509" s="34"/>
      <c r="AA509" s="34"/>
      <c r="AB509" s="34"/>
      <c r="AC509" s="34"/>
      <c r="AD509" s="34"/>
      <c r="AE509" s="140"/>
      <c r="AF509" s="37"/>
      <c r="AG509" s="37"/>
      <c r="AH509" s="37"/>
      <c r="AI509" s="37"/>
      <c r="AJ509" s="37"/>
      <c r="AK509" s="37"/>
      <c r="AL509" s="37"/>
      <c r="AM509" s="37"/>
      <c r="AN509" s="37"/>
      <c r="AO509" s="38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  <c r="EB509" s="34"/>
      <c r="EC509" s="34"/>
      <c r="ED509" s="34"/>
      <c r="EE509" s="34"/>
      <c r="EF509" s="34"/>
      <c r="EG509" s="34"/>
      <c r="EH509" s="34"/>
      <c r="EI509" s="34"/>
      <c r="EJ509" s="34"/>
      <c r="EK509" s="34"/>
      <c r="EL509" s="34"/>
      <c r="EM509" s="34"/>
      <c r="EN509" s="34"/>
      <c r="EO509" s="34"/>
      <c r="EP509" s="34"/>
      <c r="EQ509" s="34"/>
      <c r="ER509" s="34"/>
      <c r="ES509" s="34"/>
      <c r="ET509" s="34"/>
      <c r="EU509" s="34"/>
      <c r="EV509" s="34"/>
      <c r="EW509" s="34"/>
      <c r="EX509" s="34"/>
      <c r="EY509" s="34"/>
      <c r="EZ509" s="34"/>
      <c r="FA509" s="34"/>
      <c r="FB509" s="34"/>
      <c r="FC509" s="34"/>
      <c r="FD509" s="34"/>
      <c r="FE509" s="34"/>
      <c r="FF509" s="34"/>
      <c r="FG509" s="34"/>
      <c r="FH509" s="34"/>
      <c r="FI509" s="34"/>
      <c r="FJ509" s="34"/>
      <c r="FK509" s="34"/>
      <c r="FL509" s="34"/>
      <c r="FM509" s="34"/>
      <c r="FN509" s="34"/>
      <c r="FO509" s="34"/>
      <c r="FP509" s="34"/>
      <c r="FQ509" s="34"/>
      <c r="FR509" s="34"/>
      <c r="FS509" s="34"/>
      <c r="FT509" s="34"/>
      <c r="FU509" s="34"/>
      <c r="FV509" s="34"/>
      <c r="FW509" s="34"/>
      <c r="FX509" s="34"/>
      <c r="FY509" s="34"/>
      <c r="FZ509" s="34"/>
      <c r="GA509" s="34"/>
      <c r="GB509" s="34"/>
      <c r="GC509" s="34"/>
      <c r="GD509" s="34"/>
      <c r="GE509" s="34"/>
      <c r="GF509" s="34"/>
      <c r="GG509" s="34"/>
      <c r="GH509" s="34"/>
      <c r="GI509" s="34"/>
      <c r="GJ509" s="34"/>
      <c r="GK509" s="34"/>
      <c r="GL509" s="34"/>
      <c r="GM509" s="34"/>
      <c r="GN509" s="34"/>
      <c r="GO509" s="34"/>
      <c r="GP509" s="34"/>
      <c r="GQ509" s="34"/>
      <c r="GR509" s="34"/>
      <c r="GS509" s="34"/>
      <c r="GT509" s="34"/>
      <c r="GU509" s="34"/>
      <c r="GV509" s="34"/>
      <c r="GW509" s="34"/>
      <c r="GX509" s="34"/>
      <c r="GY509" s="34"/>
      <c r="GZ509" s="34"/>
      <c r="HA509" s="34"/>
      <c r="HB509" s="34"/>
      <c r="HC509" s="34"/>
      <c r="HD509" s="34"/>
      <c r="HE509" s="34"/>
      <c r="HF509" s="34"/>
      <c r="HG509" s="34"/>
      <c r="HH509" s="34"/>
      <c r="HI509" s="34"/>
      <c r="HJ509" s="34"/>
      <c r="HK509" s="34"/>
      <c r="HL509" s="34"/>
      <c r="HM509" s="34"/>
      <c r="HN509" s="34"/>
      <c r="HO509" s="34"/>
      <c r="HP509" s="34"/>
      <c r="HQ509" s="34"/>
      <c r="HR509" s="34"/>
      <c r="HS509" s="34"/>
      <c r="HT509" s="34"/>
      <c r="HU509" s="34"/>
      <c r="HV509" s="34"/>
      <c r="HW509" s="34"/>
      <c r="HX509" s="34"/>
      <c r="HY509" s="34"/>
      <c r="HZ509" s="34"/>
      <c r="IA509" s="34"/>
      <c r="IB509" s="34"/>
      <c r="IC509" s="34"/>
      <c r="ID509" s="34"/>
      <c r="IE509" s="34"/>
      <c r="IF509" s="34"/>
      <c r="IG509" s="34"/>
      <c r="IH509" s="34"/>
      <c r="II509" s="34"/>
      <c r="IJ509" s="34"/>
      <c r="IK509" s="34"/>
      <c r="IL509" s="34"/>
      <c r="IM509" s="34"/>
      <c r="IN509" s="34"/>
      <c r="IO509" s="34"/>
      <c r="IP509" s="34"/>
      <c r="IQ509" s="34"/>
      <c r="IR509" s="34"/>
      <c r="IS509" s="34"/>
      <c r="IT509" s="34"/>
      <c r="IU509" s="34"/>
      <c r="IV509" s="34"/>
    </row>
    <row r="510" spans="1:256" s="8" customFormat="1" x14ac:dyDescent="0.45">
      <c r="A510" s="28">
        <v>124</v>
      </c>
      <c r="B510" s="18" t="s">
        <v>55</v>
      </c>
      <c r="C510" s="8" t="s">
        <v>401</v>
      </c>
      <c r="D510" s="8" t="s">
        <v>57</v>
      </c>
      <c r="E510" s="24" t="s">
        <v>23</v>
      </c>
      <c r="F510" s="18">
        <v>12049</v>
      </c>
      <c r="G510" s="8">
        <v>233</v>
      </c>
      <c r="H510" s="8">
        <v>5359</v>
      </c>
      <c r="I510" s="29">
        <v>9</v>
      </c>
      <c r="J510" s="8">
        <v>0</v>
      </c>
      <c r="K510" s="8">
        <v>1</v>
      </c>
      <c r="L510" s="8">
        <v>84</v>
      </c>
      <c r="M510" s="18">
        <v>184</v>
      </c>
      <c r="O510" s="18">
        <v>184</v>
      </c>
      <c r="Q510" s="18"/>
      <c r="T510" s="138" t="s">
        <v>402</v>
      </c>
      <c r="U510" s="139" t="s">
        <v>67</v>
      </c>
      <c r="V510" s="139" t="s">
        <v>145</v>
      </c>
      <c r="W510" s="8">
        <v>8</v>
      </c>
      <c r="X510" s="8">
        <v>14</v>
      </c>
      <c r="Y510" s="8">
        <v>112</v>
      </c>
      <c r="AA510" s="8">
        <v>112</v>
      </c>
      <c r="AD510" s="40">
        <v>27</v>
      </c>
      <c r="AE510" s="139"/>
      <c r="AF510" s="1"/>
      <c r="AG510" s="1"/>
      <c r="AH510" s="1"/>
      <c r="AI510" s="1"/>
      <c r="AJ510" s="1"/>
      <c r="AK510" s="1"/>
      <c r="AL510" s="1"/>
      <c r="AM510" s="1"/>
      <c r="AN510" s="1"/>
      <c r="AO510" s="7"/>
    </row>
    <row r="511" spans="1:256" s="8" customFormat="1" x14ac:dyDescent="0.45">
      <c r="A511" s="28"/>
      <c r="B511" s="18"/>
      <c r="E511" s="24"/>
      <c r="F511" s="18"/>
      <c r="I511" s="29">
        <v>9</v>
      </c>
      <c r="M511" s="18"/>
      <c r="O511" s="18"/>
      <c r="Q511" s="18"/>
      <c r="T511" s="138"/>
      <c r="U511" s="139"/>
      <c r="V511" s="139" t="s">
        <v>145</v>
      </c>
      <c r="W511" s="8">
        <v>6</v>
      </c>
      <c r="X511" s="8">
        <v>4</v>
      </c>
      <c r="Y511" s="8">
        <v>24</v>
      </c>
      <c r="AA511" s="8">
        <v>24</v>
      </c>
      <c r="AD511" s="40">
        <v>27</v>
      </c>
      <c r="AE511" s="139" t="s">
        <v>403</v>
      </c>
      <c r="AF511" s="1"/>
      <c r="AG511" s="1"/>
      <c r="AH511" s="1"/>
      <c r="AI511" s="1"/>
      <c r="AJ511" s="1"/>
      <c r="AK511" s="1"/>
      <c r="AL511" s="1"/>
      <c r="AM511" s="1"/>
      <c r="AN511" s="1"/>
      <c r="AO511" s="7"/>
    </row>
    <row r="512" spans="1:256" s="8" customFormat="1" x14ac:dyDescent="0.45">
      <c r="A512" s="28"/>
      <c r="B512" s="18"/>
      <c r="E512" s="24"/>
      <c r="F512" s="18"/>
      <c r="I512" s="29">
        <v>9</v>
      </c>
      <c r="M512" s="18"/>
      <c r="O512" s="18"/>
      <c r="Q512" s="18"/>
      <c r="T512" s="138"/>
      <c r="U512" s="139"/>
      <c r="V512" s="139" t="s">
        <v>145</v>
      </c>
      <c r="W512" s="8">
        <v>2</v>
      </c>
      <c r="X512" s="8">
        <v>3</v>
      </c>
      <c r="Y512" s="8">
        <v>6</v>
      </c>
      <c r="AA512" s="8">
        <v>6</v>
      </c>
      <c r="AD512" s="40">
        <v>27</v>
      </c>
      <c r="AE512" s="139" t="s">
        <v>71</v>
      </c>
      <c r="AF512" s="1"/>
      <c r="AG512" s="1"/>
      <c r="AH512" s="1"/>
      <c r="AI512" s="1"/>
      <c r="AJ512" s="1"/>
      <c r="AK512" s="1"/>
      <c r="AL512" s="1"/>
      <c r="AM512" s="1"/>
      <c r="AN512" s="1"/>
      <c r="AO512" s="7"/>
    </row>
    <row r="513" spans="1:256" s="8" customFormat="1" x14ac:dyDescent="0.45">
      <c r="A513" s="28"/>
      <c r="B513" s="18" t="s">
        <v>55</v>
      </c>
      <c r="C513" s="8" t="s">
        <v>401</v>
      </c>
      <c r="D513" s="8" t="s">
        <v>57</v>
      </c>
      <c r="E513" s="24" t="s">
        <v>23</v>
      </c>
      <c r="F513" s="18">
        <v>17474</v>
      </c>
      <c r="G513" s="8">
        <v>402</v>
      </c>
      <c r="H513" s="8">
        <v>7866</v>
      </c>
      <c r="I513" s="29">
        <v>9</v>
      </c>
      <c r="J513" s="8">
        <v>0</v>
      </c>
      <c r="K513" s="8">
        <v>3</v>
      </c>
      <c r="L513" s="8">
        <v>48</v>
      </c>
      <c r="M513" s="18">
        <v>348</v>
      </c>
      <c r="N513" s="8">
        <v>348</v>
      </c>
      <c r="O513" s="18"/>
      <c r="Q513" s="18"/>
      <c r="T513" s="138"/>
      <c r="U513" s="139"/>
      <c r="V513" s="139"/>
      <c r="AD513" s="40"/>
      <c r="AE513" s="139" t="s">
        <v>404</v>
      </c>
      <c r="AF513" s="1"/>
      <c r="AG513" s="1"/>
      <c r="AH513" s="1"/>
      <c r="AI513" s="1"/>
      <c r="AJ513" s="1"/>
      <c r="AK513" s="1"/>
      <c r="AL513" s="1"/>
      <c r="AM513" s="1"/>
      <c r="AN513" s="1"/>
      <c r="AO513" s="7"/>
    </row>
    <row r="514" spans="1:256" s="8" customFormat="1" x14ac:dyDescent="0.45">
      <c r="A514" s="32"/>
      <c r="B514" s="33"/>
      <c r="C514" s="34"/>
      <c r="D514" s="34"/>
      <c r="E514" s="41"/>
      <c r="F514" s="33"/>
      <c r="G514" s="34"/>
      <c r="H514" s="34"/>
      <c r="I514" s="36"/>
      <c r="J514" s="34"/>
      <c r="K514" s="34"/>
      <c r="L514" s="34"/>
      <c r="M514" s="33"/>
      <c r="N514" s="34"/>
      <c r="O514" s="33"/>
      <c r="P514" s="34"/>
      <c r="Q514" s="33"/>
      <c r="R514" s="34"/>
      <c r="S514" s="34"/>
      <c r="T514" s="142"/>
      <c r="U514" s="140"/>
      <c r="V514" s="140"/>
      <c r="W514" s="34"/>
      <c r="X514" s="34"/>
      <c r="Y514" s="34"/>
      <c r="Z514" s="34"/>
      <c r="AA514" s="34"/>
      <c r="AB514" s="34"/>
      <c r="AC514" s="34"/>
      <c r="AD514" s="34"/>
      <c r="AE514" s="140"/>
      <c r="AF514" s="37"/>
      <c r="AG514" s="37"/>
      <c r="AH514" s="37"/>
      <c r="AI514" s="37"/>
      <c r="AJ514" s="37"/>
      <c r="AK514" s="37"/>
      <c r="AL514" s="37"/>
      <c r="AM514" s="37"/>
      <c r="AN514" s="37"/>
      <c r="AO514" s="38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  <c r="DP514" s="34"/>
      <c r="DQ514" s="34"/>
      <c r="DR514" s="34"/>
      <c r="DS514" s="34"/>
      <c r="DT514" s="34"/>
      <c r="DU514" s="34"/>
      <c r="DV514" s="34"/>
      <c r="DW514" s="34"/>
      <c r="DX514" s="34"/>
      <c r="DY514" s="34"/>
      <c r="DZ514" s="34"/>
      <c r="EA514" s="34"/>
      <c r="EB514" s="34"/>
      <c r="EC514" s="34"/>
      <c r="ED514" s="34"/>
      <c r="EE514" s="34"/>
      <c r="EF514" s="34"/>
      <c r="EG514" s="34"/>
      <c r="EH514" s="34"/>
      <c r="EI514" s="34"/>
      <c r="EJ514" s="34"/>
      <c r="EK514" s="34"/>
      <c r="EL514" s="34"/>
      <c r="EM514" s="34"/>
      <c r="EN514" s="34"/>
      <c r="EO514" s="34"/>
      <c r="EP514" s="34"/>
      <c r="EQ514" s="34"/>
      <c r="ER514" s="34"/>
      <c r="ES514" s="34"/>
      <c r="ET514" s="34"/>
      <c r="EU514" s="34"/>
      <c r="EV514" s="34"/>
      <c r="EW514" s="34"/>
      <c r="EX514" s="34"/>
      <c r="EY514" s="34"/>
      <c r="EZ514" s="34"/>
      <c r="FA514" s="34"/>
      <c r="FB514" s="34"/>
      <c r="FC514" s="34"/>
      <c r="FD514" s="34"/>
      <c r="FE514" s="34"/>
      <c r="FF514" s="34"/>
      <c r="FG514" s="34"/>
      <c r="FH514" s="34"/>
      <c r="FI514" s="34"/>
      <c r="FJ514" s="34"/>
      <c r="FK514" s="34"/>
      <c r="FL514" s="34"/>
      <c r="FM514" s="34"/>
      <c r="FN514" s="34"/>
      <c r="FO514" s="34"/>
      <c r="FP514" s="34"/>
      <c r="FQ514" s="34"/>
      <c r="FR514" s="34"/>
      <c r="FS514" s="34"/>
      <c r="FT514" s="34"/>
      <c r="FU514" s="34"/>
      <c r="FV514" s="34"/>
      <c r="FW514" s="34"/>
      <c r="FX514" s="34"/>
      <c r="FY514" s="34"/>
      <c r="FZ514" s="34"/>
      <c r="GA514" s="34"/>
      <c r="GB514" s="34"/>
      <c r="GC514" s="34"/>
      <c r="GD514" s="34"/>
      <c r="GE514" s="34"/>
      <c r="GF514" s="34"/>
      <c r="GG514" s="34"/>
      <c r="GH514" s="34"/>
      <c r="GI514" s="34"/>
      <c r="GJ514" s="34"/>
      <c r="GK514" s="34"/>
      <c r="GL514" s="34"/>
      <c r="GM514" s="34"/>
      <c r="GN514" s="34"/>
      <c r="GO514" s="34"/>
      <c r="GP514" s="34"/>
      <c r="GQ514" s="34"/>
      <c r="GR514" s="34"/>
      <c r="GS514" s="34"/>
      <c r="GT514" s="34"/>
      <c r="GU514" s="34"/>
      <c r="GV514" s="34"/>
      <c r="GW514" s="34"/>
      <c r="GX514" s="34"/>
      <c r="GY514" s="34"/>
      <c r="GZ514" s="34"/>
      <c r="HA514" s="34"/>
      <c r="HB514" s="34"/>
      <c r="HC514" s="34"/>
      <c r="HD514" s="34"/>
      <c r="HE514" s="34"/>
      <c r="HF514" s="34"/>
      <c r="HG514" s="34"/>
      <c r="HH514" s="34"/>
      <c r="HI514" s="34"/>
      <c r="HJ514" s="34"/>
      <c r="HK514" s="34"/>
      <c r="HL514" s="34"/>
      <c r="HM514" s="34"/>
      <c r="HN514" s="34"/>
      <c r="HO514" s="34"/>
      <c r="HP514" s="34"/>
      <c r="HQ514" s="34"/>
      <c r="HR514" s="34"/>
      <c r="HS514" s="34"/>
      <c r="HT514" s="34"/>
      <c r="HU514" s="34"/>
      <c r="HV514" s="34"/>
      <c r="HW514" s="34"/>
      <c r="HX514" s="34"/>
      <c r="HY514" s="34"/>
      <c r="HZ514" s="34"/>
      <c r="IA514" s="34"/>
      <c r="IB514" s="34"/>
      <c r="IC514" s="34"/>
      <c r="ID514" s="34"/>
      <c r="IE514" s="34"/>
      <c r="IF514" s="34"/>
      <c r="IG514" s="34"/>
      <c r="IH514" s="34"/>
      <c r="II514" s="34"/>
      <c r="IJ514" s="34"/>
      <c r="IK514" s="34"/>
      <c r="IL514" s="34"/>
      <c r="IM514" s="34"/>
      <c r="IN514" s="34"/>
      <c r="IO514" s="34"/>
      <c r="IP514" s="34"/>
      <c r="IQ514" s="34"/>
      <c r="IR514" s="34"/>
      <c r="IS514" s="34"/>
      <c r="IT514" s="34"/>
      <c r="IU514" s="34"/>
      <c r="IV514" s="34"/>
    </row>
    <row r="515" spans="1:256" s="8" customFormat="1" x14ac:dyDescent="0.45">
      <c r="A515" s="28">
        <v>125</v>
      </c>
      <c r="B515" s="18" t="s">
        <v>55</v>
      </c>
      <c r="C515" s="8" t="s">
        <v>405</v>
      </c>
      <c r="D515" s="8" t="s">
        <v>57</v>
      </c>
      <c r="E515" s="24" t="s">
        <v>23</v>
      </c>
      <c r="F515" s="18">
        <v>12071</v>
      </c>
      <c r="G515" s="8">
        <v>256</v>
      </c>
      <c r="H515" s="8">
        <v>5381</v>
      </c>
      <c r="I515" s="29">
        <v>9</v>
      </c>
      <c r="J515" s="8">
        <v>1</v>
      </c>
      <c r="K515" s="8">
        <v>2</v>
      </c>
      <c r="L515" s="8">
        <v>16</v>
      </c>
      <c r="M515" s="18">
        <v>616</v>
      </c>
      <c r="O515" s="18">
        <v>616</v>
      </c>
      <c r="Q515" s="18"/>
      <c r="T515" s="138" t="s">
        <v>406</v>
      </c>
      <c r="U515" s="139" t="s">
        <v>67</v>
      </c>
      <c r="V515" s="139" t="s">
        <v>145</v>
      </c>
      <c r="W515" s="8">
        <v>12</v>
      </c>
      <c r="X515" s="8">
        <v>12</v>
      </c>
      <c r="Y515" s="8">
        <v>144</v>
      </c>
      <c r="AA515" s="8">
        <v>144</v>
      </c>
      <c r="AD515" s="8">
        <v>11</v>
      </c>
      <c r="AE515" s="139"/>
      <c r="AF515" s="1"/>
      <c r="AG515" s="1"/>
      <c r="AH515" s="1"/>
      <c r="AI515" s="1"/>
      <c r="AJ515" s="1"/>
      <c r="AK515" s="1"/>
      <c r="AL515" s="1"/>
      <c r="AM515" s="1"/>
      <c r="AN515" s="1"/>
      <c r="AO515" s="7"/>
    </row>
    <row r="516" spans="1:256" s="8" customFormat="1" x14ac:dyDescent="0.45">
      <c r="A516" s="28"/>
      <c r="B516" s="18"/>
      <c r="E516" s="24"/>
      <c r="F516" s="18"/>
      <c r="I516" s="29">
        <v>9</v>
      </c>
      <c r="M516" s="18"/>
      <c r="O516" s="18"/>
      <c r="Q516" s="18"/>
      <c r="T516" s="138"/>
      <c r="U516" s="139"/>
      <c r="V516" s="139" t="s">
        <v>145</v>
      </c>
      <c r="W516" s="8">
        <v>6</v>
      </c>
      <c r="X516" s="8">
        <v>3</v>
      </c>
      <c r="Y516" s="8">
        <v>18</v>
      </c>
      <c r="AA516" s="8">
        <v>18</v>
      </c>
      <c r="AD516" s="8">
        <v>11</v>
      </c>
      <c r="AE516" s="139" t="s">
        <v>403</v>
      </c>
      <c r="AF516" s="1"/>
      <c r="AG516" s="1"/>
      <c r="AH516" s="1"/>
      <c r="AI516" s="1"/>
      <c r="AJ516" s="1"/>
      <c r="AK516" s="1"/>
      <c r="AL516" s="1"/>
      <c r="AM516" s="1"/>
      <c r="AN516" s="1"/>
      <c r="AO516" s="7"/>
    </row>
    <row r="517" spans="1:256" s="8" customFormat="1" x14ac:dyDescent="0.45">
      <c r="A517" s="28"/>
      <c r="B517" s="18"/>
      <c r="E517" s="24"/>
      <c r="F517" s="18"/>
      <c r="I517" s="29">
        <v>9</v>
      </c>
      <c r="M517" s="18"/>
      <c r="O517" s="18"/>
      <c r="Q517" s="18"/>
      <c r="T517" s="138"/>
      <c r="U517" s="139"/>
      <c r="V517" s="139" t="s">
        <v>145</v>
      </c>
      <c r="W517" s="8">
        <v>2</v>
      </c>
      <c r="X517" s="8">
        <v>3</v>
      </c>
      <c r="Y517" s="8">
        <v>6</v>
      </c>
      <c r="AA517" s="8">
        <v>6</v>
      </c>
      <c r="AD517" s="40">
        <v>11</v>
      </c>
      <c r="AE517" s="139" t="s">
        <v>71</v>
      </c>
      <c r="AF517" s="1"/>
      <c r="AG517" s="1"/>
      <c r="AH517" s="1"/>
      <c r="AI517" s="1"/>
      <c r="AJ517" s="1"/>
      <c r="AK517" s="1"/>
      <c r="AL517" s="1"/>
      <c r="AM517" s="1"/>
      <c r="AN517" s="1"/>
      <c r="AO517" s="7"/>
    </row>
    <row r="518" spans="1:256" s="8" customFormat="1" x14ac:dyDescent="0.45">
      <c r="A518" s="28"/>
      <c r="B518" s="18" t="s">
        <v>55</v>
      </c>
      <c r="C518" s="8" t="s">
        <v>405</v>
      </c>
      <c r="D518" s="8" t="s">
        <v>57</v>
      </c>
      <c r="E518" s="24" t="s">
        <v>23</v>
      </c>
      <c r="F518" s="18">
        <v>2626</v>
      </c>
      <c r="G518" s="8">
        <v>7</v>
      </c>
      <c r="H518" s="8">
        <v>1458</v>
      </c>
      <c r="I518" s="29">
        <v>9</v>
      </c>
      <c r="J518" s="8">
        <v>0</v>
      </c>
      <c r="K518" s="8">
        <v>2</v>
      </c>
      <c r="L518" s="8">
        <v>63</v>
      </c>
      <c r="M518" s="18">
        <v>263</v>
      </c>
      <c r="N518" s="8">
        <v>263</v>
      </c>
      <c r="O518" s="18"/>
      <c r="Q518" s="18"/>
      <c r="T518" s="138"/>
      <c r="U518" s="139"/>
      <c r="V518" s="139"/>
      <c r="AD518" s="40"/>
      <c r="AE518" s="139"/>
      <c r="AF518" s="1"/>
      <c r="AG518" s="1"/>
      <c r="AH518" s="1"/>
      <c r="AI518" s="1"/>
      <c r="AJ518" s="1"/>
      <c r="AK518" s="1"/>
      <c r="AL518" s="1"/>
      <c r="AM518" s="1"/>
      <c r="AN518" s="1"/>
      <c r="AO518" s="7"/>
    </row>
    <row r="519" spans="1:256" s="34" customFormat="1" x14ac:dyDescent="0.45">
      <c r="A519" s="28"/>
      <c r="B519" s="18" t="s">
        <v>55</v>
      </c>
      <c r="C519" s="8" t="s">
        <v>405</v>
      </c>
      <c r="D519" s="8" t="s">
        <v>57</v>
      </c>
      <c r="E519" s="24" t="s">
        <v>23</v>
      </c>
      <c r="F519" s="18">
        <v>2657</v>
      </c>
      <c r="G519" s="8">
        <v>68</v>
      </c>
      <c r="H519" s="8">
        <v>1517</v>
      </c>
      <c r="I519" s="29">
        <v>9</v>
      </c>
      <c r="J519" s="8">
        <v>2</v>
      </c>
      <c r="K519" s="8">
        <v>0</v>
      </c>
      <c r="L519" s="8">
        <v>91</v>
      </c>
      <c r="M519" s="18">
        <v>891</v>
      </c>
      <c r="N519" s="8">
        <v>891</v>
      </c>
      <c r="O519" s="18"/>
      <c r="P519" s="8"/>
      <c r="Q519" s="18"/>
      <c r="R519" s="8"/>
      <c r="S519" s="8"/>
      <c r="T519" s="138"/>
      <c r="U519" s="139"/>
      <c r="V519" s="139"/>
      <c r="W519" s="8"/>
      <c r="X519" s="8"/>
      <c r="Y519" s="8"/>
      <c r="Z519" s="8"/>
      <c r="AA519" s="8"/>
      <c r="AB519" s="8"/>
      <c r="AC519" s="8"/>
      <c r="AD519" s="40"/>
      <c r="AE519" s="139"/>
      <c r="AF519" s="1"/>
      <c r="AG519" s="1"/>
      <c r="AH519" s="1"/>
      <c r="AI519" s="1"/>
      <c r="AJ519" s="1"/>
      <c r="AK519" s="1"/>
      <c r="AL519" s="1"/>
      <c r="AM519" s="1"/>
      <c r="AN519" s="1"/>
      <c r="AO519" s="7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</row>
    <row r="520" spans="1:256" s="8" customFormat="1" x14ac:dyDescent="0.45">
      <c r="A520" s="28"/>
      <c r="B520" s="18" t="s">
        <v>55</v>
      </c>
      <c r="C520" s="8" t="s">
        <v>405</v>
      </c>
      <c r="D520" s="8" t="s">
        <v>57</v>
      </c>
      <c r="E520" s="24" t="s">
        <v>23</v>
      </c>
      <c r="F520" s="18">
        <v>11372</v>
      </c>
      <c r="G520" s="8">
        <v>51</v>
      </c>
      <c r="H520" s="8">
        <v>5070</v>
      </c>
      <c r="I520" s="29">
        <v>9</v>
      </c>
      <c r="J520" s="8">
        <v>9</v>
      </c>
      <c r="K520" s="8">
        <v>0</v>
      </c>
      <c r="L520" s="8">
        <v>37</v>
      </c>
      <c r="M520" s="18">
        <v>3637</v>
      </c>
      <c r="N520" s="8">
        <v>3637</v>
      </c>
      <c r="O520" s="18"/>
      <c r="Q520" s="18"/>
      <c r="T520" s="138"/>
      <c r="U520" s="139"/>
      <c r="V520" s="139"/>
      <c r="AD520" s="40"/>
      <c r="AE520" s="139"/>
      <c r="AF520" s="1"/>
      <c r="AG520" s="1"/>
      <c r="AH520" s="1"/>
      <c r="AI520" s="1"/>
      <c r="AJ520" s="1"/>
      <c r="AK520" s="1"/>
      <c r="AL520" s="1"/>
      <c r="AM520" s="1"/>
      <c r="AN520" s="1"/>
      <c r="AO520" s="7"/>
    </row>
    <row r="521" spans="1:256" s="8" customFormat="1" x14ac:dyDescent="0.45">
      <c r="A521" s="28"/>
      <c r="B521" s="18" t="s">
        <v>55</v>
      </c>
      <c r="C521" s="8" t="s">
        <v>405</v>
      </c>
      <c r="D521" s="8" t="s">
        <v>57</v>
      </c>
      <c r="E521" s="24" t="s">
        <v>23</v>
      </c>
      <c r="F521" s="18">
        <v>869</v>
      </c>
      <c r="G521" s="8">
        <v>138</v>
      </c>
      <c r="H521" s="8">
        <v>1005</v>
      </c>
      <c r="I521" s="29">
        <v>9</v>
      </c>
      <c r="J521" s="8">
        <v>0</v>
      </c>
      <c r="K521" s="8">
        <v>0</v>
      </c>
      <c r="L521" s="8">
        <v>78</v>
      </c>
      <c r="M521" s="18">
        <v>78</v>
      </c>
      <c r="N521" s="8">
        <v>78</v>
      </c>
      <c r="O521" s="18"/>
      <c r="Q521" s="18"/>
      <c r="T521" s="138"/>
      <c r="U521" s="139"/>
      <c r="V521" s="139"/>
      <c r="AD521" s="40"/>
      <c r="AE521" s="139"/>
      <c r="AF521" s="1"/>
      <c r="AG521" s="1"/>
      <c r="AH521" s="1"/>
      <c r="AI521" s="1"/>
      <c r="AJ521" s="1"/>
      <c r="AK521" s="1"/>
      <c r="AL521" s="1"/>
      <c r="AM521" s="1"/>
      <c r="AN521" s="1"/>
      <c r="AO521" s="7"/>
    </row>
    <row r="522" spans="1:256" s="8" customFormat="1" x14ac:dyDescent="0.45">
      <c r="A522" s="28"/>
      <c r="B522" s="18" t="s">
        <v>55</v>
      </c>
      <c r="C522" s="8" t="s">
        <v>405</v>
      </c>
      <c r="D522" s="8" t="s">
        <v>57</v>
      </c>
      <c r="E522" s="24" t="s">
        <v>23</v>
      </c>
      <c r="F522" s="18">
        <v>2627</v>
      </c>
      <c r="G522" s="8">
        <v>8</v>
      </c>
      <c r="H522" s="8">
        <v>1459</v>
      </c>
      <c r="I522" s="29">
        <v>9</v>
      </c>
      <c r="J522" s="8">
        <v>0</v>
      </c>
      <c r="K522" s="8">
        <v>3</v>
      </c>
      <c r="L522" s="8">
        <v>86</v>
      </c>
      <c r="M522" s="18">
        <v>386</v>
      </c>
      <c r="N522" s="8">
        <v>386</v>
      </c>
      <c r="O522" s="18"/>
      <c r="Q522" s="18"/>
      <c r="T522" s="138"/>
      <c r="U522" s="139"/>
      <c r="V522" s="139"/>
      <c r="AD522" s="40"/>
      <c r="AE522" s="139"/>
      <c r="AF522" s="1"/>
      <c r="AG522" s="1"/>
      <c r="AH522" s="1"/>
      <c r="AI522" s="1"/>
      <c r="AJ522" s="1"/>
      <c r="AK522" s="1"/>
      <c r="AL522" s="1"/>
      <c r="AM522" s="1"/>
      <c r="AN522" s="1"/>
      <c r="AO522" s="7"/>
    </row>
    <row r="523" spans="1:256" s="8" customFormat="1" x14ac:dyDescent="0.45">
      <c r="A523" s="28"/>
      <c r="B523" s="18" t="s">
        <v>55</v>
      </c>
      <c r="C523" s="8" t="s">
        <v>405</v>
      </c>
      <c r="D523" s="8" t="s">
        <v>57</v>
      </c>
      <c r="E523" s="24" t="s">
        <v>23</v>
      </c>
      <c r="F523" s="18">
        <v>8420</v>
      </c>
      <c r="G523" s="8">
        <v>186</v>
      </c>
      <c r="H523" s="8">
        <v>4008</v>
      </c>
      <c r="I523" s="29">
        <v>9</v>
      </c>
      <c r="J523" s="8">
        <v>12</v>
      </c>
      <c r="K523" s="8">
        <v>1</v>
      </c>
      <c r="L523" s="8">
        <v>7</v>
      </c>
      <c r="M523" s="18">
        <v>4907</v>
      </c>
      <c r="N523" s="8">
        <v>4907</v>
      </c>
      <c r="O523" s="18"/>
      <c r="Q523" s="18"/>
      <c r="T523" s="138"/>
      <c r="U523" s="139"/>
      <c r="V523" s="139"/>
      <c r="AD523" s="40"/>
      <c r="AE523" s="139"/>
      <c r="AF523" s="1"/>
      <c r="AG523" s="1"/>
      <c r="AH523" s="1"/>
      <c r="AI523" s="1"/>
      <c r="AJ523" s="1"/>
      <c r="AK523" s="1"/>
      <c r="AL523" s="1"/>
      <c r="AM523" s="1"/>
      <c r="AN523" s="1"/>
      <c r="AO523" s="7"/>
    </row>
    <row r="524" spans="1:256" s="8" customFormat="1" x14ac:dyDescent="0.45">
      <c r="A524" s="28"/>
      <c r="B524" s="18" t="s">
        <v>55</v>
      </c>
      <c r="C524" s="8" t="s">
        <v>405</v>
      </c>
      <c r="D524" s="8" t="s">
        <v>57</v>
      </c>
      <c r="E524" s="24" t="s">
        <v>23</v>
      </c>
      <c r="F524" s="18">
        <v>3495</v>
      </c>
      <c r="G524" s="8">
        <v>52</v>
      </c>
      <c r="H524" s="8">
        <v>1501</v>
      </c>
      <c r="I524" s="29">
        <v>9</v>
      </c>
      <c r="J524" s="8">
        <v>6</v>
      </c>
      <c r="K524" s="8">
        <v>1</v>
      </c>
      <c r="L524" s="8">
        <v>66</v>
      </c>
      <c r="M524" s="18">
        <v>2566</v>
      </c>
      <c r="N524" s="8">
        <v>2566</v>
      </c>
      <c r="O524" s="18"/>
      <c r="Q524" s="18"/>
      <c r="T524" s="138"/>
      <c r="U524" s="139"/>
      <c r="V524" s="139"/>
      <c r="AD524" s="40"/>
      <c r="AE524" s="139"/>
      <c r="AF524" s="1"/>
      <c r="AG524" s="1"/>
      <c r="AH524" s="1"/>
      <c r="AI524" s="1"/>
      <c r="AJ524" s="1"/>
      <c r="AK524" s="1"/>
      <c r="AL524" s="1"/>
      <c r="AM524" s="1"/>
      <c r="AN524" s="1"/>
      <c r="AO524" s="7"/>
    </row>
    <row r="525" spans="1:256" s="34" customFormat="1" x14ac:dyDescent="0.45">
      <c r="A525" s="28"/>
      <c r="B525" s="18" t="s">
        <v>55</v>
      </c>
      <c r="C525" s="8" t="s">
        <v>405</v>
      </c>
      <c r="D525" s="8" t="s">
        <v>57</v>
      </c>
      <c r="E525" s="24" t="s">
        <v>23</v>
      </c>
      <c r="F525" s="18">
        <v>3494</v>
      </c>
      <c r="G525" s="8">
        <v>51</v>
      </c>
      <c r="H525" s="8">
        <v>1500</v>
      </c>
      <c r="I525" s="29">
        <v>9</v>
      </c>
      <c r="J525" s="8">
        <v>0</v>
      </c>
      <c r="K525" s="8">
        <v>0</v>
      </c>
      <c r="L525" s="8">
        <v>61</v>
      </c>
      <c r="M525" s="18">
        <v>61</v>
      </c>
      <c r="N525" s="8">
        <v>61</v>
      </c>
      <c r="O525" s="18"/>
      <c r="P525" s="8"/>
      <c r="Q525" s="18"/>
      <c r="R525" s="8"/>
      <c r="S525" s="8"/>
      <c r="T525" s="138"/>
      <c r="U525" s="139"/>
      <c r="V525" s="139"/>
      <c r="W525" s="8"/>
      <c r="X525" s="8"/>
      <c r="Y525" s="8"/>
      <c r="Z525" s="8"/>
      <c r="AA525" s="8"/>
      <c r="AB525" s="8"/>
      <c r="AC525" s="8"/>
      <c r="AD525" s="40"/>
      <c r="AE525" s="139"/>
      <c r="AF525" s="1"/>
      <c r="AG525" s="1"/>
      <c r="AH525" s="1"/>
      <c r="AI525" s="1"/>
      <c r="AJ525" s="1"/>
      <c r="AK525" s="1"/>
      <c r="AL525" s="1"/>
      <c r="AM525" s="1"/>
      <c r="AN525" s="1"/>
      <c r="AO525" s="7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</row>
    <row r="526" spans="1:256" s="8" customFormat="1" x14ac:dyDescent="0.45">
      <c r="A526" s="32"/>
      <c r="B526" s="33"/>
      <c r="C526" s="34"/>
      <c r="D526" s="34"/>
      <c r="E526" s="41"/>
      <c r="F526" s="33"/>
      <c r="G526" s="34"/>
      <c r="H526" s="34"/>
      <c r="I526" s="36"/>
      <c r="J526" s="34"/>
      <c r="K526" s="34"/>
      <c r="L526" s="34"/>
      <c r="M526" s="33"/>
      <c r="N526" s="34"/>
      <c r="O526" s="33"/>
      <c r="P526" s="34"/>
      <c r="Q526" s="33"/>
      <c r="R526" s="34"/>
      <c r="S526" s="34"/>
      <c r="T526" s="142"/>
      <c r="U526" s="140"/>
      <c r="V526" s="140"/>
      <c r="W526" s="34"/>
      <c r="X526" s="34"/>
      <c r="Y526" s="34"/>
      <c r="Z526" s="34"/>
      <c r="AA526" s="34"/>
      <c r="AB526" s="34"/>
      <c r="AC526" s="34"/>
      <c r="AD526" s="34"/>
      <c r="AE526" s="140"/>
      <c r="AF526" s="37"/>
      <c r="AG526" s="37"/>
      <c r="AH526" s="37"/>
      <c r="AI526" s="37"/>
      <c r="AJ526" s="37"/>
      <c r="AK526" s="37"/>
      <c r="AL526" s="37"/>
      <c r="AM526" s="37"/>
      <c r="AN526" s="37"/>
      <c r="AO526" s="38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34"/>
      <c r="FS526" s="34"/>
      <c r="FT526" s="34"/>
      <c r="FU526" s="34"/>
      <c r="FV526" s="34"/>
      <c r="FW526" s="34"/>
      <c r="FX526" s="34"/>
      <c r="FY526" s="34"/>
      <c r="FZ526" s="34"/>
      <c r="GA526" s="34"/>
      <c r="GB526" s="34"/>
      <c r="GC526" s="34"/>
      <c r="GD526" s="34"/>
      <c r="GE526" s="34"/>
      <c r="GF526" s="34"/>
      <c r="GG526" s="34"/>
      <c r="GH526" s="34"/>
      <c r="GI526" s="34"/>
      <c r="GJ526" s="34"/>
      <c r="GK526" s="34"/>
      <c r="GL526" s="34"/>
      <c r="GM526" s="34"/>
      <c r="GN526" s="34"/>
      <c r="GO526" s="34"/>
      <c r="GP526" s="34"/>
      <c r="GQ526" s="34"/>
      <c r="GR526" s="34"/>
      <c r="GS526" s="34"/>
      <c r="GT526" s="34"/>
      <c r="GU526" s="34"/>
      <c r="GV526" s="34"/>
      <c r="GW526" s="34"/>
      <c r="GX526" s="34"/>
      <c r="GY526" s="34"/>
      <c r="GZ526" s="34"/>
      <c r="HA526" s="34"/>
      <c r="HB526" s="34"/>
      <c r="HC526" s="34"/>
      <c r="HD526" s="34"/>
      <c r="HE526" s="34"/>
      <c r="HF526" s="34"/>
      <c r="HG526" s="34"/>
      <c r="HH526" s="34"/>
      <c r="HI526" s="34"/>
      <c r="HJ526" s="34"/>
      <c r="HK526" s="34"/>
      <c r="HL526" s="34"/>
      <c r="HM526" s="34"/>
      <c r="HN526" s="34"/>
      <c r="HO526" s="34"/>
      <c r="HP526" s="34"/>
      <c r="HQ526" s="34"/>
      <c r="HR526" s="34"/>
      <c r="HS526" s="34"/>
      <c r="HT526" s="34"/>
      <c r="HU526" s="34"/>
      <c r="HV526" s="34"/>
      <c r="HW526" s="34"/>
      <c r="HX526" s="34"/>
      <c r="HY526" s="34"/>
      <c r="HZ526" s="34"/>
      <c r="IA526" s="34"/>
      <c r="IB526" s="34"/>
      <c r="IC526" s="34"/>
      <c r="ID526" s="34"/>
      <c r="IE526" s="34"/>
      <c r="IF526" s="34"/>
      <c r="IG526" s="34"/>
      <c r="IH526" s="34"/>
      <c r="II526" s="34"/>
      <c r="IJ526" s="34"/>
      <c r="IK526" s="34"/>
      <c r="IL526" s="34"/>
      <c r="IM526" s="34"/>
      <c r="IN526" s="34"/>
      <c r="IO526" s="34"/>
      <c r="IP526" s="34"/>
      <c r="IQ526" s="34"/>
      <c r="IR526" s="34"/>
      <c r="IS526" s="34"/>
      <c r="IT526" s="34"/>
      <c r="IU526" s="34"/>
      <c r="IV526" s="34"/>
    </row>
    <row r="527" spans="1:256" s="8" customFormat="1" x14ac:dyDescent="0.45">
      <c r="A527" s="28">
        <v>126</v>
      </c>
      <c r="B527" s="18" t="s">
        <v>55</v>
      </c>
      <c r="C527" s="8" t="s">
        <v>407</v>
      </c>
      <c r="D527" s="8" t="s">
        <v>408</v>
      </c>
      <c r="E527" s="24" t="s">
        <v>23</v>
      </c>
      <c r="F527" s="18">
        <v>12099</v>
      </c>
      <c r="G527" s="8">
        <v>293</v>
      </c>
      <c r="H527" s="8">
        <v>5411</v>
      </c>
      <c r="I527" s="29">
        <v>9</v>
      </c>
      <c r="J527" s="8">
        <v>0</v>
      </c>
      <c r="K527" s="8">
        <v>2</v>
      </c>
      <c r="L527" s="8">
        <v>19</v>
      </c>
      <c r="M527" s="18">
        <v>219</v>
      </c>
      <c r="O527" s="18">
        <v>219</v>
      </c>
      <c r="Q527" s="18"/>
      <c r="T527" s="138" t="s">
        <v>409</v>
      </c>
      <c r="U527" s="139" t="s">
        <v>345</v>
      </c>
      <c r="V527" s="139" t="s">
        <v>145</v>
      </c>
      <c r="W527" s="8">
        <v>6</v>
      </c>
      <c r="X527" s="8">
        <v>9</v>
      </c>
      <c r="Y527" s="8">
        <v>54</v>
      </c>
      <c r="AA527" s="8">
        <v>54</v>
      </c>
      <c r="AD527" s="40">
        <v>21</v>
      </c>
      <c r="AE527" s="139" t="s">
        <v>410</v>
      </c>
      <c r="AF527" s="1"/>
      <c r="AG527" s="1"/>
      <c r="AH527" s="1"/>
      <c r="AI527" s="1"/>
      <c r="AJ527" s="1"/>
      <c r="AK527" s="1"/>
      <c r="AL527" s="1"/>
      <c r="AM527" s="1"/>
      <c r="AN527" s="1"/>
      <c r="AO527" s="7"/>
    </row>
    <row r="528" spans="1:256" s="8" customFormat="1" x14ac:dyDescent="0.45">
      <c r="A528" s="28"/>
      <c r="B528" s="18"/>
      <c r="E528" s="24"/>
      <c r="F528" s="18"/>
      <c r="I528" s="29"/>
      <c r="M528" s="18"/>
      <c r="O528" s="18"/>
      <c r="Q528" s="18"/>
      <c r="T528" s="138"/>
      <c r="U528" s="139"/>
      <c r="V528" s="139" t="s">
        <v>143</v>
      </c>
      <c r="W528" s="8">
        <v>3</v>
      </c>
      <c r="X528" s="8">
        <v>6</v>
      </c>
      <c r="Y528" s="8">
        <v>18</v>
      </c>
      <c r="AA528" s="8">
        <v>18</v>
      </c>
      <c r="AD528" s="40">
        <v>21</v>
      </c>
      <c r="AE528" s="139" t="s">
        <v>410</v>
      </c>
      <c r="AF528" s="1"/>
      <c r="AG528" s="1"/>
      <c r="AH528" s="1"/>
      <c r="AI528" s="1"/>
      <c r="AJ528" s="1"/>
      <c r="AK528" s="1"/>
      <c r="AL528" s="1"/>
      <c r="AM528" s="1"/>
      <c r="AN528" s="1"/>
      <c r="AO528" s="7"/>
    </row>
    <row r="529" spans="1:256" s="34" customFormat="1" x14ac:dyDescent="0.45">
      <c r="A529" s="28"/>
      <c r="B529" s="18"/>
      <c r="C529" s="8"/>
      <c r="D529" s="8"/>
      <c r="E529" s="24"/>
      <c r="F529" s="18"/>
      <c r="G529" s="8"/>
      <c r="H529" s="8"/>
      <c r="I529" s="29"/>
      <c r="J529" s="8"/>
      <c r="K529" s="8"/>
      <c r="L529" s="8"/>
      <c r="M529" s="18"/>
      <c r="N529" s="8"/>
      <c r="O529" s="18"/>
      <c r="P529" s="8"/>
      <c r="Q529" s="18"/>
      <c r="R529" s="8"/>
      <c r="S529" s="8"/>
      <c r="T529" s="138"/>
      <c r="U529" s="139"/>
      <c r="V529" s="139" t="s">
        <v>145</v>
      </c>
      <c r="W529" s="8">
        <v>2</v>
      </c>
      <c r="X529" s="8">
        <v>4</v>
      </c>
      <c r="Y529" s="8">
        <v>8</v>
      </c>
      <c r="Z529" s="8"/>
      <c r="AA529" s="8">
        <v>8</v>
      </c>
      <c r="AB529" s="8"/>
      <c r="AC529" s="8"/>
      <c r="AD529" s="40">
        <v>21</v>
      </c>
      <c r="AE529" s="139" t="s">
        <v>410</v>
      </c>
      <c r="AF529" s="1"/>
      <c r="AG529" s="1"/>
      <c r="AH529" s="1"/>
      <c r="AI529" s="1"/>
      <c r="AJ529" s="1"/>
      <c r="AK529" s="1"/>
      <c r="AL529" s="1"/>
      <c r="AM529" s="1"/>
      <c r="AN529" s="1"/>
      <c r="AO529" s="7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</row>
    <row r="530" spans="1:256" s="8" customFormat="1" x14ac:dyDescent="0.45">
      <c r="A530" s="28"/>
      <c r="B530" s="18" t="s">
        <v>55</v>
      </c>
      <c r="C530" s="8" t="s">
        <v>407</v>
      </c>
      <c r="D530" s="8" t="s">
        <v>408</v>
      </c>
      <c r="E530" s="24" t="s">
        <v>23</v>
      </c>
      <c r="F530" s="18">
        <v>12099</v>
      </c>
      <c r="G530" s="8">
        <v>293</v>
      </c>
      <c r="H530" s="8">
        <v>5411</v>
      </c>
      <c r="I530" s="29">
        <v>9</v>
      </c>
      <c r="J530" s="8">
        <v>0</v>
      </c>
      <c r="K530" s="8">
        <v>2</v>
      </c>
      <c r="L530" s="8">
        <v>19</v>
      </c>
      <c r="M530" s="18">
        <v>219</v>
      </c>
      <c r="O530" s="18">
        <v>219</v>
      </c>
      <c r="Q530" s="18"/>
      <c r="T530" s="138" t="s">
        <v>411</v>
      </c>
      <c r="U530" s="139" t="s">
        <v>67</v>
      </c>
      <c r="V530" s="139" t="s">
        <v>145</v>
      </c>
      <c r="W530" s="8">
        <v>9</v>
      </c>
      <c r="X530" s="8">
        <v>9</v>
      </c>
      <c r="Y530" s="8">
        <v>81</v>
      </c>
      <c r="AA530" s="8">
        <v>81</v>
      </c>
      <c r="AD530" s="40">
        <v>21</v>
      </c>
      <c r="AE530" s="139" t="s">
        <v>412</v>
      </c>
      <c r="AF530" s="1"/>
      <c r="AG530" s="1"/>
      <c r="AH530" s="1"/>
      <c r="AI530" s="1"/>
      <c r="AJ530" s="1"/>
      <c r="AK530" s="1"/>
      <c r="AL530" s="1"/>
      <c r="AM530" s="1"/>
      <c r="AN530" s="1"/>
      <c r="AO530" s="7"/>
    </row>
    <row r="531" spans="1:256" s="8" customFormat="1" x14ac:dyDescent="0.45">
      <c r="A531" s="28"/>
      <c r="B531" s="18" t="s">
        <v>55</v>
      </c>
      <c r="C531" s="8" t="s">
        <v>407</v>
      </c>
      <c r="D531" s="8" t="s">
        <v>408</v>
      </c>
      <c r="E531" s="24" t="s">
        <v>23</v>
      </c>
      <c r="F531" s="18">
        <v>12104</v>
      </c>
      <c r="G531" s="8">
        <v>297</v>
      </c>
      <c r="H531" s="8">
        <v>5416</v>
      </c>
      <c r="I531" s="29">
        <v>9</v>
      </c>
      <c r="J531" s="8">
        <v>1</v>
      </c>
      <c r="K531" s="8">
        <v>1</v>
      </c>
      <c r="L531" s="8">
        <v>31</v>
      </c>
      <c r="M531" s="18">
        <v>531</v>
      </c>
      <c r="N531" s="8">
        <v>531</v>
      </c>
      <c r="O531" s="18"/>
      <c r="Q531" s="18"/>
      <c r="T531" s="138"/>
      <c r="U531" s="139"/>
      <c r="V531" s="139"/>
      <c r="AD531" s="40"/>
      <c r="AE531" s="139" t="s">
        <v>413</v>
      </c>
      <c r="AF531" s="1"/>
      <c r="AG531" s="1"/>
      <c r="AH531" s="1"/>
      <c r="AI531" s="1"/>
      <c r="AJ531" s="1"/>
      <c r="AK531" s="1"/>
      <c r="AL531" s="1"/>
      <c r="AM531" s="1"/>
      <c r="AN531" s="1"/>
      <c r="AO531" s="7"/>
    </row>
    <row r="532" spans="1:256" s="8" customFormat="1" x14ac:dyDescent="0.45">
      <c r="A532" s="32"/>
      <c r="B532" s="33"/>
      <c r="C532" s="34"/>
      <c r="D532" s="34"/>
      <c r="E532" s="41"/>
      <c r="F532" s="33"/>
      <c r="G532" s="34"/>
      <c r="H532" s="34"/>
      <c r="I532" s="36"/>
      <c r="J532" s="34"/>
      <c r="K532" s="34"/>
      <c r="L532" s="34"/>
      <c r="M532" s="33"/>
      <c r="N532" s="34"/>
      <c r="O532" s="33"/>
      <c r="P532" s="34"/>
      <c r="Q532" s="33"/>
      <c r="R532" s="34"/>
      <c r="S532" s="34"/>
      <c r="T532" s="142"/>
      <c r="U532" s="140"/>
      <c r="V532" s="140"/>
      <c r="W532" s="34"/>
      <c r="X532" s="34"/>
      <c r="Y532" s="34"/>
      <c r="Z532" s="34"/>
      <c r="AA532" s="34"/>
      <c r="AB532" s="34"/>
      <c r="AC532" s="34"/>
      <c r="AD532" s="34"/>
      <c r="AE532" s="140"/>
      <c r="AF532" s="37"/>
      <c r="AG532" s="37"/>
      <c r="AH532" s="37"/>
      <c r="AI532" s="37"/>
      <c r="AJ532" s="37"/>
      <c r="AK532" s="37"/>
      <c r="AL532" s="37"/>
      <c r="AM532" s="37"/>
      <c r="AN532" s="37"/>
      <c r="AO532" s="38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  <c r="EB532" s="34"/>
      <c r="EC532" s="34"/>
      <c r="ED532" s="34"/>
      <c r="EE532" s="34"/>
      <c r="EF532" s="34"/>
      <c r="EG532" s="34"/>
      <c r="EH532" s="34"/>
      <c r="EI532" s="34"/>
      <c r="EJ532" s="34"/>
      <c r="EK532" s="34"/>
      <c r="EL532" s="34"/>
      <c r="EM532" s="34"/>
      <c r="EN532" s="34"/>
      <c r="EO532" s="34"/>
      <c r="EP532" s="34"/>
      <c r="EQ532" s="34"/>
      <c r="ER532" s="34"/>
      <c r="ES532" s="34"/>
      <c r="ET532" s="34"/>
      <c r="EU532" s="34"/>
      <c r="EV532" s="34"/>
      <c r="EW532" s="34"/>
      <c r="EX532" s="34"/>
      <c r="EY532" s="34"/>
      <c r="EZ532" s="34"/>
      <c r="FA532" s="34"/>
      <c r="FB532" s="34"/>
      <c r="FC532" s="34"/>
      <c r="FD532" s="34"/>
      <c r="FE532" s="34"/>
      <c r="FF532" s="34"/>
      <c r="FG532" s="34"/>
      <c r="FH532" s="34"/>
      <c r="FI532" s="34"/>
      <c r="FJ532" s="34"/>
      <c r="FK532" s="34"/>
      <c r="FL532" s="34"/>
      <c r="FM532" s="34"/>
      <c r="FN532" s="34"/>
      <c r="FO532" s="34"/>
      <c r="FP532" s="34"/>
      <c r="FQ532" s="34"/>
      <c r="FR532" s="34"/>
      <c r="FS532" s="34"/>
      <c r="FT532" s="34"/>
      <c r="FU532" s="34"/>
      <c r="FV532" s="34"/>
      <c r="FW532" s="34"/>
      <c r="FX532" s="34"/>
      <c r="FY532" s="34"/>
      <c r="FZ532" s="34"/>
      <c r="GA532" s="34"/>
      <c r="GB532" s="34"/>
      <c r="GC532" s="34"/>
      <c r="GD532" s="34"/>
      <c r="GE532" s="34"/>
      <c r="GF532" s="34"/>
      <c r="GG532" s="34"/>
      <c r="GH532" s="34"/>
      <c r="GI532" s="34"/>
      <c r="GJ532" s="34"/>
      <c r="GK532" s="34"/>
      <c r="GL532" s="34"/>
      <c r="GM532" s="34"/>
      <c r="GN532" s="34"/>
      <c r="GO532" s="34"/>
      <c r="GP532" s="34"/>
      <c r="GQ532" s="34"/>
      <c r="GR532" s="34"/>
      <c r="GS532" s="34"/>
      <c r="GT532" s="34"/>
      <c r="GU532" s="34"/>
      <c r="GV532" s="34"/>
      <c r="GW532" s="34"/>
      <c r="GX532" s="34"/>
      <c r="GY532" s="34"/>
      <c r="GZ532" s="34"/>
      <c r="HA532" s="34"/>
      <c r="HB532" s="34"/>
      <c r="HC532" s="34"/>
      <c r="HD532" s="34"/>
      <c r="HE532" s="34"/>
      <c r="HF532" s="34"/>
      <c r="HG532" s="34"/>
      <c r="HH532" s="34"/>
      <c r="HI532" s="34"/>
      <c r="HJ532" s="34"/>
      <c r="HK532" s="34"/>
      <c r="HL532" s="34"/>
      <c r="HM532" s="34"/>
      <c r="HN532" s="34"/>
      <c r="HO532" s="34"/>
      <c r="HP532" s="34"/>
      <c r="HQ532" s="34"/>
      <c r="HR532" s="34"/>
      <c r="HS532" s="34"/>
      <c r="HT532" s="34"/>
      <c r="HU532" s="34"/>
      <c r="HV532" s="34"/>
      <c r="HW532" s="34"/>
      <c r="HX532" s="34"/>
      <c r="HY532" s="34"/>
      <c r="HZ532" s="34"/>
      <c r="IA532" s="34"/>
      <c r="IB532" s="34"/>
      <c r="IC532" s="34"/>
      <c r="ID532" s="34"/>
      <c r="IE532" s="34"/>
      <c r="IF532" s="34"/>
      <c r="IG532" s="34"/>
      <c r="IH532" s="34"/>
      <c r="II532" s="34"/>
      <c r="IJ532" s="34"/>
      <c r="IK532" s="34"/>
      <c r="IL532" s="34"/>
      <c r="IM532" s="34"/>
      <c r="IN532" s="34"/>
      <c r="IO532" s="34"/>
      <c r="IP532" s="34"/>
      <c r="IQ532" s="34"/>
      <c r="IR532" s="34"/>
      <c r="IS532" s="34"/>
      <c r="IT532" s="34"/>
      <c r="IU532" s="34"/>
      <c r="IV532" s="34"/>
    </row>
    <row r="533" spans="1:256" s="8" customFormat="1" x14ac:dyDescent="0.45">
      <c r="A533" s="28">
        <v>127</v>
      </c>
      <c r="B533" s="18" t="s">
        <v>79</v>
      </c>
      <c r="C533" s="8" t="s">
        <v>399</v>
      </c>
      <c r="D533" s="8" t="s">
        <v>57</v>
      </c>
      <c r="E533" s="24" t="s">
        <v>23</v>
      </c>
      <c r="F533" s="18">
        <v>18100</v>
      </c>
      <c r="G533" s="8">
        <v>777</v>
      </c>
      <c r="H533" s="8">
        <v>8126</v>
      </c>
      <c r="I533" s="29">
        <v>9</v>
      </c>
      <c r="J533" s="8">
        <v>0</v>
      </c>
      <c r="K533" s="8">
        <v>2</v>
      </c>
      <c r="L533" s="8">
        <v>72</v>
      </c>
      <c r="M533" s="18">
        <v>272</v>
      </c>
      <c r="O533" s="18">
        <v>272</v>
      </c>
      <c r="Q533" s="18"/>
      <c r="T533" s="138" t="s">
        <v>414</v>
      </c>
      <c r="U533" s="139" t="s">
        <v>415</v>
      </c>
      <c r="V533" s="139" t="s">
        <v>127</v>
      </c>
      <c r="W533" s="8">
        <v>10</v>
      </c>
      <c r="X533" s="8">
        <v>15</v>
      </c>
      <c r="Y533" s="8">
        <v>150</v>
      </c>
      <c r="AA533" s="8">
        <v>150</v>
      </c>
      <c r="AD533" s="8">
        <v>5</v>
      </c>
      <c r="AE533" s="139"/>
      <c r="AF533" s="1"/>
      <c r="AG533" s="1"/>
      <c r="AH533" s="1"/>
      <c r="AI533" s="1"/>
      <c r="AJ533" s="1"/>
      <c r="AK533" s="1"/>
      <c r="AL533" s="1"/>
      <c r="AM533" s="1"/>
      <c r="AN533" s="1"/>
      <c r="AO533" s="7"/>
    </row>
    <row r="534" spans="1:256" s="34" customFormat="1" x14ac:dyDescent="0.45">
      <c r="A534" s="28"/>
      <c r="B534" s="18" t="s">
        <v>79</v>
      </c>
      <c r="C534" s="8" t="s">
        <v>399</v>
      </c>
      <c r="D534" s="8" t="s">
        <v>57</v>
      </c>
      <c r="E534" s="24" t="s">
        <v>23</v>
      </c>
      <c r="F534" s="18">
        <v>18827</v>
      </c>
      <c r="G534" s="8">
        <v>98</v>
      </c>
      <c r="H534" s="8">
        <v>8209</v>
      </c>
      <c r="I534" s="29">
        <v>9</v>
      </c>
      <c r="J534" s="8">
        <v>0</v>
      </c>
      <c r="K534" s="8">
        <v>1</v>
      </c>
      <c r="L534" s="8">
        <v>23</v>
      </c>
      <c r="M534" s="18">
        <f>+(J534*400)+(K534*100)+L534</f>
        <v>123</v>
      </c>
      <c r="N534" s="8"/>
      <c r="O534" s="18">
        <v>123</v>
      </c>
      <c r="P534" s="8"/>
      <c r="Q534" s="18"/>
      <c r="R534" s="8"/>
      <c r="S534" s="8"/>
      <c r="T534" s="138" t="s">
        <v>416</v>
      </c>
      <c r="U534" s="139" t="s">
        <v>345</v>
      </c>
      <c r="V534" s="139" t="s">
        <v>145</v>
      </c>
      <c r="W534" s="8">
        <v>6</v>
      </c>
      <c r="X534" s="8">
        <v>6</v>
      </c>
      <c r="Y534" s="8">
        <v>36</v>
      </c>
      <c r="Z534" s="8"/>
      <c r="AA534" s="8">
        <v>36</v>
      </c>
      <c r="AB534" s="8"/>
      <c r="AC534" s="8"/>
      <c r="AD534" s="8">
        <v>61</v>
      </c>
      <c r="AE534" s="139"/>
      <c r="AF534" s="1"/>
      <c r="AG534" s="1"/>
      <c r="AH534" s="1"/>
      <c r="AI534" s="1"/>
      <c r="AJ534" s="1"/>
      <c r="AK534" s="1"/>
      <c r="AL534" s="1"/>
      <c r="AM534" s="1"/>
      <c r="AN534" s="1"/>
      <c r="AO534" s="7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</row>
    <row r="535" spans="1:256" s="8" customFormat="1" x14ac:dyDescent="0.45">
      <c r="A535" s="28"/>
      <c r="B535" s="18" t="s">
        <v>79</v>
      </c>
      <c r="C535" s="8" t="s">
        <v>399</v>
      </c>
      <c r="D535" s="8" t="s">
        <v>57</v>
      </c>
      <c r="E535" s="24" t="s">
        <v>23</v>
      </c>
      <c r="F535" s="18">
        <v>7915</v>
      </c>
      <c r="G535" s="8">
        <v>444</v>
      </c>
      <c r="H535" s="8">
        <v>3364</v>
      </c>
      <c r="I535" s="29">
        <v>9</v>
      </c>
      <c r="J535" s="8">
        <v>4</v>
      </c>
      <c r="K535" s="8">
        <v>2</v>
      </c>
      <c r="L535" s="8">
        <v>60</v>
      </c>
      <c r="M535" s="18">
        <v>1860</v>
      </c>
      <c r="N535" s="8">
        <v>1860</v>
      </c>
      <c r="O535" s="18"/>
      <c r="Q535" s="18"/>
      <c r="T535" s="138"/>
      <c r="U535" s="139"/>
      <c r="V535" s="139"/>
      <c r="AE535" s="139" t="s">
        <v>212</v>
      </c>
      <c r="AF535" s="1"/>
      <c r="AG535" s="1"/>
      <c r="AH535" s="1"/>
      <c r="AI535" s="1"/>
      <c r="AJ535" s="1"/>
      <c r="AK535" s="1"/>
      <c r="AL535" s="1"/>
      <c r="AM535" s="1"/>
      <c r="AN535" s="1"/>
      <c r="AO535" s="7"/>
    </row>
    <row r="536" spans="1:256" s="34" customFormat="1" x14ac:dyDescent="0.45">
      <c r="A536" s="32"/>
      <c r="B536" s="33"/>
      <c r="E536" s="41"/>
      <c r="F536" s="33"/>
      <c r="I536" s="36"/>
      <c r="M536" s="33"/>
      <c r="O536" s="33"/>
      <c r="Q536" s="33"/>
      <c r="T536" s="142"/>
      <c r="U536" s="140"/>
      <c r="V536" s="140"/>
      <c r="AE536" s="140"/>
      <c r="AF536" s="37"/>
      <c r="AG536" s="37"/>
      <c r="AH536" s="37"/>
      <c r="AI536" s="37"/>
      <c r="AJ536" s="37"/>
      <c r="AK536" s="37"/>
      <c r="AL536" s="37"/>
      <c r="AM536" s="37"/>
      <c r="AN536" s="37"/>
      <c r="AO536" s="38"/>
    </row>
    <row r="537" spans="1:256" s="8" customFormat="1" x14ac:dyDescent="0.45">
      <c r="A537" s="28">
        <v>128</v>
      </c>
      <c r="B537" s="18" t="s">
        <v>55</v>
      </c>
      <c r="C537" s="8" t="s">
        <v>417</v>
      </c>
      <c r="D537" s="8" t="s">
        <v>88</v>
      </c>
      <c r="E537" s="24" t="s">
        <v>23</v>
      </c>
      <c r="F537" s="18">
        <v>17341</v>
      </c>
      <c r="G537" s="8">
        <v>27</v>
      </c>
      <c r="H537" s="8">
        <v>7837</v>
      </c>
      <c r="I537" s="29">
        <v>9</v>
      </c>
      <c r="J537" s="8">
        <v>0</v>
      </c>
      <c r="K537" s="8">
        <v>0</v>
      </c>
      <c r="L537" s="8">
        <v>70</v>
      </c>
      <c r="M537" s="18">
        <v>70</v>
      </c>
      <c r="O537" s="18">
        <v>70</v>
      </c>
      <c r="Q537" s="18"/>
      <c r="T537" s="138" t="s">
        <v>418</v>
      </c>
      <c r="U537" s="139" t="s">
        <v>67</v>
      </c>
      <c r="V537" s="139" t="s">
        <v>145</v>
      </c>
      <c r="W537" s="8">
        <v>8</v>
      </c>
      <c r="X537" s="8">
        <v>12</v>
      </c>
      <c r="Y537" s="8">
        <v>96</v>
      </c>
      <c r="AA537" s="8">
        <v>96</v>
      </c>
      <c r="AD537" s="40">
        <v>4</v>
      </c>
      <c r="AE537" s="139"/>
      <c r="AF537" s="1"/>
      <c r="AG537" s="1"/>
      <c r="AH537" s="1"/>
      <c r="AI537" s="1"/>
      <c r="AJ537" s="1"/>
      <c r="AK537" s="1"/>
      <c r="AL537" s="1"/>
      <c r="AM537" s="1"/>
      <c r="AN537" s="1"/>
      <c r="AO537" s="7"/>
    </row>
    <row r="538" spans="1:256" s="8" customFormat="1" x14ac:dyDescent="0.45">
      <c r="A538" s="28"/>
      <c r="B538" s="18"/>
      <c r="E538" s="24"/>
      <c r="F538" s="18"/>
      <c r="I538" s="29"/>
      <c r="M538" s="18"/>
      <c r="O538" s="18"/>
      <c r="Q538" s="18"/>
      <c r="T538" s="138"/>
      <c r="U538" s="139"/>
      <c r="V538" s="139" t="s">
        <v>145</v>
      </c>
      <c r="W538" s="8">
        <v>6</v>
      </c>
      <c r="X538" s="8">
        <v>3</v>
      </c>
      <c r="Y538" s="8">
        <v>18</v>
      </c>
      <c r="AA538" s="8">
        <v>18</v>
      </c>
      <c r="AD538" s="40">
        <v>4</v>
      </c>
      <c r="AE538" s="139" t="s">
        <v>403</v>
      </c>
      <c r="AF538" s="1"/>
      <c r="AG538" s="1"/>
      <c r="AH538" s="1"/>
      <c r="AI538" s="1"/>
      <c r="AJ538" s="1"/>
      <c r="AK538" s="1"/>
      <c r="AL538" s="1"/>
      <c r="AM538" s="1"/>
      <c r="AN538" s="1"/>
      <c r="AO538" s="7"/>
    </row>
    <row r="539" spans="1:256" s="8" customFormat="1" x14ac:dyDescent="0.45">
      <c r="A539" s="28"/>
      <c r="B539" s="18"/>
      <c r="E539" s="24"/>
      <c r="F539" s="18"/>
      <c r="I539" s="29"/>
      <c r="M539" s="18"/>
      <c r="O539" s="18"/>
      <c r="Q539" s="18"/>
      <c r="T539" s="138"/>
      <c r="U539" s="139"/>
      <c r="V539" s="139" t="s">
        <v>145</v>
      </c>
      <c r="W539" s="8">
        <v>2</v>
      </c>
      <c r="X539" s="8">
        <v>3</v>
      </c>
      <c r="Y539" s="8">
        <v>6</v>
      </c>
      <c r="AA539" s="8">
        <v>6</v>
      </c>
      <c r="AD539" s="40">
        <v>4</v>
      </c>
      <c r="AE539" s="139" t="s">
        <v>71</v>
      </c>
      <c r="AF539" s="1"/>
      <c r="AG539" s="1"/>
      <c r="AH539" s="1"/>
      <c r="AI539" s="1"/>
      <c r="AJ539" s="1"/>
      <c r="AK539" s="1"/>
      <c r="AL539" s="1"/>
      <c r="AM539" s="1"/>
      <c r="AN539" s="1"/>
      <c r="AO539" s="7"/>
    </row>
    <row r="540" spans="1:256" s="8" customFormat="1" x14ac:dyDescent="0.45">
      <c r="A540" s="28"/>
      <c r="B540" s="18" t="s">
        <v>55</v>
      </c>
      <c r="C540" s="8" t="s">
        <v>417</v>
      </c>
      <c r="D540" s="8" t="s">
        <v>88</v>
      </c>
      <c r="E540" s="24" t="s">
        <v>23</v>
      </c>
      <c r="F540" s="18">
        <v>2326</v>
      </c>
      <c r="G540" s="8">
        <v>129</v>
      </c>
      <c r="H540" s="8">
        <v>2431</v>
      </c>
      <c r="I540" s="29">
        <v>9</v>
      </c>
      <c r="J540" s="8">
        <v>0</v>
      </c>
      <c r="K540" s="8">
        <v>3</v>
      </c>
      <c r="L540" s="8">
        <v>26</v>
      </c>
      <c r="M540" s="18">
        <v>326</v>
      </c>
      <c r="N540" s="8">
        <v>326</v>
      </c>
      <c r="O540" s="18"/>
      <c r="Q540" s="18"/>
      <c r="T540" s="138"/>
      <c r="U540" s="139"/>
      <c r="V540" s="139"/>
      <c r="AD540" s="40"/>
      <c r="AE540" s="139" t="s">
        <v>419</v>
      </c>
      <c r="AF540" s="1"/>
      <c r="AG540" s="1"/>
      <c r="AH540" s="1"/>
      <c r="AI540" s="1"/>
      <c r="AJ540" s="1"/>
      <c r="AK540" s="1"/>
      <c r="AL540" s="1"/>
      <c r="AM540" s="1"/>
      <c r="AN540" s="1"/>
      <c r="AO540" s="7"/>
    </row>
    <row r="541" spans="1:256" s="8" customFormat="1" x14ac:dyDescent="0.45">
      <c r="A541" s="32"/>
      <c r="B541" s="33"/>
      <c r="C541" s="34"/>
      <c r="D541" s="34"/>
      <c r="E541" s="41"/>
      <c r="F541" s="33"/>
      <c r="G541" s="34"/>
      <c r="H541" s="34"/>
      <c r="I541" s="36"/>
      <c r="J541" s="34"/>
      <c r="K541" s="34"/>
      <c r="L541" s="34"/>
      <c r="M541" s="33"/>
      <c r="N541" s="34"/>
      <c r="O541" s="33"/>
      <c r="P541" s="34"/>
      <c r="Q541" s="33"/>
      <c r="R541" s="34"/>
      <c r="S541" s="34"/>
      <c r="T541" s="142"/>
      <c r="U541" s="140"/>
      <c r="V541" s="140"/>
      <c r="W541" s="34"/>
      <c r="X541" s="34"/>
      <c r="Y541" s="34"/>
      <c r="Z541" s="34"/>
      <c r="AA541" s="34"/>
      <c r="AB541" s="34"/>
      <c r="AC541" s="34"/>
      <c r="AD541" s="34"/>
      <c r="AE541" s="140"/>
      <c r="AF541" s="37"/>
      <c r="AG541" s="37"/>
      <c r="AH541" s="37"/>
      <c r="AI541" s="37"/>
      <c r="AJ541" s="37"/>
      <c r="AK541" s="37"/>
      <c r="AL541" s="37"/>
      <c r="AM541" s="37"/>
      <c r="AN541" s="37"/>
      <c r="AO541" s="38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  <c r="DM541" s="34"/>
      <c r="DN541" s="34"/>
      <c r="DO541" s="34"/>
      <c r="DP541" s="34"/>
      <c r="DQ541" s="34"/>
      <c r="DR541" s="34"/>
      <c r="DS541" s="34"/>
      <c r="DT541" s="34"/>
      <c r="DU541" s="34"/>
      <c r="DV541" s="34"/>
      <c r="DW541" s="34"/>
      <c r="DX541" s="34"/>
      <c r="DY541" s="34"/>
      <c r="DZ541" s="34"/>
      <c r="EA541" s="34"/>
      <c r="EB541" s="34"/>
      <c r="EC541" s="34"/>
      <c r="ED541" s="34"/>
      <c r="EE541" s="34"/>
      <c r="EF541" s="34"/>
      <c r="EG541" s="34"/>
      <c r="EH541" s="34"/>
      <c r="EI541" s="34"/>
      <c r="EJ541" s="34"/>
      <c r="EK541" s="34"/>
      <c r="EL541" s="34"/>
      <c r="EM541" s="34"/>
      <c r="EN541" s="34"/>
      <c r="EO541" s="34"/>
      <c r="EP541" s="34"/>
      <c r="EQ541" s="34"/>
      <c r="ER541" s="34"/>
      <c r="ES541" s="34"/>
      <c r="ET541" s="34"/>
      <c r="EU541" s="34"/>
      <c r="EV541" s="34"/>
      <c r="EW541" s="34"/>
      <c r="EX541" s="34"/>
      <c r="EY541" s="34"/>
      <c r="EZ541" s="34"/>
      <c r="FA541" s="34"/>
      <c r="FB541" s="34"/>
      <c r="FC541" s="34"/>
      <c r="FD541" s="34"/>
      <c r="FE541" s="34"/>
      <c r="FF541" s="34"/>
      <c r="FG541" s="34"/>
      <c r="FH541" s="34"/>
      <c r="FI541" s="34"/>
      <c r="FJ541" s="34"/>
      <c r="FK541" s="34"/>
      <c r="FL541" s="34"/>
      <c r="FM541" s="34"/>
      <c r="FN541" s="34"/>
      <c r="FO541" s="34"/>
      <c r="FP541" s="34"/>
      <c r="FQ541" s="34"/>
      <c r="FR541" s="34"/>
      <c r="FS541" s="34"/>
      <c r="FT541" s="34"/>
      <c r="FU541" s="34"/>
      <c r="FV541" s="34"/>
      <c r="FW541" s="34"/>
      <c r="FX541" s="34"/>
      <c r="FY541" s="34"/>
      <c r="FZ541" s="34"/>
      <c r="GA541" s="34"/>
      <c r="GB541" s="34"/>
      <c r="GC541" s="34"/>
      <c r="GD541" s="34"/>
      <c r="GE541" s="34"/>
      <c r="GF541" s="34"/>
      <c r="GG541" s="34"/>
      <c r="GH541" s="34"/>
      <c r="GI541" s="34"/>
      <c r="GJ541" s="34"/>
      <c r="GK541" s="34"/>
      <c r="GL541" s="34"/>
      <c r="GM541" s="34"/>
      <c r="GN541" s="34"/>
      <c r="GO541" s="34"/>
      <c r="GP541" s="34"/>
      <c r="GQ541" s="34"/>
      <c r="GR541" s="34"/>
      <c r="GS541" s="34"/>
      <c r="GT541" s="34"/>
      <c r="GU541" s="34"/>
      <c r="GV541" s="34"/>
      <c r="GW541" s="34"/>
      <c r="GX541" s="34"/>
      <c r="GY541" s="34"/>
      <c r="GZ541" s="34"/>
      <c r="HA541" s="34"/>
      <c r="HB541" s="34"/>
      <c r="HC541" s="34"/>
      <c r="HD541" s="34"/>
      <c r="HE541" s="34"/>
      <c r="HF541" s="34"/>
      <c r="HG541" s="34"/>
      <c r="HH541" s="34"/>
      <c r="HI541" s="34"/>
      <c r="HJ541" s="34"/>
      <c r="HK541" s="34"/>
      <c r="HL541" s="34"/>
      <c r="HM541" s="34"/>
      <c r="HN541" s="34"/>
      <c r="HO541" s="34"/>
      <c r="HP541" s="34"/>
      <c r="HQ541" s="34"/>
      <c r="HR541" s="34"/>
      <c r="HS541" s="34"/>
      <c r="HT541" s="34"/>
      <c r="HU541" s="34"/>
      <c r="HV541" s="34"/>
      <c r="HW541" s="34"/>
      <c r="HX541" s="34"/>
      <c r="HY541" s="34"/>
      <c r="HZ541" s="34"/>
      <c r="IA541" s="34"/>
      <c r="IB541" s="34"/>
      <c r="IC541" s="34"/>
      <c r="ID541" s="34"/>
      <c r="IE541" s="34"/>
      <c r="IF541" s="34"/>
      <c r="IG541" s="34"/>
      <c r="IH541" s="34"/>
      <c r="II541" s="34"/>
      <c r="IJ541" s="34"/>
      <c r="IK541" s="34"/>
      <c r="IL541" s="34"/>
      <c r="IM541" s="34"/>
      <c r="IN541" s="34"/>
      <c r="IO541" s="34"/>
      <c r="IP541" s="34"/>
      <c r="IQ541" s="34"/>
      <c r="IR541" s="34"/>
      <c r="IS541" s="34"/>
      <c r="IT541" s="34"/>
      <c r="IU541" s="34"/>
      <c r="IV541" s="34"/>
    </row>
    <row r="542" spans="1:256" s="34" customFormat="1" x14ac:dyDescent="0.45">
      <c r="A542" s="28">
        <v>129</v>
      </c>
      <c r="B542" s="18" t="s">
        <v>79</v>
      </c>
      <c r="C542" s="8" t="s">
        <v>420</v>
      </c>
      <c r="D542" s="8" t="s">
        <v>421</v>
      </c>
      <c r="E542" s="24" t="s">
        <v>23</v>
      </c>
      <c r="F542" s="18">
        <v>899</v>
      </c>
      <c r="G542" s="8">
        <v>13</v>
      </c>
      <c r="H542" s="8">
        <v>1021</v>
      </c>
      <c r="I542" s="29">
        <v>9</v>
      </c>
      <c r="J542" s="8">
        <v>0</v>
      </c>
      <c r="K542" s="8">
        <v>1</v>
      </c>
      <c r="L542" s="8">
        <v>21</v>
      </c>
      <c r="M542" s="18">
        <v>121</v>
      </c>
      <c r="N542" s="8"/>
      <c r="O542" s="18">
        <v>121</v>
      </c>
      <c r="P542" s="8"/>
      <c r="Q542" s="18"/>
      <c r="R542" s="8"/>
      <c r="S542" s="8"/>
      <c r="T542" s="138" t="s">
        <v>422</v>
      </c>
      <c r="U542" s="139" t="s">
        <v>67</v>
      </c>
      <c r="V542" s="139" t="s">
        <v>145</v>
      </c>
      <c r="W542" s="8">
        <v>6</v>
      </c>
      <c r="X542" s="8">
        <v>15</v>
      </c>
      <c r="Y542" s="8">
        <v>90</v>
      </c>
      <c r="Z542" s="8"/>
      <c r="AA542" s="8">
        <v>90</v>
      </c>
      <c r="AB542" s="8"/>
      <c r="AC542" s="8"/>
      <c r="AD542" s="40">
        <v>26</v>
      </c>
      <c r="AE542" s="139" t="s">
        <v>423</v>
      </c>
      <c r="AF542" s="1"/>
      <c r="AG542" s="1"/>
      <c r="AH542" s="1"/>
      <c r="AI542" s="1"/>
      <c r="AJ542" s="1"/>
      <c r="AK542" s="1"/>
      <c r="AL542" s="1"/>
      <c r="AM542" s="1"/>
      <c r="AN542" s="1"/>
      <c r="AO542" s="7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8"/>
      <c r="IV542" s="8"/>
    </row>
    <row r="543" spans="1:256" s="8" customFormat="1" x14ac:dyDescent="0.45">
      <c r="A543" s="32"/>
      <c r="B543" s="33"/>
      <c r="C543" s="34"/>
      <c r="D543" s="34"/>
      <c r="E543" s="41"/>
      <c r="F543" s="33"/>
      <c r="G543" s="34"/>
      <c r="H543" s="34"/>
      <c r="I543" s="36"/>
      <c r="J543" s="34"/>
      <c r="K543" s="34"/>
      <c r="L543" s="34"/>
      <c r="M543" s="33"/>
      <c r="N543" s="34"/>
      <c r="O543" s="33"/>
      <c r="P543" s="34"/>
      <c r="Q543" s="33"/>
      <c r="R543" s="34"/>
      <c r="S543" s="34"/>
      <c r="T543" s="142"/>
      <c r="U543" s="140"/>
      <c r="V543" s="140"/>
      <c r="W543" s="34"/>
      <c r="X543" s="34"/>
      <c r="Y543" s="34"/>
      <c r="Z543" s="34"/>
      <c r="AA543" s="34"/>
      <c r="AB543" s="34"/>
      <c r="AC543" s="34"/>
      <c r="AD543" s="34"/>
      <c r="AE543" s="140"/>
      <c r="AF543" s="37"/>
      <c r="AG543" s="37"/>
      <c r="AH543" s="37"/>
      <c r="AI543" s="37"/>
      <c r="AJ543" s="37"/>
      <c r="AK543" s="37"/>
      <c r="AL543" s="37"/>
      <c r="AM543" s="37"/>
      <c r="AN543" s="37"/>
      <c r="AO543" s="38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  <c r="DM543" s="34"/>
      <c r="DN543" s="34"/>
      <c r="DO543" s="34"/>
      <c r="DP543" s="34"/>
      <c r="DQ543" s="34"/>
      <c r="DR543" s="34"/>
      <c r="DS543" s="34"/>
      <c r="DT543" s="34"/>
      <c r="DU543" s="34"/>
      <c r="DV543" s="34"/>
      <c r="DW543" s="34"/>
      <c r="DX543" s="34"/>
      <c r="DY543" s="34"/>
      <c r="DZ543" s="34"/>
      <c r="EA543" s="34"/>
      <c r="EB543" s="34"/>
      <c r="EC543" s="34"/>
      <c r="ED543" s="34"/>
      <c r="EE543" s="34"/>
      <c r="EF543" s="34"/>
      <c r="EG543" s="34"/>
      <c r="EH543" s="34"/>
      <c r="EI543" s="34"/>
      <c r="EJ543" s="34"/>
      <c r="EK543" s="34"/>
      <c r="EL543" s="34"/>
      <c r="EM543" s="34"/>
      <c r="EN543" s="34"/>
      <c r="EO543" s="34"/>
      <c r="EP543" s="34"/>
      <c r="EQ543" s="34"/>
      <c r="ER543" s="34"/>
      <c r="ES543" s="34"/>
      <c r="ET543" s="34"/>
      <c r="EU543" s="34"/>
      <c r="EV543" s="34"/>
      <c r="EW543" s="34"/>
      <c r="EX543" s="34"/>
      <c r="EY543" s="34"/>
      <c r="EZ543" s="34"/>
      <c r="FA543" s="34"/>
      <c r="FB543" s="34"/>
      <c r="FC543" s="34"/>
      <c r="FD543" s="34"/>
      <c r="FE543" s="34"/>
      <c r="FF543" s="34"/>
      <c r="FG543" s="34"/>
      <c r="FH543" s="34"/>
      <c r="FI543" s="34"/>
      <c r="FJ543" s="34"/>
      <c r="FK543" s="34"/>
      <c r="FL543" s="34"/>
      <c r="FM543" s="34"/>
      <c r="FN543" s="34"/>
      <c r="FO543" s="34"/>
      <c r="FP543" s="34"/>
      <c r="FQ543" s="34"/>
      <c r="FR543" s="34"/>
      <c r="FS543" s="34"/>
      <c r="FT543" s="34"/>
      <c r="FU543" s="34"/>
      <c r="FV543" s="34"/>
      <c r="FW543" s="34"/>
      <c r="FX543" s="34"/>
      <c r="FY543" s="34"/>
      <c r="FZ543" s="34"/>
      <c r="GA543" s="34"/>
      <c r="GB543" s="34"/>
      <c r="GC543" s="34"/>
      <c r="GD543" s="34"/>
      <c r="GE543" s="34"/>
      <c r="GF543" s="34"/>
      <c r="GG543" s="34"/>
      <c r="GH543" s="34"/>
      <c r="GI543" s="34"/>
      <c r="GJ543" s="34"/>
      <c r="GK543" s="34"/>
      <c r="GL543" s="34"/>
      <c r="GM543" s="34"/>
      <c r="GN543" s="34"/>
      <c r="GO543" s="34"/>
      <c r="GP543" s="34"/>
      <c r="GQ543" s="34"/>
      <c r="GR543" s="34"/>
      <c r="GS543" s="34"/>
      <c r="GT543" s="34"/>
      <c r="GU543" s="34"/>
      <c r="GV543" s="34"/>
      <c r="GW543" s="34"/>
      <c r="GX543" s="34"/>
      <c r="GY543" s="34"/>
      <c r="GZ543" s="34"/>
      <c r="HA543" s="34"/>
      <c r="HB543" s="34"/>
      <c r="HC543" s="34"/>
      <c r="HD543" s="34"/>
      <c r="HE543" s="34"/>
      <c r="HF543" s="34"/>
      <c r="HG543" s="34"/>
      <c r="HH543" s="34"/>
      <c r="HI543" s="34"/>
      <c r="HJ543" s="34"/>
      <c r="HK543" s="34"/>
      <c r="HL543" s="34"/>
      <c r="HM543" s="34"/>
      <c r="HN543" s="34"/>
      <c r="HO543" s="34"/>
      <c r="HP543" s="34"/>
      <c r="HQ543" s="34"/>
      <c r="HR543" s="34"/>
      <c r="HS543" s="34"/>
      <c r="HT543" s="34"/>
      <c r="HU543" s="34"/>
      <c r="HV543" s="34"/>
      <c r="HW543" s="34"/>
      <c r="HX543" s="34"/>
      <c r="HY543" s="34"/>
      <c r="HZ543" s="34"/>
      <c r="IA543" s="34"/>
      <c r="IB543" s="34"/>
      <c r="IC543" s="34"/>
      <c r="ID543" s="34"/>
      <c r="IE543" s="34"/>
      <c r="IF543" s="34"/>
      <c r="IG543" s="34"/>
      <c r="IH543" s="34"/>
      <c r="II543" s="34"/>
      <c r="IJ543" s="34"/>
      <c r="IK543" s="34"/>
      <c r="IL543" s="34"/>
      <c r="IM543" s="34"/>
      <c r="IN543" s="34"/>
      <c r="IO543" s="34"/>
      <c r="IP543" s="34"/>
      <c r="IQ543" s="34"/>
      <c r="IR543" s="34"/>
      <c r="IS543" s="34"/>
      <c r="IT543" s="34"/>
      <c r="IU543" s="34"/>
      <c r="IV543" s="34"/>
    </row>
    <row r="544" spans="1:256" s="8" customFormat="1" x14ac:dyDescent="0.45">
      <c r="A544" s="28">
        <v>130</v>
      </c>
      <c r="B544" s="18" t="s">
        <v>79</v>
      </c>
      <c r="C544" s="8" t="s">
        <v>424</v>
      </c>
      <c r="D544" s="8" t="s">
        <v>425</v>
      </c>
      <c r="E544" s="24" t="s">
        <v>23</v>
      </c>
      <c r="F544" s="18">
        <v>772</v>
      </c>
      <c r="G544" s="8">
        <v>18</v>
      </c>
      <c r="H544" s="8">
        <v>987</v>
      </c>
      <c r="I544" s="29">
        <v>9</v>
      </c>
      <c r="J544" s="8">
        <v>0</v>
      </c>
      <c r="K544" s="8">
        <v>1</v>
      </c>
      <c r="L544" s="8">
        <v>35</v>
      </c>
      <c r="M544" s="18">
        <v>135</v>
      </c>
      <c r="O544" s="18">
        <v>135</v>
      </c>
      <c r="Q544" s="18"/>
      <c r="T544" s="138" t="s">
        <v>426</v>
      </c>
      <c r="U544" s="139" t="s">
        <v>67</v>
      </c>
      <c r="V544" s="139" t="s">
        <v>145</v>
      </c>
      <c r="W544" s="8">
        <v>12</v>
      </c>
      <c r="X544" s="8">
        <v>15</v>
      </c>
      <c r="Y544" s="8">
        <v>180</v>
      </c>
      <c r="AA544" s="8">
        <v>180</v>
      </c>
      <c r="AD544" s="40">
        <v>26</v>
      </c>
      <c r="AE544" s="139"/>
      <c r="AF544" s="1"/>
      <c r="AG544" s="1"/>
      <c r="AH544" s="1"/>
      <c r="AI544" s="1"/>
      <c r="AJ544" s="1"/>
      <c r="AK544" s="1"/>
      <c r="AL544" s="1"/>
      <c r="AM544" s="1"/>
      <c r="AN544" s="1"/>
      <c r="AO544" s="7"/>
    </row>
    <row r="545" spans="1:256" s="8" customFormat="1" x14ac:dyDescent="0.45">
      <c r="A545" s="28"/>
      <c r="B545" s="18"/>
      <c r="E545" s="24"/>
      <c r="F545" s="18"/>
      <c r="I545" s="29">
        <v>9</v>
      </c>
      <c r="M545" s="18"/>
      <c r="O545" s="18"/>
      <c r="Q545" s="18"/>
      <c r="T545" s="138"/>
      <c r="U545" s="139"/>
      <c r="V545" s="139" t="s">
        <v>143</v>
      </c>
      <c r="W545" s="8">
        <v>5</v>
      </c>
      <c r="X545" s="8">
        <v>4</v>
      </c>
      <c r="Y545" s="8">
        <v>20</v>
      </c>
      <c r="AA545" s="8">
        <v>20</v>
      </c>
      <c r="AD545" s="40">
        <v>26</v>
      </c>
      <c r="AE545" s="139" t="s">
        <v>211</v>
      </c>
      <c r="AF545" s="1"/>
      <c r="AG545" s="1"/>
      <c r="AH545" s="1"/>
      <c r="AI545" s="1"/>
      <c r="AJ545" s="1"/>
      <c r="AK545" s="1"/>
      <c r="AL545" s="1"/>
      <c r="AM545" s="1"/>
      <c r="AN545" s="1"/>
      <c r="AO545" s="7"/>
    </row>
    <row r="546" spans="1:256" s="8" customFormat="1" x14ac:dyDescent="0.45">
      <c r="A546" s="28"/>
      <c r="B546" s="18"/>
      <c r="E546" s="24"/>
      <c r="F546" s="18"/>
      <c r="I546" s="29">
        <v>9</v>
      </c>
      <c r="M546" s="18"/>
      <c r="O546" s="18"/>
      <c r="Q546" s="18"/>
      <c r="T546" s="138"/>
      <c r="U546" s="139"/>
      <c r="V546" s="139" t="s">
        <v>145</v>
      </c>
      <c r="W546" s="8">
        <v>3</v>
      </c>
      <c r="X546" s="8">
        <v>4</v>
      </c>
      <c r="Y546" s="8">
        <v>12</v>
      </c>
      <c r="AA546" s="8">
        <v>12</v>
      </c>
      <c r="AD546" s="40">
        <v>26</v>
      </c>
      <c r="AE546" s="139"/>
      <c r="AF546" s="1"/>
      <c r="AG546" s="1"/>
      <c r="AH546" s="1"/>
      <c r="AI546" s="1"/>
      <c r="AJ546" s="1"/>
      <c r="AK546" s="1"/>
      <c r="AL546" s="1"/>
      <c r="AM546" s="1"/>
      <c r="AN546" s="1"/>
      <c r="AO546" s="7"/>
    </row>
    <row r="547" spans="1:256" s="8" customFormat="1" x14ac:dyDescent="0.45">
      <c r="A547" s="28"/>
      <c r="B547" s="18" t="s">
        <v>79</v>
      </c>
      <c r="C547" s="8" t="s">
        <v>424</v>
      </c>
      <c r="D547" s="8" t="s">
        <v>425</v>
      </c>
      <c r="E547" s="24" t="s">
        <v>23</v>
      </c>
      <c r="F547" s="18">
        <v>18318</v>
      </c>
      <c r="G547" s="8">
        <v>29</v>
      </c>
      <c r="H547" s="8">
        <v>2870</v>
      </c>
      <c r="I547" s="29">
        <v>9</v>
      </c>
      <c r="J547" s="8">
        <v>0</v>
      </c>
      <c r="K547" s="8">
        <v>1</v>
      </c>
      <c r="L547" s="8">
        <v>34</v>
      </c>
      <c r="M547" s="18">
        <v>134</v>
      </c>
      <c r="N547" s="8">
        <v>134</v>
      </c>
      <c r="O547" s="18"/>
      <c r="Q547" s="18"/>
      <c r="T547" s="138"/>
      <c r="U547" s="139"/>
      <c r="V547" s="139"/>
      <c r="AD547" s="40"/>
      <c r="AE547" s="139" t="s">
        <v>427</v>
      </c>
      <c r="AF547" s="1"/>
      <c r="AG547" s="1"/>
      <c r="AH547" s="1"/>
      <c r="AI547" s="1"/>
      <c r="AJ547" s="1"/>
      <c r="AK547" s="1"/>
      <c r="AL547" s="1"/>
      <c r="AM547" s="1"/>
      <c r="AN547" s="1"/>
      <c r="AO547" s="7"/>
    </row>
    <row r="548" spans="1:256" s="8" customFormat="1" x14ac:dyDescent="0.45">
      <c r="A548" s="28"/>
      <c r="B548" s="18" t="s">
        <v>79</v>
      </c>
      <c r="C548" s="8" t="s">
        <v>424</v>
      </c>
      <c r="D548" s="8" t="s">
        <v>425</v>
      </c>
      <c r="E548" s="24" t="s">
        <v>23</v>
      </c>
      <c r="F548" s="18">
        <v>17525</v>
      </c>
      <c r="G548" s="8">
        <v>757</v>
      </c>
      <c r="H548" s="8">
        <v>7893</v>
      </c>
      <c r="I548" s="29"/>
      <c r="J548" s="8">
        <v>2</v>
      </c>
      <c r="K548" s="8">
        <v>3</v>
      </c>
      <c r="L548" s="8">
        <v>27</v>
      </c>
      <c r="M548" s="18">
        <v>1127</v>
      </c>
      <c r="O548" s="18"/>
      <c r="Q548" s="18"/>
      <c r="T548" s="138"/>
      <c r="U548" s="139"/>
      <c r="V548" s="139"/>
      <c r="AD548" s="40"/>
      <c r="AE548" s="139"/>
      <c r="AF548" s="1"/>
      <c r="AG548" s="1"/>
      <c r="AH548" s="1"/>
      <c r="AI548" s="1"/>
      <c r="AJ548" s="1"/>
      <c r="AK548" s="1"/>
      <c r="AL548" s="1"/>
      <c r="AM548" s="1"/>
      <c r="AN548" s="1"/>
      <c r="AO548" s="7"/>
    </row>
    <row r="549" spans="1:256" s="8" customFormat="1" x14ac:dyDescent="0.45">
      <c r="A549" s="32"/>
      <c r="B549" s="33"/>
      <c r="C549" s="34"/>
      <c r="D549" s="34"/>
      <c r="E549" s="41"/>
      <c r="F549" s="33"/>
      <c r="G549" s="34"/>
      <c r="H549" s="34"/>
      <c r="I549" s="36"/>
      <c r="J549" s="34"/>
      <c r="K549" s="34"/>
      <c r="L549" s="34"/>
      <c r="M549" s="33"/>
      <c r="N549" s="34"/>
      <c r="O549" s="33"/>
      <c r="P549" s="34"/>
      <c r="Q549" s="33"/>
      <c r="R549" s="34"/>
      <c r="S549" s="34"/>
      <c r="T549" s="142"/>
      <c r="U549" s="140"/>
      <c r="V549" s="140"/>
      <c r="W549" s="34"/>
      <c r="X549" s="34"/>
      <c r="Y549" s="34"/>
      <c r="Z549" s="34"/>
      <c r="AA549" s="34"/>
      <c r="AB549" s="34"/>
      <c r="AC549" s="34"/>
      <c r="AD549" s="34"/>
      <c r="AE549" s="140"/>
      <c r="AF549" s="37"/>
      <c r="AG549" s="37"/>
      <c r="AH549" s="37"/>
      <c r="AI549" s="37"/>
      <c r="AJ549" s="37"/>
      <c r="AK549" s="37"/>
      <c r="AL549" s="37"/>
      <c r="AM549" s="37"/>
      <c r="AN549" s="37"/>
      <c r="AO549" s="38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  <c r="EB549" s="34"/>
      <c r="EC549" s="34"/>
      <c r="ED549" s="34"/>
      <c r="EE549" s="34"/>
      <c r="EF549" s="34"/>
      <c r="EG549" s="34"/>
      <c r="EH549" s="34"/>
      <c r="EI549" s="34"/>
      <c r="EJ549" s="34"/>
      <c r="EK549" s="34"/>
      <c r="EL549" s="34"/>
      <c r="EM549" s="34"/>
      <c r="EN549" s="34"/>
      <c r="EO549" s="34"/>
      <c r="EP549" s="34"/>
      <c r="EQ549" s="34"/>
      <c r="ER549" s="34"/>
      <c r="ES549" s="34"/>
      <c r="ET549" s="34"/>
      <c r="EU549" s="34"/>
      <c r="EV549" s="34"/>
      <c r="EW549" s="34"/>
      <c r="EX549" s="34"/>
      <c r="EY549" s="34"/>
      <c r="EZ549" s="34"/>
      <c r="FA549" s="34"/>
      <c r="FB549" s="34"/>
      <c r="FC549" s="34"/>
      <c r="FD549" s="34"/>
      <c r="FE549" s="34"/>
      <c r="FF549" s="34"/>
      <c r="FG549" s="34"/>
      <c r="FH549" s="34"/>
      <c r="FI549" s="34"/>
      <c r="FJ549" s="34"/>
      <c r="FK549" s="34"/>
      <c r="FL549" s="34"/>
      <c r="FM549" s="34"/>
      <c r="FN549" s="34"/>
      <c r="FO549" s="34"/>
      <c r="FP549" s="34"/>
      <c r="FQ549" s="34"/>
      <c r="FR549" s="34"/>
      <c r="FS549" s="34"/>
      <c r="FT549" s="34"/>
      <c r="FU549" s="34"/>
      <c r="FV549" s="34"/>
      <c r="FW549" s="34"/>
      <c r="FX549" s="34"/>
      <c r="FY549" s="34"/>
      <c r="FZ549" s="34"/>
      <c r="GA549" s="34"/>
      <c r="GB549" s="34"/>
      <c r="GC549" s="34"/>
      <c r="GD549" s="34"/>
      <c r="GE549" s="34"/>
      <c r="GF549" s="34"/>
      <c r="GG549" s="34"/>
      <c r="GH549" s="34"/>
      <c r="GI549" s="34"/>
      <c r="GJ549" s="34"/>
      <c r="GK549" s="34"/>
      <c r="GL549" s="34"/>
      <c r="GM549" s="34"/>
      <c r="GN549" s="34"/>
      <c r="GO549" s="34"/>
      <c r="GP549" s="34"/>
      <c r="GQ549" s="34"/>
      <c r="GR549" s="34"/>
      <c r="GS549" s="34"/>
      <c r="GT549" s="34"/>
      <c r="GU549" s="34"/>
      <c r="GV549" s="34"/>
      <c r="GW549" s="34"/>
      <c r="GX549" s="34"/>
      <c r="GY549" s="34"/>
      <c r="GZ549" s="34"/>
      <c r="HA549" s="34"/>
      <c r="HB549" s="34"/>
      <c r="HC549" s="34"/>
      <c r="HD549" s="34"/>
      <c r="HE549" s="34"/>
      <c r="HF549" s="34"/>
      <c r="HG549" s="34"/>
      <c r="HH549" s="34"/>
      <c r="HI549" s="34"/>
      <c r="HJ549" s="34"/>
      <c r="HK549" s="34"/>
      <c r="HL549" s="34"/>
      <c r="HM549" s="34"/>
      <c r="HN549" s="34"/>
      <c r="HO549" s="34"/>
      <c r="HP549" s="34"/>
      <c r="HQ549" s="34"/>
      <c r="HR549" s="34"/>
      <c r="HS549" s="34"/>
      <c r="HT549" s="34"/>
      <c r="HU549" s="34"/>
      <c r="HV549" s="34"/>
      <c r="HW549" s="34"/>
      <c r="HX549" s="34"/>
      <c r="HY549" s="34"/>
      <c r="HZ549" s="34"/>
      <c r="IA549" s="34"/>
      <c r="IB549" s="34"/>
      <c r="IC549" s="34"/>
      <c r="ID549" s="34"/>
      <c r="IE549" s="34"/>
      <c r="IF549" s="34"/>
      <c r="IG549" s="34"/>
      <c r="IH549" s="34"/>
      <c r="II549" s="34"/>
      <c r="IJ549" s="34"/>
      <c r="IK549" s="34"/>
      <c r="IL549" s="34"/>
      <c r="IM549" s="34"/>
      <c r="IN549" s="34"/>
      <c r="IO549" s="34"/>
      <c r="IP549" s="34"/>
      <c r="IQ549" s="34"/>
      <c r="IR549" s="34"/>
      <c r="IS549" s="34"/>
      <c r="IT549" s="34"/>
      <c r="IU549" s="34"/>
      <c r="IV549" s="34"/>
    </row>
    <row r="550" spans="1:256" s="34" customFormat="1" x14ac:dyDescent="0.45">
      <c r="A550" s="28">
        <v>131</v>
      </c>
      <c r="B550" s="18" t="s">
        <v>55</v>
      </c>
      <c r="C550" s="8" t="s">
        <v>428</v>
      </c>
      <c r="D550" s="8" t="s">
        <v>57</v>
      </c>
      <c r="E550" s="24" t="s">
        <v>23</v>
      </c>
      <c r="F550" s="18">
        <v>2820</v>
      </c>
      <c r="G550" s="8">
        <v>66</v>
      </c>
      <c r="H550" s="8">
        <v>2371</v>
      </c>
      <c r="I550" s="29">
        <v>9</v>
      </c>
      <c r="J550" s="8">
        <v>0</v>
      </c>
      <c r="K550" s="8">
        <v>2</v>
      </c>
      <c r="L550" s="8">
        <v>72</v>
      </c>
      <c r="M550" s="8">
        <f>+(J550*400)+(K550*100)+L550</f>
        <v>272</v>
      </c>
      <c r="N550" s="8">
        <v>272</v>
      </c>
      <c r="O550" s="18"/>
      <c r="P550" s="8"/>
      <c r="Q550" s="18"/>
      <c r="R550" s="8"/>
      <c r="S550" s="8"/>
      <c r="T550" s="138"/>
      <c r="U550" s="139"/>
      <c r="V550" s="139"/>
      <c r="W550" s="8"/>
      <c r="X550" s="8"/>
      <c r="Y550" s="8"/>
      <c r="Z550" s="8"/>
      <c r="AA550" s="8"/>
      <c r="AB550" s="8"/>
      <c r="AC550" s="8"/>
      <c r="AD550" s="8"/>
      <c r="AE550" s="139"/>
      <c r="AF550" s="1"/>
      <c r="AG550" s="1"/>
      <c r="AH550" s="1"/>
      <c r="AI550" s="1"/>
      <c r="AJ550" s="1"/>
      <c r="AK550" s="1"/>
      <c r="AL550" s="1"/>
      <c r="AM550" s="1"/>
      <c r="AN550" s="1"/>
      <c r="AO550" s="7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</row>
    <row r="551" spans="1:256" s="8" customFormat="1" x14ac:dyDescent="0.45">
      <c r="A551" s="82"/>
      <c r="B551" s="83"/>
      <c r="C551" s="84"/>
      <c r="D551" s="84"/>
      <c r="E551" s="85"/>
      <c r="F551" s="83"/>
      <c r="G551" s="84"/>
      <c r="H551" s="84"/>
      <c r="I551" s="86"/>
      <c r="J551" s="84"/>
      <c r="K551" s="84"/>
      <c r="L551" s="84"/>
      <c r="M551" s="84"/>
      <c r="N551" s="84"/>
      <c r="O551" s="83"/>
      <c r="P551" s="84"/>
      <c r="Q551" s="83"/>
      <c r="R551" s="84"/>
      <c r="S551" s="84"/>
      <c r="T551" s="150"/>
      <c r="U551" s="151"/>
      <c r="V551" s="151"/>
      <c r="W551" s="84"/>
      <c r="X551" s="84"/>
      <c r="Y551" s="84"/>
      <c r="Z551" s="84"/>
      <c r="AA551" s="84"/>
      <c r="AB551" s="84"/>
      <c r="AC551" s="84"/>
      <c r="AD551" s="34"/>
      <c r="AE551" s="151"/>
      <c r="AF551" s="87"/>
      <c r="AG551" s="87"/>
      <c r="AH551" s="87"/>
      <c r="AI551" s="87"/>
      <c r="AJ551" s="87"/>
      <c r="AK551" s="87"/>
      <c r="AL551" s="87"/>
      <c r="AM551" s="87"/>
      <c r="AN551" s="87"/>
      <c r="AO551" s="88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8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8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8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8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84"/>
      <c r="DH551" s="84"/>
      <c r="DI551" s="84"/>
      <c r="DJ551" s="84"/>
      <c r="DK551" s="84"/>
      <c r="DL551" s="84"/>
      <c r="DM551" s="84"/>
      <c r="DN551" s="84"/>
      <c r="DO551" s="84"/>
      <c r="DP551" s="84"/>
      <c r="DQ551" s="84"/>
      <c r="DR551" s="84"/>
      <c r="DS551" s="84"/>
      <c r="DT551" s="84"/>
      <c r="DU551" s="84"/>
      <c r="DV551" s="84"/>
      <c r="DW551" s="84"/>
      <c r="DX551" s="84"/>
      <c r="DY551" s="84"/>
      <c r="DZ551" s="84"/>
      <c r="EA551" s="84"/>
      <c r="EB551" s="84"/>
      <c r="EC551" s="84"/>
      <c r="ED551" s="84"/>
      <c r="EE551" s="84"/>
      <c r="EF551" s="84"/>
      <c r="EG551" s="84"/>
      <c r="EH551" s="84"/>
      <c r="EI551" s="84"/>
      <c r="EJ551" s="84"/>
      <c r="EK551" s="84"/>
      <c r="EL551" s="84"/>
      <c r="EM551" s="84"/>
      <c r="EN551" s="84"/>
      <c r="EO551" s="84"/>
      <c r="EP551" s="84"/>
      <c r="EQ551" s="84"/>
      <c r="ER551" s="84"/>
      <c r="ES551" s="84"/>
      <c r="ET551" s="84"/>
      <c r="EU551" s="84"/>
      <c r="EV551" s="84"/>
      <c r="EW551" s="84"/>
      <c r="EX551" s="84"/>
      <c r="EY551" s="84"/>
      <c r="EZ551" s="84"/>
      <c r="FA551" s="84"/>
      <c r="FB551" s="84"/>
      <c r="FC551" s="84"/>
      <c r="FD551" s="84"/>
      <c r="FE551" s="84"/>
      <c r="FF551" s="84"/>
      <c r="FG551" s="84"/>
      <c r="FH551" s="84"/>
      <c r="FI551" s="84"/>
      <c r="FJ551" s="84"/>
      <c r="FK551" s="84"/>
      <c r="FL551" s="84"/>
      <c r="FM551" s="84"/>
      <c r="FN551" s="84"/>
      <c r="FO551" s="84"/>
      <c r="FP551" s="84"/>
      <c r="FQ551" s="84"/>
      <c r="FR551" s="84"/>
      <c r="FS551" s="84"/>
      <c r="FT551" s="84"/>
      <c r="FU551" s="84"/>
      <c r="FV551" s="84"/>
      <c r="FW551" s="84"/>
      <c r="FX551" s="84"/>
      <c r="FY551" s="84"/>
      <c r="FZ551" s="84"/>
      <c r="GA551" s="84"/>
      <c r="GB551" s="84"/>
      <c r="GC551" s="84"/>
      <c r="GD551" s="84"/>
      <c r="GE551" s="84"/>
      <c r="GF551" s="84"/>
      <c r="GG551" s="84"/>
      <c r="GH551" s="84"/>
      <c r="GI551" s="84"/>
      <c r="GJ551" s="84"/>
      <c r="GK551" s="84"/>
      <c r="GL551" s="84"/>
      <c r="GM551" s="84"/>
      <c r="GN551" s="84"/>
      <c r="GO551" s="84"/>
      <c r="GP551" s="84"/>
      <c r="GQ551" s="84"/>
      <c r="GR551" s="84"/>
      <c r="GS551" s="84"/>
      <c r="GT551" s="84"/>
      <c r="GU551" s="84"/>
      <c r="GV551" s="84"/>
      <c r="GW551" s="84"/>
      <c r="GX551" s="84"/>
      <c r="GY551" s="84"/>
      <c r="GZ551" s="84"/>
      <c r="HA551" s="84"/>
      <c r="HB551" s="84"/>
      <c r="HC551" s="84"/>
      <c r="HD551" s="84"/>
      <c r="HE551" s="84"/>
      <c r="HF551" s="84"/>
      <c r="HG551" s="84"/>
      <c r="HH551" s="84"/>
      <c r="HI551" s="84"/>
      <c r="HJ551" s="84"/>
      <c r="HK551" s="84"/>
      <c r="HL551" s="84"/>
      <c r="HM551" s="84"/>
      <c r="HN551" s="84"/>
      <c r="HO551" s="84"/>
      <c r="HP551" s="84"/>
      <c r="HQ551" s="84"/>
      <c r="HR551" s="84"/>
      <c r="HS551" s="84"/>
      <c r="HT551" s="84"/>
      <c r="HU551" s="84"/>
      <c r="HV551" s="84"/>
      <c r="HW551" s="84"/>
      <c r="HX551" s="84"/>
      <c r="HY551" s="84"/>
      <c r="HZ551" s="84"/>
      <c r="IA551" s="84"/>
      <c r="IB551" s="84"/>
      <c r="IC551" s="84"/>
      <c r="ID551" s="84"/>
      <c r="IE551" s="84"/>
      <c r="IF551" s="84"/>
      <c r="IG551" s="84"/>
      <c r="IH551" s="84"/>
      <c r="II551" s="84"/>
      <c r="IJ551" s="84"/>
      <c r="IK551" s="84"/>
      <c r="IL551" s="84"/>
      <c r="IM551" s="84"/>
      <c r="IN551" s="84"/>
      <c r="IO551" s="84"/>
      <c r="IP551" s="84"/>
      <c r="IQ551" s="84"/>
      <c r="IR551" s="84"/>
      <c r="IS551" s="84"/>
      <c r="IT551" s="84"/>
      <c r="IU551" s="84"/>
      <c r="IV551" s="84"/>
    </row>
    <row r="552" spans="1:256" s="8" customFormat="1" x14ac:dyDescent="0.45">
      <c r="A552" s="28">
        <v>132</v>
      </c>
      <c r="B552" s="18" t="s">
        <v>79</v>
      </c>
      <c r="C552" s="8" t="s">
        <v>429</v>
      </c>
      <c r="D552" s="8" t="s">
        <v>91</v>
      </c>
      <c r="E552" s="24" t="s">
        <v>23</v>
      </c>
      <c r="F552" s="18">
        <v>12143</v>
      </c>
      <c r="G552" s="8">
        <v>325</v>
      </c>
      <c r="H552" s="8">
        <v>5455</v>
      </c>
      <c r="I552" s="29">
        <v>9</v>
      </c>
      <c r="J552" s="8">
        <v>1</v>
      </c>
      <c r="K552" s="8">
        <v>0</v>
      </c>
      <c r="L552" s="8">
        <v>55</v>
      </c>
      <c r="M552" s="18">
        <v>455</v>
      </c>
      <c r="O552" s="18">
        <v>455</v>
      </c>
      <c r="Q552" s="18"/>
      <c r="T552" s="138" t="s">
        <v>430</v>
      </c>
      <c r="U552" s="139" t="s">
        <v>67</v>
      </c>
      <c r="V552" s="139" t="s">
        <v>145</v>
      </c>
      <c r="W552" s="8">
        <v>9</v>
      </c>
      <c r="X552" s="8">
        <v>16</v>
      </c>
      <c r="Y552" s="8">
        <v>144</v>
      </c>
      <c r="AA552" s="8">
        <v>144</v>
      </c>
      <c r="AD552" s="40">
        <v>8</v>
      </c>
      <c r="AE552" s="139"/>
      <c r="AF552" s="1"/>
      <c r="AG552" s="1"/>
      <c r="AH552" s="1"/>
      <c r="AI552" s="1"/>
      <c r="AJ552" s="1"/>
      <c r="AK552" s="1"/>
      <c r="AL552" s="1"/>
      <c r="AM552" s="1"/>
      <c r="AN552" s="1"/>
      <c r="AO552" s="7"/>
    </row>
    <row r="553" spans="1:256" s="8" customFormat="1" x14ac:dyDescent="0.45">
      <c r="A553" s="28"/>
      <c r="B553" s="18"/>
      <c r="E553" s="24"/>
      <c r="F553" s="18"/>
      <c r="I553" s="29">
        <v>9</v>
      </c>
      <c r="M553" s="18"/>
      <c r="O553" s="18"/>
      <c r="Q553" s="18"/>
      <c r="T553" s="138"/>
      <c r="U553" s="139"/>
      <c r="V553" s="139" t="s">
        <v>145</v>
      </c>
      <c r="W553" s="8">
        <v>4</v>
      </c>
      <c r="X553" s="8">
        <v>2</v>
      </c>
      <c r="Y553" s="8">
        <v>8</v>
      </c>
      <c r="AA553" s="8">
        <v>8</v>
      </c>
      <c r="AD553" s="40">
        <v>8</v>
      </c>
      <c r="AE553" s="139"/>
      <c r="AF553" s="1"/>
      <c r="AG553" s="1"/>
      <c r="AH553" s="1"/>
      <c r="AI553" s="1"/>
      <c r="AJ553" s="1"/>
      <c r="AK553" s="1"/>
      <c r="AL553" s="1"/>
      <c r="AM553" s="1"/>
      <c r="AN553" s="1"/>
      <c r="AO553" s="7"/>
    </row>
    <row r="554" spans="1:256" s="8" customFormat="1" x14ac:dyDescent="0.45">
      <c r="A554" s="28"/>
      <c r="B554" s="18" t="s">
        <v>79</v>
      </c>
      <c r="C554" s="8" t="s">
        <v>429</v>
      </c>
      <c r="D554" s="8" t="s">
        <v>91</v>
      </c>
      <c r="E554" s="24" t="s">
        <v>23</v>
      </c>
      <c r="F554" s="18">
        <v>1901</v>
      </c>
      <c r="G554" s="8">
        <v>99</v>
      </c>
      <c r="H554" s="8">
        <v>2537</v>
      </c>
      <c r="I554" s="29">
        <v>9</v>
      </c>
      <c r="J554" s="8">
        <v>1</v>
      </c>
      <c r="K554" s="8">
        <v>2</v>
      </c>
      <c r="L554" s="8">
        <v>49</v>
      </c>
      <c r="M554" s="18">
        <v>649</v>
      </c>
      <c r="N554" s="8">
        <v>649</v>
      </c>
      <c r="O554" s="18"/>
      <c r="Q554" s="18"/>
      <c r="T554" s="138"/>
      <c r="U554" s="139"/>
      <c r="V554" s="139"/>
      <c r="AD554" s="40"/>
      <c r="AE554" s="139" t="s">
        <v>59</v>
      </c>
      <c r="AF554" s="1"/>
      <c r="AG554" s="1"/>
      <c r="AH554" s="1"/>
      <c r="AI554" s="1"/>
      <c r="AJ554" s="1"/>
      <c r="AK554" s="1"/>
      <c r="AL554" s="1"/>
      <c r="AM554" s="1"/>
      <c r="AN554" s="1"/>
      <c r="AO554" s="7"/>
    </row>
    <row r="555" spans="1:256" s="34" customFormat="1" x14ac:dyDescent="0.45">
      <c r="A555" s="28"/>
      <c r="B555" s="18" t="s">
        <v>79</v>
      </c>
      <c r="C555" s="8" t="s">
        <v>429</v>
      </c>
      <c r="D555" s="8" t="s">
        <v>91</v>
      </c>
      <c r="E555" s="24" t="s">
        <v>23</v>
      </c>
      <c r="F555" s="18">
        <v>19074</v>
      </c>
      <c r="G555" s="8">
        <v>297</v>
      </c>
      <c r="H555" s="8">
        <v>1904</v>
      </c>
      <c r="I555" s="29">
        <v>9</v>
      </c>
      <c r="J555" s="8">
        <v>4</v>
      </c>
      <c r="K555" s="8">
        <v>0</v>
      </c>
      <c r="L555" s="8">
        <v>39</v>
      </c>
      <c r="M555" s="18">
        <v>1639</v>
      </c>
      <c r="N555" s="8">
        <v>1639</v>
      </c>
      <c r="O555" s="18"/>
      <c r="P555" s="8"/>
      <c r="Q555" s="18"/>
      <c r="R555" s="8"/>
      <c r="S555" s="8"/>
      <c r="T555" s="138"/>
      <c r="U555" s="139"/>
      <c r="V555" s="139"/>
      <c r="W555" s="8"/>
      <c r="X555" s="8"/>
      <c r="Y555" s="8"/>
      <c r="Z555" s="8"/>
      <c r="AA555" s="8"/>
      <c r="AB555" s="8"/>
      <c r="AC555" s="8"/>
      <c r="AD555" s="40"/>
      <c r="AE555" s="139" t="s">
        <v>431</v>
      </c>
      <c r="AF555" s="1"/>
      <c r="AG555" s="1"/>
      <c r="AH555" s="1"/>
      <c r="AI555" s="1"/>
      <c r="AJ555" s="1"/>
      <c r="AK555" s="1"/>
      <c r="AL555" s="1"/>
      <c r="AM555" s="1"/>
      <c r="AN555" s="1"/>
      <c r="AO555" s="7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</row>
    <row r="556" spans="1:256" s="8" customFormat="1" x14ac:dyDescent="0.45">
      <c r="A556" s="28"/>
      <c r="B556" s="18" t="s">
        <v>79</v>
      </c>
      <c r="C556" s="8" t="s">
        <v>429</v>
      </c>
      <c r="D556" s="8" t="s">
        <v>91</v>
      </c>
      <c r="E556" s="24" t="s">
        <v>23</v>
      </c>
      <c r="F556" s="18">
        <v>1904</v>
      </c>
      <c r="G556" s="8">
        <v>102</v>
      </c>
      <c r="H556" s="8">
        <v>2540</v>
      </c>
      <c r="I556" s="29">
        <v>9</v>
      </c>
      <c r="J556" s="8">
        <v>2</v>
      </c>
      <c r="K556" s="8">
        <v>2</v>
      </c>
      <c r="L556" s="8">
        <v>55</v>
      </c>
      <c r="M556" s="18">
        <v>1055</v>
      </c>
      <c r="N556" s="8">
        <v>1055</v>
      </c>
      <c r="O556" s="18"/>
      <c r="Q556" s="18"/>
      <c r="T556" s="138"/>
      <c r="U556" s="139"/>
      <c r="V556" s="139"/>
      <c r="AD556" s="40"/>
      <c r="AE556" s="139" t="s">
        <v>432</v>
      </c>
      <c r="AF556" s="1"/>
      <c r="AG556" s="1"/>
      <c r="AH556" s="1"/>
      <c r="AI556" s="1"/>
      <c r="AJ556" s="1"/>
      <c r="AK556" s="1"/>
      <c r="AL556" s="1"/>
      <c r="AM556" s="1"/>
      <c r="AN556" s="1"/>
      <c r="AO556" s="7"/>
    </row>
    <row r="557" spans="1:256" s="8" customFormat="1" x14ac:dyDescent="0.45">
      <c r="A557" s="28"/>
      <c r="B557" s="18" t="s">
        <v>79</v>
      </c>
      <c r="C557" s="8" t="s">
        <v>429</v>
      </c>
      <c r="D557" s="8" t="s">
        <v>91</v>
      </c>
      <c r="E557" s="24" t="s">
        <v>23</v>
      </c>
      <c r="F557" s="18">
        <v>12141</v>
      </c>
      <c r="G557" s="8">
        <v>323</v>
      </c>
      <c r="H557" s="8">
        <v>5453</v>
      </c>
      <c r="I557" s="29">
        <v>9</v>
      </c>
      <c r="J557" s="8">
        <v>1</v>
      </c>
      <c r="K557" s="8">
        <v>1</v>
      </c>
      <c r="L557" s="8">
        <v>93</v>
      </c>
      <c r="M557" s="18">
        <v>593</v>
      </c>
      <c r="N557" s="8">
        <v>593</v>
      </c>
      <c r="O557" s="18"/>
      <c r="Q557" s="18"/>
      <c r="T557" s="138"/>
      <c r="U557" s="139"/>
      <c r="V557" s="139"/>
      <c r="AD557" s="40"/>
      <c r="AE557" s="139" t="s">
        <v>433</v>
      </c>
      <c r="AF557" s="1"/>
      <c r="AG557" s="1"/>
      <c r="AH557" s="1"/>
      <c r="AI557" s="1"/>
      <c r="AJ557" s="1"/>
      <c r="AK557" s="1"/>
      <c r="AL557" s="1"/>
      <c r="AM557" s="1"/>
      <c r="AN557" s="1"/>
      <c r="AO557" s="7"/>
    </row>
    <row r="558" spans="1:256" s="8" customFormat="1" x14ac:dyDescent="0.45">
      <c r="A558" s="28"/>
      <c r="B558" s="18" t="s">
        <v>79</v>
      </c>
      <c r="C558" s="8" t="s">
        <v>429</v>
      </c>
      <c r="D558" s="8" t="s">
        <v>91</v>
      </c>
      <c r="E558" s="24" t="s">
        <v>23</v>
      </c>
      <c r="F558" s="18">
        <v>12142</v>
      </c>
      <c r="G558" s="8">
        <v>324</v>
      </c>
      <c r="H558" s="8">
        <v>5455</v>
      </c>
      <c r="I558" s="29">
        <v>9</v>
      </c>
      <c r="J558" s="8">
        <v>2</v>
      </c>
      <c r="K558" s="8">
        <v>1</v>
      </c>
      <c r="L558" s="8">
        <v>43</v>
      </c>
      <c r="M558" s="18">
        <v>943</v>
      </c>
      <c r="N558" s="8">
        <v>943</v>
      </c>
      <c r="O558" s="18"/>
      <c r="Q558" s="18"/>
      <c r="T558" s="138"/>
      <c r="U558" s="139"/>
      <c r="V558" s="139"/>
      <c r="AD558" s="40"/>
      <c r="AE558" s="139" t="s">
        <v>434</v>
      </c>
      <c r="AF558" s="1"/>
      <c r="AG558" s="1"/>
      <c r="AH558" s="1"/>
      <c r="AI558" s="1"/>
      <c r="AJ558" s="1"/>
      <c r="AK558" s="1"/>
      <c r="AL558" s="1"/>
      <c r="AM558" s="1"/>
      <c r="AN558" s="1"/>
      <c r="AO558" s="7"/>
    </row>
    <row r="559" spans="1:256" s="34" customFormat="1" x14ac:dyDescent="0.45">
      <c r="A559" s="32"/>
      <c r="B559" s="33"/>
      <c r="E559" s="41"/>
      <c r="F559" s="33"/>
      <c r="I559" s="36"/>
      <c r="M559" s="33"/>
      <c r="O559" s="33"/>
      <c r="Q559" s="33"/>
      <c r="T559" s="142"/>
      <c r="U559" s="140"/>
      <c r="V559" s="140"/>
      <c r="AE559" s="140"/>
      <c r="AF559" s="37"/>
      <c r="AG559" s="37"/>
      <c r="AH559" s="37"/>
      <c r="AI559" s="37"/>
      <c r="AJ559" s="37"/>
      <c r="AK559" s="37"/>
      <c r="AL559" s="37"/>
      <c r="AM559" s="37"/>
      <c r="AN559" s="37"/>
      <c r="AO559" s="38"/>
    </row>
    <row r="560" spans="1:256" s="8" customFormat="1" x14ac:dyDescent="0.45">
      <c r="A560" s="28">
        <v>133</v>
      </c>
      <c r="B560" s="18" t="s">
        <v>79</v>
      </c>
      <c r="C560" s="8" t="s">
        <v>435</v>
      </c>
      <c r="D560" s="8" t="s">
        <v>125</v>
      </c>
      <c r="E560" s="24" t="s">
        <v>23</v>
      </c>
      <c r="F560" s="18">
        <v>18319</v>
      </c>
      <c r="G560" s="8">
        <v>30</v>
      </c>
      <c r="H560" s="8">
        <v>8166</v>
      </c>
      <c r="I560" s="29">
        <v>9</v>
      </c>
      <c r="J560" s="8">
        <v>0</v>
      </c>
      <c r="K560" s="8">
        <v>0</v>
      </c>
      <c r="L560" s="8">
        <v>63</v>
      </c>
      <c r="M560" s="18">
        <v>63</v>
      </c>
      <c r="O560" s="18">
        <v>63</v>
      </c>
      <c r="Q560" s="18"/>
      <c r="T560" s="138" t="s">
        <v>436</v>
      </c>
      <c r="U560" s="139" t="s">
        <v>67</v>
      </c>
      <c r="V560" s="139" t="s">
        <v>145</v>
      </c>
      <c r="W560" s="8">
        <v>7</v>
      </c>
      <c r="X560" s="8">
        <v>14</v>
      </c>
      <c r="Y560" s="8">
        <v>98</v>
      </c>
      <c r="AA560" s="8">
        <v>98</v>
      </c>
      <c r="AD560" s="40">
        <v>21</v>
      </c>
      <c r="AE560" s="139"/>
      <c r="AF560" s="1"/>
      <c r="AG560" s="1"/>
      <c r="AH560" s="1"/>
      <c r="AI560" s="1"/>
      <c r="AJ560" s="1"/>
      <c r="AK560" s="1"/>
      <c r="AL560" s="1"/>
      <c r="AM560" s="1"/>
      <c r="AN560" s="1"/>
      <c r="AO560" s="7"/>
    </row>
    <row r="561" spans="1:256" s="8" customFormat="1" x14ac:dyDescent="0.45">
      <c r="A561" s="28"/>
      <c r="B561" s="18"/>
      <c r="E561" s="24"/>
      <c r="F561" s="18"/>
      <c r="I561" s="29"/>
      <c r="M561" s="18"/>
      <c r="O561" s="18"/>
      <c r="Q561" s="18"/>
      <c r="T561" s="138"/>
      <c r="U561" s="139"/>
      <c r="V561" s="139" t="s">
        <v>143</v>
      </c>
      <c r="W561" s="8">
        <v>5</v>
      </c>
      <c r="X561" s="8">
        <v>6</v>
      </c>
      <c r="Y561" s="8">
        <v>30</v>
      </c>
      <c r="AA561" s="8">
        <v>30</v>
      </c>
      <c r="AD561" s="40">
        <v>21</v>
      </c>
      <c r="AE561" s="139" t="s">
        <v>211</v>
      </c>
      <c r="AF561" s="1"/>
      <c r="AG561" s="1"/>
      <c r="AH561" s="1"/>
      <c r="AI561" s="1"/>
      <c r="AJ561" s="1"/>
      <c r="AK561" s="1"/>
      <c r="AL561" s="1"/>
      <c r="AM561" s="1"/>
      <c r="AN561" s="1"/>
      <c r="AO561" s="7"/>
    </row>
    <row r="562" spans="1:256" s="8" customFormat="1" x14ac:dyDescent="0.45">
      <c r="A562" s="28"/>
      <c r="B562" s="18"/>
      <c r="E562" s="24"/>
      <c r="F562" s="18"/>
      <c r="I562" s="29"/>
      <c r="M562" s="18"/>
      <c r="O562" s="18"/>
      <c r="Q562" s="18"/>
      <c r="T562" s="138"/>
      <c r="U562" s="139"/>
      <c r="V562" s="139" t="s">
        <v>145</v>
      </c>
      <c r="W562" s="8">
        <v>5</v>
      </c>
      <c r="X562" s="8">
        <v>6</v>
      </c>
      <c r="Y562" s="8">
        <v>30</v>
      </c>
      <c r="AA562" s="8">
        <v>30</v>
      </c>
      <c r="AD562" s="40">
        <v>21</v>
      </c>
      <c r="AE562" s="139"/>
      <c r="AF562" s="1"/>
      <c r="AG562" s="1"/>
      <c r="AH562" s="1"/>
      <c r="AI562" s="1"/>
      <c r="AJ562" s="1"/>
      <c r="AK562" s="1"/>
      <c r="AL562" s="1"/>
      <c r="AM562" s="1"/>
      <c r="AN562" s="1"/>
      <c r="AO562" s="7"/>
    </row>
    <row r="563" spans="1:256" s="8" customFormat="1" x14ac:dyDescent="0.45">
      <c r="A563" s="28"/>
      <c r="B563" s="18" t="s">
        <v>79</v>
      </c>
      <c r="C563" s="8" t="s">
        <v>435</v>
      </c>
      <c r="D563" s="8" t="s">
        <v>125</v>
      </c>
      <c r="E563" s="24" t="s">
        <v>23</v>
      </c>
      <c r="F563" s="18">
        <v>2798</v>
      </c>
      <c r="G563" s="8">
        <v>44</v>
      </c>
      <c r="H563" s="8">
        <v>2349</v>
      </c>
      <c r="I563" s="29">
        <v>9</v>
      </c>
      <c r="J563" s="8">
        <v>0</v>
      </c>
      <c r="K563" s="8">
        <v>1</v>
      </c>
      <c r="L563" s="8">
        <v>92</v>
      </c>
      <c r="M563" s="18">
        <v>192</v>
      </c>
      <c r="N563" s="8">
        <v>192</v>
      </c>
      <c r="O563" s="18"/>
      <c r="Q563" s="18"/>
      <c r="T563" s="138"/>
      <c r="U563" s="139"/>
      <c r="V563" s="139"/>
      <c r="AD563" s="40"/>
      <c r="AE563" s="139" t="s">
        <v>59</v>
      </c>
      <c r="AF563" s="1"/>
      <c r="AG563" s="1"/>
      <c r="AH563" s="1"/>
      <c r="AI563" s="1"/>
      <c r="AJ563" s="1"/>
      <c r="AK563" s="1"/>
      <c r="AL563" s="1"/>
      <c r="AM563" s="1"/>
      <c r="AN563" s="1"/>
      <c r="AO563" s="7"/>
    </row>
    <row r="564" spans="1:256" s="34" customFormat="1" x14ac:dyDescent="0.45">
      <c r="A564" s="32"/>
      <c r="B564" s="33"/>
      <c r="E564" s="41"/>
      <c r="F564" s="33"/>
      <c r="I564" s="36"/>
      <c r="M564" s="33"/>
      <c r="O564" s="33"/>
      <c r="Q564" s="33"/>
      <c r="T564" s="142"/>
      <c r="U564" s="140"/>
      <c r="V564" s="140"/>
      <c r="AE564" s="140"/>
      <c r="AF564" s="37"/>
      <c r="AG564" s="37"/>
      <c r="AH564" s="37"/>
      <c r="AI564" s="37"/>
      <c r="AJ564" s="37"/>
      <c r="AK564" s="37"/>
      <c r="AL564" s="37"/>
      <c r="AM564" s="37"/>
      <c r="AN564" s="37"/>
      <c r="AO564" s="38"/>
    </row>
    <row r="565" spans="1:256" s="8" customFormat="1" x14ac:dyDescent="0.45">
      <c r="A565" s="28">
        <v>134</v>
      </c>
      <c r="B565" s="18" t="s">
        <v>55</v>
      </c>
      <c r="C565" s="8" t="s">
        <v>437</v>
      </c>
      <c r="D565" s="8" t="s">
        <v>188</v>
      </c>
      <c r="E565" s="24" t="s">
        <v>23</v>
      </c>
      <c r="F565" s="18">
        <v>18198</v>
      </c>
      <c r="G565" s="8">
        <v>411</v>
      </c>
      <c r="H565" s="8">
        <v>8135</v>
      </c>
      <c r="I565" s="29">
        <v>9</v>
      </c>
      <c r="J565" s="8">
        <v>0</v>
      </c>
      <c r="K565" s="8">
        <v>1</v>
      </c>
      <c r="L565" s="8">
        <v>16</v>
      </c>
      <c r="M565" s="18">
        <v>116</v>
      </c>
      <c r="O565" s="18">
        <v>116</v>
      </c>
      <c r="Q565" s="18"/>
      <c r="T565" s="138" t="s">
        <v>438</v>
      </c>
      <c r="U565" s="139" t="s">
        <v>67</v>
      </c>
      <c r="V565" s="139" t="s">
        <v>145</v>
      </c>
      <c r="W565" s="8">
        <v>9</v>
      </c>
      <c r="X565" s="8">
        <v>12</v>
      </c>
      <c r="Y565" s="8">
        <v>108</v>
      </c>
      <c r="AA565" s="8">
        <v>108</v>
      </c>
      <c r="AD565" s="8">
        <v>51</v>
      </c>
      <c r="AE565" s="139"/>
      <c r="AF565" s="1"/>
      <c r="AG565" s="1"/>
      <c r="AH565" s="1"/>
      <c r="AI565" s="1"/>
      <c r="AJ565" s="1"/>
      <c r="AK565" s="1"/>
      <c r="AL565" s="1"/>
      <c r="AM565" s="1"/>
      <c r="AN565" s="1"/>
      <c r="AO565" s="7"/>
    </row>
    <row r="566" spans="1:256" s="8" customFormat="1" x14ac:dyDescent="0.45">
      <c r="A566" s="28"/>
      <c r="B566" s="18"/>
      <c r="E566" s="24"/>
      <c r="F566" s="18"/>
      <c r="I566" s="29"/>
      <c r="M566" s="18"/>
      <c r="O566" s="18"/>
      <c r="Q566" s="18"/>
      <c r="T566" s="138"/>
      <c r="U566" s="139"/>
      <c r="V566" s="139" t="s">
        <v>145</v>
      </c>
      <c r="W566" s="8">
        <v>3</v>
      </c>
      <c r="X566" s="8">
        <v>5</v>
      </c>
      <c r="Y566" s="8">
        <v>15</v>
      </c>
      <c r="AA566" s="8">
        <v>15</v>
      </c>
      <c r="AD566" s="8">
        <v>51</v>
      </c>
      <c r="AE566" s="139" t="s">
        <v>403</v>
      </c>
      <c r="AF566" s="1"/>
      <c r="AG566" s="1"/>
      <c r="AH566" s="1"/>
      <c r="AI566" s="1"/>
      <c r="AJ566" s="1"/>
      <c r="AK566" s="1"/>
      <c r="AL566" s="1"/>
      <c r="AM566" s="1"/>
      <c r="AN566" s="1"/>
      <c r="AO566" s="7"/>
    </row>
    <row r="567" spans="1:256" s="8" customFormat="1" x14ac:dyDescent="0.45">
      <c r="A567" s="28"/>
      <c r="B567" s="18"/>
      <c r="E567" s="24"/>
      <c r="F567" s="18"/>
      <c r="I567" s="29"/>
      <c r="M567" s="18"/>
      <c r="O567" s="18"/>
      <c r="Q567" s="18"/>
      <c r="T567" s="138"/>
      <c r="U567" s="139"/>
      <c r="V567" s="139" t="s">
        <v>145</v>
      </c>
      <c r="W567" s="8">
        <v>2</v>
      </c>
      <c r="X567" s="8">
        <v>4</v>
      </c>
      <c r="Y567" s="8">
        <v>8</v>
      </c>
      <c r="AA567" s="8">
        <v>8</v>
      </c>
      <c r="AD567" s="8">
        <v>51</v>
      </c>
      <c r="AE567" s="139" t="s">
        <v>71</v>
      </c>
      <c r="AF567" s="1"/>
      <c r="AG567" s="1"/>
      <c r="AH567" s="1"/>
      <c r="AI567" s="1"/>
      <c r="AJ567" s="1"/>
      <c r="AK567" s="1"/>
      <c r="AL567" s="1"/>
      <c r="AM567" s="1"/>
      <c r="AN567" s="1"/>
      <c r="AO567" s="7"/>
    </row>
    <row r="568" spans="1:256" s="8" customFormat="1" x14ac:dyDescent="0.45">
      <c r="A568" s="32"/>
      <c r="B568" s="33"/>
      <c r="C568" s="34"/>
      <c r="D568" s="34"/>
      <c r="E568" s="41"/>
      <c r="F568" s="33"/>
      <c r="G568" s="34"/>
      <c r="H568" s="34"/>
      <c r="I568" s="36"/>
      <c r="J568" s="34"/>
      <c r="K568" s="34"/>
      <c r="L568" s="34"/>
      <c r="M568" s="33"/>
      <c r="N568" s="34"/>
      <c r="O568" s="33"/>
      <c r="P568" s="34"/>
      <c r="Q568" s="33"/>
      <c r="R568" s="34"/>
      <c r="S568" s="34"/>
      <c r="T568" s="142"/>
      <c r="U568" s="140"/>
      <c r="V568" s="140"/>
      <c r="W568" s="34"/>
      <c r="X568" s="34"/>
      <c r="Y568" s="34"/>
      <c r="Z568" s="34"/>
      <c r="AA568" s="34"/>
      <c r="AB568" s="34"/>
      <c r="AC568" s="34"/>
      <c r="AD568" s="34"/>
      <c r="AE568" s="140"/>
      <c r="AF568" s="37"/>
      <c r="AG568" s="37"/>
      <c r="AH568" s="37"/>
      <c r="AI568" s="37"/>
      <c r="AJ568" s="37"/>
      <c r="AK568" s="37"/>
      <c r="AL568" s="37"/>
      <c r="AM568" s="37"/>
      <c r="AN568" s="37"/>
      <c r="AO568" s="38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  <c r="DM568" s="34"/>
      <c r="DN568" s="34"/>
      <c r="DO568" s="34"/>
      <c r="DP568" s="34"/>
      <c r="DQ568" s="34"/>
      <c r="DR568" s="34"/>
      <c r="DS568" s="34"/>
      <c r="DT568" s="34"/>
      <c r="DU568" s="34"/>
      <c r="DV568" s="34"/>
      <c r="DW568" s="34"/>
      <c r="DX568" s="34"/>
      <c r="DY568" s="34"/>
      <c r="DZ568" s="34"/>
      <c r="EA568" s="34"/>
      <c r="EB568" s="34"/>
      <c r="EC568" s="34"/>
      <c r="ED568" s="34"/>
      <c r="EE568" s="34"/>
      <c r="EF568" s="34"/>
      <c r="EG568" s="34"/>
      <c r="EH568" s="34"/>
      <c r="EI568" s="34"/>
      <c r="EJ568" s="34"/>
      <c r="EK568" s="34"/>
      <c r="EL568" s="34"/>
      <c r="EM568" s="34"/>
      <c r="EN568" s="34"/>
      <c r="EO568" s="34"/>
      <c r="EP568" s="34"/>
      <c r="EQ568" s="34"/>
      <c r="ER568" s="34"/>
      <c r="ES568" s="34"/>
      <c r="ET568" s="34"/>
      <c r="EU568" s="34"/>
      <c r="EV568" s="34"/>
      <c r="EW568" s="34"/>
      <c r="EX568" s="34"/>
      <c r="EY568" s="34"/>
      <c r="EZ568" s="34"/>
      <c r="FA568" s="34"/>
      <c r="FB568" s="34"/>
      <c r="FC568" s="34"/>
      <c r="FD568" s="34"/>
      <c r="FE568" s="34"/>
      <c r="FF568" s="34"/>
      <c r="FG568" s="34"/>
      <c r="FH568" s="34"/>
      <c r="FI568" s="34"/>
      <c r="FJ568" s="34"/>
      <c r="FK568" s="34"/>
      <c r="FL568" s="34"/>
      <c r="FM568" s="34"/>
      <c r="FN568" s="34"/>
      <c r="FO568" s="34"/>
      <c r="FP568" s="34"/>
      <c r="FQ568" s="34"/>
      <c r="FR568" s="34"/>
      <c r="FS568" s="34"/>
      <c r="FT568" s="34"/>
      <c r="FU568" s="34"/>
      <c r="FV568" s="34"/>
      <c r="FW568" s="34"/>
      <c r="FX568" s="34"/>
      <c r="FY568" s="34"/>
      <c r="FZ568" s="34"/>
      <c r="GA568" s="34"/>
      <c r="GB568" s="34"/>
      <c r="GC568" s="34"/>
      <c r="GD568" s="34"/>
      <c r="GE568" s="34"/>
      <c r="GF568" s="34"/>
      <c r="GG568" s="34"/>
      <c r="GH568" s="34"/>
      <c r="GI568" s="34"/>
      <c r="GJ568" s="34"/>
      <c r="GK568" s="34"/>
      <c r="GL568" s="34"/>
      <c r="GM568" s="34"/>
      <c r="GN568" s="34"/>
      <c r="GO568" s="34"/>
      <c r="GP568" s="34"/>
      <c r="GQ568" s="34"/>
      <c r="GR568" s="34"/>
      <c r="GS568" s="34"/>
      <c r="GT568" s="34"/>
      <c r="GU568" s="34"/>
      <c r="GV568" s="34"/>
      <c r="GW568" s="34"/>
      <c r="GX568" s="34"/>
      <c r="GY568" s="34"/>
      <c r="GZ568" s="34"/>
      <c r="HA568" s="34"/>
      <c r="HB568" s="34"/>
      <c r="HC568" s="34"/>
      <c r="HD568" s="34"/>
      <c r="HE568" s="34"/>
      <c r="HF568" s="34"/>
      <c r="HG568" s="34"/>
      <c r="HH568" s="34"/>
      <c r="HI568" s="34"/>
      <c r="HJ568" s="34"/>
      <c r="HK568" s="34"/>
      <c r="HL568" s="34"/>
      <c r="HM568" s="34"/>
      <c r="HN568" s="34"/>
      <c r="HO568" s="34"/>
      <c r="HP568" s="34"/>
      <c r="HQ568" s="34"/>
      <c r="HR568" s="34"/>
      <c r="HS568" s="34"/>
      <c r="HT568" s="34"/>
      <c r="HU568" s="34"/>
      <c r="HV568" s="34"/>
      <c r="HW568" s="34"/>
      <c r="HX568" s="34"/>
      <c r="HY568" s="34"/>
      <c r="HZ568" s="34"/>
      <c r="IA568" s="34"/>
      <c r="IB568" s="34"/>
      <c r="IC568" s="34"/>
      <c r="ID568" s="34"/>
      <c r="IE568" s="34"/>
      <c r="IF568" s="34"/>
      <c r="IG568" s="34"/>
      <c r="IH568" s="34"/>
      <c r="II568" s="34"/>
      <c r="IJ568" s="34"/>
      <c r="IK568" s="34"/>
      <c r="IL568" s="34"/>
      <c r="IM568" s="34"/>
      <c r="IN568" s="34"/>
      <c r="IO568" s="34"/>
      <c r="IP568" s="34"/>
      <c r="IQ568" s="34"/>
      <c r="IR568" s="34"/>
      <c r="IS568" s="34"/>
      <c r="IT568" s="34"/>
      <c r="IU568" s="34"/>
      <c r="IV568" s="34"/>
    </row>
    <row r="569" spans="1:256" s="8" customFormat="1" x14ac:dyDescent="0.45">
      <c r="A569" s="28">
        <v>135</v>
      </c>
      <c r="B569" s="18" t="s">
        <v>55</v>
      </c>
      <c r="C569" s="8" t="s">
        <v>439</v>
      </c>
      <c r="D569" s="8" t="s">
        <v>244</v>
      </c>
      <c r="E569" s="24" t="s">
        <v>23</v>
      </c>
      <c r="F569" s="18">
        <v>18197</v>
      </c>
      <c r="G569" s="8">
        <v>410</v>
      </c>
      <c r="H569" s="8">
        <v>8134</v>
      </c>
      <c r="I569" s="29">
        <v>9</v>
      </c>
      <c r="J569" s="8">
        <v>0</v>
      </c>
      <c r="K569" s="8">
        <v>1</v>
      </c>
      <c r="L569" s="8">
        <v>21</v>
      </c>
      <c r="M569" s="18">
        <v>121</v>
      </c>
      <c r="O569" s="18">
        <v>121</v>
      </c>
      <c r="Q569" s="18"/>
      <c r="T569" s="138" t="s">
        <v>440</v>
      </c>
      <c r="U569" s="139" t="s">
        <v>117</v>
      </c>
      <c r="V569" s="139" t="s">
        <v>145</v>
      </c>
      <c r="W569" s="8">
        <v>5</v>
      </c>
      <c r="X569" s="8">
        <v>14</v>
      </c>
      <c r="Y569" s="8">
        <v>70</v>
      </c>
      <c r="AA569" s="8">
        <v>70</v>
      </c>
      <c r="AD569" s="8">
        <v>3</v>
      </c>
      <c r="AE569" s="139"/>
      <c r="AF569" s="1"/>
      <c r="AG569" s="1"/>
      <c r="AH569" s="1"/>
      <c r="AI569" s="1"/>
      <c r="AJ569" s="1"/>
      <c r="AK569" s="1"/>
      <c r="AL569" s="1"/>
      <c r="AM569" s="1"/>
      <c r="AN569" s="1"/>
      <c r="AO569" s="7"/>
    </row>
    <row r="570" spans="1:256" s="8" customFormat="1" x14ac:dyDescent="0.45">
      <c r="A570" s="28"/>
      <c r="B570" s="18"/>
      <c r="E570" s="24"/>
      <c r="F570" s="18"/>
      <c r="I570" s="29"/>
      <c r="M570" s="18"/>
      <c r="O570" s="18"/>
      <c r="Q570" s="18"/>
      <c r="T570" s="138"/>
      <c r="U570" s="139"/>
      <c r="V570" s="139" t="s">
        <v>145</v>
      </c>
      <c r="W570" s="8">
        <v>2</v>
      </c>
      <c r="X570" s="8">
        <v>3</v>
      </c>
      <c r="Y570" s="8">
        <v>6</v>
      </c>
      <c r="AA570" s="8">
        <v>6</v>
      </c>
      <c r="AD570" s="8">
        <v>3</v>
      </c>
      <c r="AE570" s="139" t="s">
        <v>71</v>
      </c>
      <c r="AF570" s="1"/>
      <c r="AG570" s="1"/>
      <c r="AH570" s="1"/>
      <c r="AI570" s="1"/>
      <c r="AJ570" s="1"/>
      <c r="AK570" s="1"/>
      <c r="AL570" s="1"/>
      <c r="AM570" s="1"/>
      <c r="AN570" s="1"/>
      <c r="AO570" s="7"/>
    </row>
    <row r="571" spans="1:256" s="34" customFormat="1" x14ac:dyDescent="0.45">
      <c r="A571" s="28"/>
      <c r="B571" s="18" t="s">
        <v>55</v>
      </c>
      <c r="C571" s="8" t="s">
        <v>439</v>
      </c>
      <c r="D571" s="8" t="s">
        <v>244</v>
      </c>
      <c r="E571" s="24" t="s">
        <v>23</v>
      </c>
      <c r="F571" s="18">
        <v>2632</v>
      </c>
      <c r="G571" s="8">
        <v>20</v>
      </c>
      <c r="H571" s="8">
        <v>1470</v>
      </c>
      <c r="I571" s="29"/>
      <c r="J571" s="8">
        <v>0</v>
      </c>
      <c r="K571" s="8">
        <v>2</v>
      </c>
      <c r="L571" s="8">
        <v>39</v>
      </c>
      <c r="M571" s="18">
        <v>239</v>
      </c>
      <c r="N571" s="8">
        <v>239</v>
      </c>
      <c r="O571" s="18"/>
      <c r="P571" s="8"/>
      <c r="Q571" s="18"/>
      <c r="R571" s="8"/>
      <c r="S571" s="8"/>
      <c r="T571" s="138"/>
      <c r="U571" s="139"/>
      <c r="V571" s="139"/>
      <c r="W571" s="8"/>
      <c r="X571" s="8"/>
      <c r="Y571" s="8"/>
      <c r="Z571" s="8"/>
      <c r="AA571" s="8"/>
      <c r="AB571" s="8"/>
      <c r="AC571" s="8"/>
      <c r="AD571" s="8"/>
      <c r="AE571" s="139"/>
      <c r="AF571" s="1"/>
      <c r="AG571" s="1"/>
      <c r="AH571" s="1"/>
      <c r="AI571" s="1"/>
      <c r="AJ571" s="1"/>
      <c r="AK571" s="1"/>
      <c r="AL571" s="1"/>
      <c r="AM571" s="1"/>
      <c r="AN571" s="1"/>
      <c r="AO571" s="7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</row>
    <row r="572" spans="1:256" s="8" customFormat="1" x14ac:dyDescent="0.45">
      <c r="A572" s="32"/>
      <c r="B572" s="33"/>
      <c r="C572" s="34"/>
      <c r="D572" s="34"/>
      <c r="E572" s="41"/>
      <c r="F572" s="33"/>
      <c r="G572" s="34"/>
      <c r="H572" s="34"/>
      <c r="I572" s="36"/>
      <c r="J572" s="34"/>
      <c r="K572" s="34"/>
      <c r="L572" s="34"/>
      <c r="M572" s="33"/>
      <c r="N572" s="34"/>
      <c r="O572" s="33"/>
      <c r="P572" s="34"/>
      <c r="Q572" s="33"/>
      <c r="R572" s="34"/>
      <c r="S572" s="34"/>
      <c r="T572" s="142"/>
      <c r="U572" s="140"/>
      <c r="V572" s="140"/>
      <c r="W572" s="34"/>
      <c r="X572" s="34"/>
      <c r="Y572" s="34"/>
      <c r="Z572" s="34"/>
      <c r="AA572" s="34"/>
      <c r="AB572" s="34"/>
      <c r="AC572" s="34"/>
      <c r="AD572" s="34"/>
      <c r="AE572" s="140"/>
      <c r="AF572" s="37"/>
      <c r="AG572" s="37"/>
      <c r="AH572" s="37"/>
      <c r="AI572" s="37"/>
      <c r="AJ572" s="37"/>
      <c r="AK572" s="37"/>
      <c r="AL572" s="37"/>
      <c r="AM572" s="37"/>
      <c r="AN572" s="37"/>
      <c r="AO572" s="38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  <c r="DM572" s="34"/>
      <c r="DN572" s="34"/>
      <c r="DO572" s="34"/>
      <c r="DP572" s="34"/>
      <c r="DQ572" s="34"/>
      <c r="DR572" s="34"/>
      <c r="DS572" s="34"/>
      <c r="DT572" s="34"/>
      <c r="DU572" s="34"/>
      <c r="DV572" s="34"/>
      <c r="DW572" s="34"/>
      <c r="DX572" s="34"/>
      <c r="DY572" s="34"/>
      <c r="DZ572" s="34"/>
      <c r="EA572" s="34"/>
      <c r="EB572" s="34"/>
      <c r="EC572" s="34"/>
      <c r="ED572" s="34"/>
      <c r="EE572" s="34"/>
      <c r="EF572" s="34"/>
      <c r="EG572" s="34"/>
      <c r="EH572" s="34"/>
      <c r="EI572" s="34"/>
      <c r="EJ572" s="34"/>
      <c r="EK572" s="34"/>
      <c r="EL572" s="34"/>
      <c r="EM572" s="34"/>
      <c r="EN572" s="34"/>
      <c r="EO572" s="34"/>
      <c r="EP572" s="34"/>
      <c r="EQ572" s="34"/>
      <c r="ER572" s="34"/>
      <c r="ES572" s="34"/>
      <c r="ET572" s="34"/>
      <c r="EU572" s="34"/>
      <c r="EV572" s="34"/>
      <c r="EW572" s="34"/>
      <c r="EX572" s="34"/>
      <c r="EY572" s="34"/>
      <c r="EZ572" s="34"/>
      <c r="FA572" s="34"/>
      <c r="FB572" s="34"/>
      <c r="FC572" s="34"/>
      <c r="FD572" s="34"/>
      <c r="FE572" s="34"/>
      <c r="FF572" s="34"/>
      <c r="FG572" s="34"/>
      <c r="FH572" s="34"/>
      <c r="FI572" s="34"/>
      <c r="FJ572" s="34"/>
      <c r="FK572" s="34"/>
      <c r="FL572" s="34"/>
      <c r="FM572" s="34"/>
      <c r="FN572" s="34"/>
      <c r="FO572" s="34"/>
      <c r="FP572" s="34"/>
      <c r="FQ572" s="34"/>
      <c r="FR572" s="34"/>
      <c r="FS572" s="34"/>
      <c r="FT572" s="34"/>
      <c r="FU572" s="34"/>
      <c r="FV572" s="34"/>
      <c r="FW572" s="34"/>
      <c r="FX572" s="34"/>
      <c r="FY572" s="34"/>
      <c r="FZ572" s="34"/>
      <c r="GA572" s="34"/>
      <c r="GB572" s="34"/>
      <c r="GC572" s="34"/>
      <c r="GD572" s="34"/>
      <c r="GE572" s="34"/>
      <c r="GF572" s="34"/>
      <c r="GG572" s="34"/>
      <c r="GH572" s="34"/>
      <c r="GI572" s="34"/>
      <c r="GJ572" s="34"/>
      <c r="GK572" s="34"/>
      <c r="GL572" s="34"/>
      <c r="GM572" s="34"/>
      <c r="GN572" s="34"/>
      <c r="GO572" s="34"/>
      <c r="GP572" s="34"/>
      <c r="GQ572" s="34"/>
      <c r="GR572" s="34"/>
      <c r="GS572" s="34"/>
      <c r="GT572" s="34"/>
      <c r="GU572" s="34"/>
      <c r="GV572" s="34"/>
      <c r="GW572" s="34"/>
      <c r="GX572" s="34"/>
      <c r="GY572" s="34"/>
      <c r="GZ572" s="34"/>
      <c r="HA572" s="34"/>
      <c r="HB572" s="34"/>
      <c r="HC572" s="34"/>
      <c r="HD572" s="34"/>
      <c r="HE572" s="34"/>
      <c r="HF572" s="34"/>
      <c r="HG572" s="34"/>
      <c r="HH572" s="34"/>
      <c r="HI572" s="34"/>
      <c r="HJ572" s="34"/>
      <c r="HK572" s="34"/>
      <c r="HL572" s="34"/>
      <c r="HM572" s="34"/>
      <c r="HN572" s="34"/>
      <c r="HO572" s="34"/>
      <c r="HP572" s="34"/>
      <c r="HQ572" s="34"/>
      <c r="HR572" s="34"/>
      <c r="HS572" s="34"/>
      <c r="HT572" s="34"/>
      <c r="HU572" s="34"/>
      <c r="HV572" s="34"/>
      <c r="HW572" s="34"/>
      <c r="HX572" s="34"/>
      <c r="HY572" s="34"/>
      <c r="HZ572" s="34"/>
      <c r="IA572" s="34"/>
      <c r="IB572" s="34"/>
      <c r="IC572" s="34"/>
      <c r="ID572" s="34"/>
      <c r="IE572" s="34"/>
      <c r="IF572" s="34"/>
      <c r="IG572" s="34"/>
      <c r="IH572" s="34"/>
      <c r="II572" s="34"/>
      <c r="IJ572" s="34"/>
      <c r="IK572" s="34"/>
      <c r="IL572" s="34"/>
      <c r="IM572" s="34"/>
      <c r="IN572" s="34"/>
      <c r="IO572" s="34"/>
      <c r="IP572" s="34"/>
      <c r="IQ572" s="34"/>
      <c r="IR572" s="34"/>
      <c r="IS572" s="34"/>
      <c r="IT572" s="34"/>
      <c r="IU572" s="34"/>
      <c r="IV572" s="34"/>
    </row>
    <row r="573" spans="1:256" s="8" customFormat="1" x14ac:dyDescent="0.45">
      <c r="A573" s="28">
        <v>136</v>
      </c>
      <c r="B573" s="18" t="s">
        <v>55</v>
      </c>
      <c r="C573" s="8" t="s">
        <v>441</v>
      </c>
      <c r="D573" s="8" t="s">
        <v>63</v>
      </c>
      <c r="E573" s="24" t="s">
        <v>23</v>
      </c>
      <c r="F573" s="18">
        <v>11533</v>
      </c>
      <c r="G573" s="8">
        <v>3</v>
      </c>
      <c r="H573" s="8">
        <v>5215</v>
      </c>
      <c r="I573" s="29">
        <v>9</v>
      </c>
      <c r="J573" s="8">
        <v>0</v>
      </c>
      <c r="K573" s="8">
        <v>3</v>
      </c>
      <c r="L573" s="8">
        <v>87</v>
      </c>
      <c r="M573" s="18">
        <v>387</v>
      </c>
      <c r="O573" s="18">
        <v>387</v>
      </c>
      <c r="Q573" s="18"/>
      <c r="T573" s="138" t="s">
        <v>442</v>
      </c>
      <c r="U573" s="139" t="s">
        <v>67</v>
      </c>
      <c r="V573" s="139" t="s">
        <v>145</v>
      </c>
      <c r="W573" s="8">
        <v>9</v>
      </c>
      <c r="X573" s="8">
        <v>15</v>
      </c>
      <c r="Y573" s="8">
        <v>135</v>
      </c>
      <c r="AA573" s="8">
        <v>135</v>
      </c>
      <c r="AD573" s="40">
        <v>23</v>
      </c>
      <c r="AE573" s="139"/>
      <c r="AF573" s="1"/>
      <c r="AG573" s="1"/>
      <c r="AH573" s="1"/>
      <c r="AI573" s="1"/>
      <c r="AJ573" s="1"/>
      <c r="AK573" s="1"/>
      <c r="AL573" s="1"/>
      <c r="AM573" s="1"/>
      <c r="AN573" s="1"/>
      <c r="AO573" s="7"/>
    </row>
    <row r="574" spans="1:256" s="8" customFormat="1" x14ac:dyDescent="0.45">
      <c r="A574" s="28"/>
      <c r="B574" s="18"/>
      <c r="E574" s="24"/>
      <c r="F574" s="18"/>
      <c r="I574" s="29"/>
      <c r="M574" s="18"/>
      <c r="O574" s="18"/>
      <c r="Q574" s="18"/>
      <c r="T574" s="138"/>
      <c r="U574" s="139"/>
      <c r="V574" s="139" t="s">
        <v>145</v>
      </c>
      <c r="W574" s="8">
        <v>2</v>
      </c>
      <c r="X574" s="8">
        <v>3</v>
      </c>
      <c r="Y574" s="8">
        <v>6</v>
      </c>
      <c r="AA574" s="8">
        <v>6</v>
      </c>
      <c r="AD574" s="40">
        <v>23</v>
      </c>
      <c r="AE574" s="139" t="s">
        <v>71</v>
      </c>
      <c r="AF574" s="1"/>
      <c r="AG574" s="1"/>
      <c r="AH574" s="1"/>
      <c r="AI574" s="1"/>
      <c r="AJ574" s="1"/>
      <c r="AK574" s="1"/>
      <c r="AL574" s="1"/>
      <c r="AM574" s="1"/>
      <c r="AN574" s="1"/>
      <c r="AO574" s="7"/>
    </row>
    <row r="575" spans="1:256" s="8" customFormat="1" x14ac:dyDescent="0.45">
      <c r="A575" s="28"/>
      <c r="B575" s="18" t="s">
        <v>55</v>
      </c>
      <c r="C575" s="8" t="s">
        <v>441</v>
      </c>
      <c r="D575" s="8" t="s">
        <v>63</v>
      </c>
      <c r="E575" s="24" t="s">
        <v>23</v>
      </c>
      <c r="F575" s="18">
        <v>2660</v>
      </c>
      <c r="G575" s="8">
        <v>71</v>
      </c>
      <c r="H575" s="8">
        <v>1520</v>
      </c>
      <c r="I575" s="29">
        <v>9</v>
      </c>
      <c r="J575" s="8">
        <v>1</v>
      </c>
      <c r="K575" s="8">
        <v>2</v>
      </c>
      <c r="L575" s="8">
        <v>5</v>
      </c>
      <c r="M575" s="18">
        <v>605</v>
      </c>
      <c r="N575" s="8">
        <v>605</v>
      </c>
      <c r="O575" s="18"/>
      <c r="Q575" s="18"/>
      <c r="T575" s="138"/>
      <c r="U575" s="139"/>
      <c r="V575" s="139"/>
      <c r="AD575" s="40"/>
      <c r="AE575" s="139" t="s">
        <v>59</v>
      </c>
      <c r="AF575" s="1"/>
      <c r="AG575" s="1"/>
      <c r="AH575" s="1"/>
      <c r="AI575" s="1"/>
      <c r="AJ575" s="1"/>
      <c r="AK575" s="1"/>
      <c r="AL575" s="1"/>
      <c r="AM575" s="1"/>
      <c r="AN575" s="1"/>
      <c r="AO575" s="7"/>
    </row>
    <row r="576" spans="1:256" s="34" customFormat="1" x14ac:dyDescent="0.45">
      <c r="A576" s="28"/>
      <c r="B576" s="18" t="s">
        <v>55</v>
      </c>
      <c r="C576" s="8" t="s">
        <v>441</v>
      </c>
      <c r="D576" s="8" t="s">
        <v>63</v>
      </c>
      <c r="E576" s="24" t="s">
        <v>23</v>
      </c>
      <c r="F576" s="18">
        <v>2658</v>
      </c>
      <c r="G576" s="8">
        <v>69</v>
      </c>
      <c r="H576" s="8">
        <v>1518</v>
      </c>
      <c r="I576" s="29">
        <v>9</v>
      </c>
      <c r="J576" s="8">
        <v>2</v>
      </c>
      <c r="K576" s="8">
        <v>0</v>
      </c>
      <c r="L576" s="8">
        <v>9</v>
      </c>
      <c r="M576" s="18">
        <v>809</v>
      </c>
      <c r="N576" s="8">
        <v>809</v>
      </c>
      <c r="O576" s="18"/>
      <c r="P576" s="8"/>
      <c r="Q576" s="18"/>
      <c r="R576" s="8"/>
      <c r="S576" s="8"/>
      <c r="T576" s="138"/>
      <c r="U576" s="139"/>
      <c r="V576" s="139"/>
      <c r="W576" s="8"/>
      <c r="X576" s="8"/>
      <c r="Y576" s="8"/>
      <c r="Z576" s="8"/>
      <c r="AA576" s="8"/>
      <c r="AB576" s="8"/>
      <c r="AC576" s="8"/>
      <c r="AD576" s="40"/>
      <c r="AE576" s="139" t="s">
        <v>59</v>
      </c>
      <c r="AF576" s="1"/>
      <c r="AG576" s="1"/>
      <c r="AH576" s="1"/>
      <c r="AI576" s="1"/>
      <c r="AJ576" s="1"/>
      <c r="AK576" s="1"/>
      <c r="AL576" s="1"/>
      <c r="AM576" s="1"/>
      <c r="AN576" s="1"/>
      <c r="AO576" s="7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</row>
    <row r="577" spans="1:256" s="8" customFormat="1" x14ac:dyDescent="0.45">
      <c r="A577" s="28"/>
      <c r="B577" s="18" t="s">
        <v>55</v>
      </c>
      <c r="C577" s="8" t="s">
        <v>441</v>
      </c>
      <c r="D577" s="8" t="s">
        <v>63</v>
      </c>
      <c r="E577" s="24" t="s">
        <v>23</v>
      </c>
      <c r="F577" s="18">
        <v>11363</v>
      </c>
      <c r="G577" s="8">
        <v>59</v>
      </c>
      <c r="H577" s="8">
        <v>5061</v>
      </c>
      <c r="I577" s="29">
        <v>9</v>
      </c>
      <c r="J577" s="8">
        <v>2</v>
      </c>
      <c r="K577" s="8">
        <v>2</v>
      </c>
      <c r="L577" s="8">
        <v>17</v>
      </c>
      <c r="M577" s="18">
        <v>1017</v>
      </c>
      <c r="N577" s="8">
        <v>1017</v>
      </c>
      <c r="O577" s="18"/>
      <c r="Q577" s="18"/>
      <c r="T577" s="138"/>
      <c r="U577" s="139"/>
      <c r="V577" s="139"/>
      <c r="AD577" s="40"/>
      <c r="AE577" s="139" t="s">
        <v>128</v>
      </c>
      <c r="AF577" s="1"/>
      <c r="AG577" s="1"/>
      <c r="AH577" s="1"/>
      <c r="AI577" s="1"/>
      <c r="AJ577" s="1"/>
      <c r="AK577" s="1"/>
      <c r="AL577" s="1"/>
      <c r="AM577" s="1"/>
      <c r="AN577" s="1"/>
      <c r="AO577" s="7"/>
    </row>
    <row r="578" spans="1:256" s="8" customFormat="1" x14ac:dyDescent="0.45">
      <c r="A578" s="28"/>
      <c r="B578" s="18" t="s">
        <v>55</v>
      </c>
      <c r="C578" s="8" t="s">
        <v>441</v>
      </c>
      <c r="D578" s="8" t="s">
        <v>63</v>
      </c>
      <c r="E578" s="24" t="s">
        <v>23</v>
      </c>
      <c r="F578" s="18">
        <v>11364</v>
      </c>
      <c r="G578" s="8">
        <v>60</v>
      </c>
      <c r="H578" s="8">
        <v>5062</v>
      </c>
      <c r="I578" s="29">
        <v>9</v>
      </c>
      <c r="J578" s="8">
        <v>2</v>
      </c>
      <c r="K578" s="8">
        <v>2</v>
      </c>
      <c r="L578" s="8">
        <v>63</v>
      </c>
      <c r="M578" s="18">
        <v>1063</v>
      </c>
      <c r="N578" s="8">
        <v>1063</v>
      </c>
      <c r="O578" s="18"/>
      <c r="Q578" s="18"/>
      <c r="T578" s="138"/>
      <c r="U578" s="139"/>
      <c r="V578" s="139"/>
      <c r="AD578" s="40"/>
      <c r="AE578" s="139" t="s">
        <v>59</v>
      </c>
      <c r="AF578" s="1"/>
      <c r="AG578" s="1"/>
      <c r="AH578" s="1"/>
      <c r="AI578" s="1"/>
      <c r="AJ578" s="1"/>
      <c r="AK578" s="1"/>
      <c r="AL578" s="1"/>
      <c r="AM578" s="1"/>
      <c r="AN578" s="1"/>
      <c r="AO578" s="7"/>
    </row>
    <row r="579" spans="1:256" s="8" customFormat="1" x14ac:dyDescent="0.45">
      <c r="A579" s="32"/>
      <c r="B579" s="33"/>
      <c r="C579" s="34"/>
      <c r="D579" s="34"/>
      <c r="E579" s="41"/>
      <c r="F579" s="33"/>
      <c r="G579" s="34"/>
      <c r="H579" s="34"/>
      <c r="I579" s="36"/>
      <c r="J579" s="34"/>
      <c r="K579" s="34"/>
      <c r="L579" s="34"/>
      <c r="M579" s="33"/>
      <c r="N579" s="34"/>
      <c r="O579" s="33"/>
      <c r="P579" s="34"/>
      <c r="Q579" s="33"/>
      <c r="R579" s="34"/>
      <c r="S579" s="34"/>
      <c r="T579" s="142"/>
      <c r="U579" s="140"/>
      <c r="V579" s="140"/>
      <c r="W579" s="34"/>
      <c r="X579" s="34"/>
      <c r="Y579" s="34"/>
      <c r="Z579" s="34"/>
      <c r="AA579" s="34"/>
      <c r="AB579" s="34"/>
      <c r="AC579" s="34"/>
      <c r="AD579" s="34"/>
      <c r="AE579" s="140"/>
      <c r="AF579" s="37"/>
      <c r="AG579" s="37"/>
      <c r="AH579" s="37"/>
      <c r="AI579" s="37"/>
      <c r="AJ579" s="37"/>
      <c r="AK579" s="37"/>
      <c r="AL579" s="37"/>
      <c r="AM579" s="37"/>
      <c r="AN579" s="37"/>
      <c r="AO579" s="38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  <c r="DM579" s="34"/>
      <c r="DN579" s="34"/>
      <c r="DO579" s="34"/>
      <c r="DP579" s="34"/>
      <c r="DQ579" s="34"/>
      <c r="DR579" s="34"/>
      <c r="DS579" s="34"/>
      <c r="DT579" s="34"/>
      <c r="DU579" s="34"/>
      <c r="DV579" s="34"/>
      <c r="DW579" s="34"/>
      <c r="DX579" s="34"/>
      <c r="DY579" s="34"/>
      <c r="DZ579" s="34"/>
      <c r="EA579" s="34"/>
      <c r="EB579" s="34"/>
      <c r="EC579" s="34"/>
      <c r="ED579" s="34"/>
      <c r="EE579" s="34"/>
      <c r="EF579" s="34"/>
      <c r="EG579" s="34"/>
      <c r="EH579" s="34"/>
      <c r="EI579" s="34"/>
      <c r="EJ579" s="34"/>
      <c r="EK579" s="34"/>
      <c r="EL579" s="34"/>
      <c r="EM579" s="34"/>
      <c r="EN579" s="34"/>
      <c r="EO579" s="34"/>
      <c r="EP579" s="34"/>
      <c r="EQ579" s="34"/>
      <c r="ER579" s="34"/>
      <c r="ES579" s="34"/>
      <c r="ET579" s="34"/>
      <c r="EU579" s="34"/>
      <c r="EV579" s="34"/>
      <c r="EW579" s="34"/>
      <c r="EX579" s="34"/>
      <c r="EY579" s="34"/>
      <c r="EZ579" s="34"/>
      <c r="FA579" s="34"/>
      <c r="FB579" s="34"/>
      <c r="FC579" s="34"/>
      <c r="FD579" s="34"/>
      <c r="FE579" s="34"/>
      <c r="FF579" s="34"/>
      <c r="FG579" s="34"/>
      <c r="FH579" s="34"/>
      <c r="FI579" s="34"/>
      <c r="FJ579" s="34"/>
      <c r="FK579" s="34"/>
      <c r="FL579" s="34"/>
      <c r="FM579" s="34"/>
      <c r="FN579" s="34"/>
      <c r="FO579" s="34"/>
      <c r="FP579" s="34"/>
      <c r="FQ579" s="34"/>
      <c r="FR579" s="34"/>
      <c r="FS579" s="34"/>
      <c r="FT579" s="34"/>
      <c r="FU579" s="34"/>
      <c r="FV579" s="34"/>
      <c r="FW579" s="34"/>
      <c r="FX579" s="34"/>
      <c r="FY579" s="34"/>
      <c r="FZ579" s="34"/>
      <c r="GA579" s="34"/>
      <c r="GB579" s="34"/>
      <c r="GC579" s="34"/>
      <c r="GD579" s="34"/>
      <c r="GE579" s="34"/>
      <c r="GF579" s="34"/>
      <c r="GG579" s="34"/>
      <c r="GH579" s="34"/>
      <c r="GI579" s="34"/>
      <c r="GJ579" s="34"/>
      <c r="GK579" s="34"/>
      <c r="GL579" s="34"/>
      <c r="GM579" s="34"/>
      <c r="GN579" s="34"/>
      <c r="GO579" s="34"/>
      <c r="GP579" s="34"/>
      <c r="GQ579" s="34"/>
      <c r="GR579" s="34"/>
      <c r="GS579" s="34"/>
      <c r="GT579" s="34"/>
      <c r="GU579" s="34"/>
      <c r="GV579" s="34"/>
      <c r="GW579" s="34"/>
      <c r="GX579" s="34"/>
      <c r="GY579" s="34"/>
      <c r="GZ579" s="34"/>
      <c r="HA579" s="34"/>
      <c r="HB579" s="34"/>
      <c r="HC579" s="34"/>
      <c r="HD579" s="34"/>
      <c r="HE579" s="34"/>
      <c r="HF579" s="34"/>
      <c r="HG579" s="34"/>
      <c r="HH579" s="34"/>
      <c r="HI579" s="34"/>
      <c r="HJ579" s="34"/>
      <c r="HK579" s="34"/>
      <c r="HL579" s="34"/>
      <c r="HM579" s="34"/>
      <c r="HN579" s="34"/>
      <c r="HO579" s="34"/>
      <c r="HP579" s="34"/>
      <c r="HQ579" s="34"/>
      <c r="HR579" s="34"/>
      <c r="HS579" s="34"/>
      <c r="HT579" s="34"/>
      <c r="HU579" s="34"/>
      <c r="HV579" s="34"/>
      <c r="HW579" s="34"/>
      <c r="HX579" s="34"/>
      <c r="HY579" s="34"/>
      <c r="HZ579" s="34"/>
      <c r="IA579" s="34"/>
      <c r="IB579" s="34"/>
      <c r="IC579" s="34"/>
      <c r="ID579" s="34"/>
      <c r="IE579" s="34"/>
      <c r="IF579" s="34"/>
      <c r="IG579" s="34"/>
      <c r="IH579" s="34"/>
      <c r="II579" s="34"/>
      <c r="IJ579" s="34"/>
      <c r="IK579" s="34"/>
      <c r="IL579" s="34"/>
      <c r="IM579" s="34"/>
      <c r="IN579" s="34"/>
      <c r="IO579" s="34"/>
      <c r="IP579" s="34"/>
      <c r="IQ579" s="34"/>
      <c r="IR579" s="34"/>
      <c r="IS579" s="34"/>
      <c r="IT579" s="34"/>
      <c r="IU579" s="34"/>
      <c r="IV579" s="34"/>
    </row>
    <row r="580" spans="1:256" s="8" customFormat="1" x14ac:dyDescent="0.45">
      <c r="A580" s="28">
        <v>137</v>
      </c>
      <c r="B580" s="18" t="s">
        <v>55</v>
      </c>
      <c r="C580" s="8" t="s">
        <v>443</v>
      </c>
      <c r="D580" s="8" t="s">
        <v>255</v>
      </c>
      <c r="E580" s="24" t="s">
        <v>23</v>
      </c>
      <c r="F580" s="18">
        <v>898</v>
      </c>
      <c r="G580" s="8">
        <v>14</v>
      </c>
      <c r="H580" s="8">
        <v>1020</v>
      </c>
      <c r="I580" s="29">
        <v>9</v>
      </c>
      <c r="J580" s="8">
        <v>0</v>
      </c>
      <c r="K580" s="8">
        <v>1</v>
      </c>
      <c r="L580" s="8">
        <v>55</v>
      </c>
      <c r="M580" s="18">
        <v>155</v>
      </c>
      <c r="O580" s="18">
        <v>155</v>
      </c>
      <c r="Q580" s="18"/>
      <c r="T580" s="138" t="s">
        <v>444</v>
      </c>
      <c r="U580" s="139" t="s">
        <v>67</v>
      </c>
      <c r="V580" s="139" t="s">
        <v>145</v>
      </c>
      <c r="W580" s="8">
        <v>6</v>
      </c>
      <c r="X580" s="8">
        <v>14</v>
      </c>
      <c r="Y580" s="8">
        <v>84</v>
      </c>
      <c r="AA580" s="8">
        <v>84</v>
      </c>
      <c r="AD580" s="40">
        <v>6</v>
      </c>
      <c r="AE580" s="139"/>
      <c r="AF580" s="1"/>
      <c r="AG580" s="1"/>
      <c r="AH580" s="1"/>
      <c r="AI580" s="1"/>
      <c r="AJ580" s="1"/>
      <c r="AK580" s="1"/>
      <c r="AL580" s="1"/>
      <c r="AM580" s="1"/>
      <c r="AN580" s="1"/>
      <c r="AO580" s="7"/>
    </row>
    <row r="581" spans="1:256" s="8" customFormat="1" x14ac:dyDescent="0.45">
      <c r="A581" s="28"/>
      <c r="B581" s="18"/>
      <c r="E581" s="24"/>
      <c r="F581" s="18"/>
      <c r="I581" s="29"/>
      <c r="M581" s="18"/>
      <c r="O581" s="18"/>
      <c r="Q581" s="18"/>
      <c r="T581" s="138"/>
      <c r="U581" s="139"/>
      <c r="V581" s="139" t="s">
        <v>145</v>
      </c>
      <c r="W581" s="8">
        <v>2</v>
      </c>
      <c r="X581" s="8">
        <v>4</v>
      </c>
      <c r="Y581" s="8">
        <v>8</v>
      </c>
      <c r="AA581" s="8">
        <v>8</v>
      </c>
      <c r="AD581" s="40">
        <v>6</v>
      </c>
      <c r="AE581" s="139" t="s">
        <v>71</v>
      </c>
      <c r="AF581" s="1"/>
      <c r="AG581" s="1"/>
      <c r="AH581" s="1"/>
      <c r="AI581" s="1"/>
      <c r="AJ581" s="1"/>
      <c r="AK581" s="1"/>
      <c r="AL581" s="1"/>
      <c r="AM581" s="1"/>
      <c r="AN581" s="1"/>
      <c r="AO581" s="7"/>
    </row>
    <row r="582" spans="1:256" s="8" customFormat="1" x14ac:dyDescent="0.45">
      <c r="A582" s="28"/>
      <c r="B582" s="18" t="s">
        <v>55</v>
      </c>
      <c r="C582" s="8" t="s">
        <v>443</v>
      </c>
      <c r="D582" s="8" t="s">
        <v>255</v>
      </c>
      <c r="E582" s="24" t="s">
        <v>23</v>
      </c>
      <c r="F582" s="18">
        <v>10210</v>
      </c>
      <c r="G582" s="8">
        <v>10</v>
      </c>
      <c r="H582" s="8">
        <v>4723</v>
      </c>
      <c r="I582" s="29">
        <v>9</v>
      </c>
      <c r="J582" s="8">
        <v>0</v>
      </c>
      <c r="K582" s="8">
        <v>3</v>
      </c>
      <c r="L582" s="8">
        <v>20</v>
      </c>
      <c r="M582" s="18">
        <v>320</v>
      </c>
      <c r="N582" s="8">
        <v>320</v>
      </c>
      <c r="O582" s="18"/>
      <c r="Q582" s="18"/>
      <c r="T582" s="138"/>
      <c r="U582" s="139"/>
      <c r="V582" s="139"/>
      <c r="AD582" s="40"/>
      <c r="AE582" s="139" t="s">
        <v>445</v>
      </c>
      <c r="AF582" s="1"/>
      <c r="AG582" s="1"/>
      <c r="AH582" s="1"/>
      <c r="AI582" s="1"/>
      <c r="AJ582" s="1"/>
      <c r="AK582" s="1"/>
      <c r="AL582" s="1"/>
      <c r="AM582" s="1"/>
      <c r="AN582" s="1"/>
      <c r="AO582" s="7"/>
    </row>
    <row r="583" spans="1:256" s="34" customFormat="1" x14ac:dyDescent="0.45">
      <c r="A583" s="32"/>
      <c r="B583" s="33"/>
      <c r="E583" s="41"/>
      <c r="F583" s="33"/>
      <c r="I583" s="36"/>
      <c r="M583" s="33"/>
      <c r="O583" s="33"/>
      <c r="Q583" s="33"/>
      <c r="T583" s="142"/>
      <c r="U583" s="140"/>
      <c r="V583" s="140"/>
      <c r="AE583" s="140"/>
      <c r="AF583" s="37"/>
      <c r="AG583" s="37"/>
      <c r="AH583" s="37"/>
      <c r="AI583" s="37"/>
      <c r="AJ583" s="37"/>
      <c r="AK583" s="37"/>
      <c r="AL583" s="37"/>
      <c r="AM583" s="37"/>
      <c r="AN583" s="37"/>
      <c r="AO583" s="38"/>
    </row>
    <row r="584" spans="1:256" s="8" customFormat="1" x14ac:dyDescent="0.45">
      <c r="A584" s="28">
        <v>138</v>
      </c>
      <c r="B584" s="18" t="s">
        <v>55</v>
      </c>
      <c r="C584" s="8" t="s">
        <v>446</v>
      </c>
      <c r="D584" s="8" t="s">
        <v>141</v>
      </c>
      <c r="E584" s="24" t="s">
        <v>23</v>
      </c>
      <c r="F584" s="18">
        <v>12096</v>
      </c>
      <c r="G584" s="8">
        <v>289</v>
      </c>
      <c r="H584" s="8">
        <v>5408</v>
      </c>
      <c r="I584" s="29">
        <v>9</v>
      </c>
      <c r="J584" s="8">
        <v>0</v>
      </c>
      <c r="K584" s="8">
        <v>1</v>
      </c>
      <c r="L584" s="8">
        <v>35</v>
      </c>
      <c r="M584" s="18">
        <v>135</v>
      </c>
      <c r="O584" s="18">
        <v>135</v>
      </c>
      <c r="Q584" s="18"/>
      <c r="T584" s="138" t="s">
        <v>447</v>
      </c>
      <c r="U584" s="139" t="s">
        <v>345</v>
      </c>
      <c r="V584" s="139" t="s">
        <v>145</v>
      </c>
      <c r="W584" s="8">
        <v>11</v>
      </c>
      <c r="X584" s="8">
        <v>12</v>
      </c>
      <c r="Y584" s="8">
        <v>132</v>
      </c>
      <c r="AA584" s="8">
        <v>132</v>
      </c>
      <c r="AD584" s="40">
        <v>26</v>
      </c>
      <c r="AE584" s="139"/>
      <c r="AF584" s="1"/>
      <c r="AG584" s="1"/>
      <c r="AH584" s="1"/>
      <c r="AI584" s="1"/>
      <c r="AJ584" s="1"/>
      <c r="AK584" s="1"/>
      <c r="AL584" s="1"/>
      <c r="AM584" s="1"/>
      <c r="AN584" s="1"/>
      <c r="AO584" s="7"/>
    </row>
    <row r="585" spans="1:256" s="34" customFormat="1" x14ac:dyDescent="0.45">
      <c r="A585" s="28"/>
      <c r="B585" s="18"/>
      <c r="C585" s="8"/>
      <c r="D585" s="8"/>
      <c r="E585" s="24"/>
      <c r="F585" s="18"/>
      <c r="G585" s="8"/>
      <c r="H585" s="8"/>
      <c r="I585" s="29"/>
      <c r="J585" s="8"/>
      <c r="K585" s="8"/>
      <c r="L585" s="8"/>
      <c r="M585" s="18"/>
      <c r="N585" s="8"/>
      <c r="O585" s="18"/>
      <c r="P585" s="8"/>
      <c r="Q585" s="18"/>
      <c r="R585" s="8"/>
      <c r="S585" s="8"/>
      <c r="T585" s="138"/>
      <c r="U585" s="139"/>
      <c r="V585" s="139" t="s">
        <v>143</v>
      </c>
      <c r="W585" s="8">
        <v>3</v>
      </c>
      <c r="X585" s="8">
        <v>6</v>
      </c>
      <c r="Y585" s="8">
        <v>18</v>
      </c>
      <c r="Z585" s="8"/>
      <c r="AA585" s="8">
        <v>18</v>
      </c>
      <c r="AB585" s="8"/>
      <c r="AC585" s="8"/>
      <c r="AD585" s="40">
        <v>26</v>
      </c>
      <c r="AE585" s="139" t="s">
        <v>211</v>
      </c>
      <c r="AF585" s="1"/>
      <c r="AG585" s="1"/>
      <c r="AH585" s="1"/>
      <c r="AI585" s="1"/>
      <c r="AJ585" s="1"/>
      <c r="AK585" s="1"/>
      <c r="AL585" s="1"/>
      <c r="AM585" s="1"/>
      <c r="AN585" s="1"/>
      <c r="AO585" s="7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</row>
    <row r="586" spans="1:256" s="8" customFormat="1" x14ac:dyDescent="0.45">
      <c r="A586" s="28"/>
      <c r="B586" s="18"/>
      <c r="E586" s="24"/>
      <c r="F586" s="18"/>
      <c r="I586" s="29"/>
      <c r="M586" s="18"/>
      <c r="O586" s="18"/>
      <c r="Q586" s="18"/>
      <c r="T586" s="138"/>
      <c r="U586" s="139"/>
      <c r="V586" s="139" t="s">
        <v>145</v>
      </c>
      <c r="W586" s="8">
        <v>2</v>
      </c>
      <c r="X586" s="8">
        <v>3</v>
      </c>
      <c r="Y586" s="8">
        <v>6</v>
      </c>
      <c r="AA586" s="8">
        <v>6</v>
      </c>
      <c r="AD586" s="40">
        <v>26</v>
      </c>
      <c r="AE586" s="139" t="s">
        <v>71</v>
      </c>
      <c r="AF586" s="1"/>
      <c r="AG586" s="1"/>
      <c r="AH586" s="1"/>
      <c r="AI586" s="1"/>
      <c r="AJ586" s="1"/>
      <c r="AK586" s="1"/>
      <c r="AL586" s="1"/>
      <c r="AM586" s="1"/>
      <c r="AN586" s="1"/>
      <c r="AO586" s="7"/>
    </row>
    <row r="587" spans="1:256" s="8" customFormat="1" x14ac:dyDescent="0.45">
      <c r="A587" s="28"/>
      <c r="B587" s="18" t="s">
        <v>55</v>
      </c>
      <c r="C587" s="8" t="s">
        <v>446</v>
      </c>
      <c r="D587" s="8" t="s">
        <v>141</v>
      </c>
      <c r="E587" s="24" t="s">
        <v>23</v>
      </c>
      <c r="F587" s="18">
        <v>12105</v>
      </c>
      <c r="G587" s="8">
        <v>294</v>
      </c>
      <c r="H587" s="8">
        <v>5417</v>
      </c>
      <c r="I587" s="29">
        <v>9</v>
      </c>
      <c r="J587" s="8">
        <v>1</v>
      </c>
      <c r="K587" s="8">
        <v>0</v>
      </c>
      <c r="L587" s="8">
        <v>76</v>
      </c>
      <c r="M587" s="18">
        <v>476</v>
      </c>
      <c r="N587" s="8">
        <v>476</v>
      </c>
      <c r="O587" s="18"/>
      <c r="Q587" s="18"/>
      <c r="T587" s="138"/>
      <c r="U587" s="139"/>
      <c r="V587" s="139"/>
      <c r="AD587" s="40"/>
      <c r="AE587" s="139" t="s">
        <v>59</v>
      </c>
      <c r="AF587" s="1"/>
      <c r="AG587" s="1"/>
      <c r="AH587" s="1"/>
      <c r="AI587" s="1"/>
      <c r="AJ587" s="1"/>
      <c r="AK587" s="1"/>
      <c r="AL587" s="1"/>
      <c r="AM587" s="1"/>
      <c r="AN587" s="1"/>
      <c r="AO587" s="7"/>
    </row>
    <row r="588" spans="1:256" s="8" customFormat="1" x14ac:dyDescent="0.45">
      <c r="A588" s="28"/>
      <c r="B588" s="18" t="s">
        <v>55</v>
      </c>
      <c r="C588" s="8" t="s">
        <v>446</v>
      </c>
      <c r="D588" s="8" t="s">
        <v>141</v>
      </c>
      <c r="E588" s="24" t="s">
        <v>448</v>
      </c>
      <c r="F588" s="18">
        <v>1349</v>
      </c>
      <c r="I588" s="29">
        <v>9</v>
      </c>
      <c r="J588" s="8">
        <v>0</v>
      </c>
      <c r="K588" s="8">
        <v>0</v>
      </c>
      <c r="L588" s="8">
        <v>34</v>
      </c>
      <c r="M588" s="18">
        <v>34</v>
      </c>
      <c r="N588" s="8">
        <v>34</v>
      </c>
      <c r="O588" s="18"/>
      <c r="Q588" s="18"/>
      <c r="T588" s="138"/>
      <c r="U588" s="139"/>
      <c r="V588" s="139"/>
      <c r="AE588" s="139" t="s">
        <v>59</v>
      </c>
      <c r="AF588" s="1"/>
      <c r="AG588" s="1"/>
      <c r="AH588" s="1"/>
      <c r="AI588" s="1"/>
      <c r="AJ588" s="1"/>
      <c r="AK588" s="1"/>
      <c r="AL588" s="1"/>
      <c r="AM588" s="1"/>
      <c r="AN588" s="1"/>
      <c r="AO588" s="7"/>
    </row>
    <row r="589" spans="1:256" s="8" customFormat="1" x14ac:dyDescent="0.45">
      <c r="A589" s="28"/>
      <c r="B589" s="18" t="s">
        <v>55</v>
      </c>
      <c r="C589" s="8" t="s">
        <v>446</v>
      </c>
      <c r="D589" s="8" t="s">
        <v>141</v>
      </c>
      <c r="E589" s="24" t="s">
        <v>448</v>
      </c>
      <c r="F589" s="18">
        <v>1348</v>
      </c>
      <c r="I589" s="29">
        <v>9</v>
      </c>
      <c r="J589" s="8">
        <v>0</v>
      </c>
      <c r="K589" s="8">
        <v>3</v>
      </c>
      <c r="L589" s="8">
        <v>37</v>
      </c>
      <c r="M589" s="18">
        <v>337</v>
      </c>
      <c r="N589" s="8">
        <v>337</v>
      </c>
      <c r="O589" s="18"/>
      <c r="Q589" s="18"/>
      <c r="T589" s="138"/>
      <c r="U589" s="139"/>
      <c r="V589" s="139"/>
      <c r="AE589" s="139" t="s">
        <v>128</v>
      </c>
      <c r="AF589" s="1"/>
      <c r="AG589" s="1"/>
      <c r="AH589" s="1"/>
      <c r="AI589" s="1"/>
      <c r="AJ589" s="1"/>
      <c r="AK589" s="1"/>
      <c r="AL589" s="1"/>
      <c r="AM589" s="1"/>
      <c r="AN589" s="1"/>
      <c r="AO589" s="7"/>
    </row>
    <row r="590" spans="1:256" s="8" customFormat="1" x14ac:dyDescent="0.45">
      <c r="A590" s="32"/>
      <c r="B590" s="33"/>
      <c r="C590" s="34"/>
      <c r="D590" s="34"/>
      <c r="E590" s="41"/>
      <c r="F590" s="33"/>
      <c r="G590" s="34"/>
      <c r="H590" s="34"/>
      <c r="I590" s="36"/>
      <c r="J590" s="34"/>
      <c r="K590" s="34"/>
      <c r="L590" s="34"/>
      <c r="M590" s="33"/>
      <c r="N590" s="34"/>
      <c r="O590" s="33"/>
      <c r="P590" s="34"/>
      <c r="Q590" s="33"/>
      <c r="R590" s="34"/>
      <c r="S590" s="34"/>
      <c r="T590" s="142"/>
      <c r="U590" s="140"/>
      <c r="V590" s="140"/>
      <c r="W590" s="34"/>
      <c r="X590" s="34"/>
      <c r="Y590" s="34"/>
      <c r="Z590" s="34"/>
      <c r="AA590" s="34"/>
      <c r="AB590" s="34"/>
      <c r="AC590" s="34"/>
      <c r="AD590" s="34"/>
      <c r="AE590" s="140"/>
      <c r="AF590" s="37"/>
      <c r="AG590" s="37"/>
      <c r="AH590" s="37"/>
      <c r="AI590" s="37"/>
      <c r="AJ590" s="37"/>
      <c r="AK590" s="37"/>
      <c r="AL590" s="37"/>
      <c r="AM590" s="37"/>
      <c r="AN590" s="37"/>
      <c r="AO590" s="38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  <c r="DM590" s="34"/>
      <c r="DN590" s="34"/>
      <c r="DO590" s="34"/>
      <c r="DP590" s="34"/>
      <c r="DQ590" s="34"/>
      <c r="DR590" s="34"/>
      <c r="DS590" s="34"/>
      <c r="DT590" s="34"/>
      <c r="DU590" s="34"/>
      <c r="DV590" s="34"/>
      <c r="DW590" s="34"/>
      <c r="DX590" s="34"/>
      <c r="DY590" s="34"/>
      <c r="DZ590" s="34"/>
      <c r="EA590" s="34"/>
      <c r="EB590" s="34"/>
      <c r="EC590" s="34"/>
      <c r="ED590" s="34"/>
      <c r="EE590" s="34"/>
      <c r="EF590" s="34"/>
      <c r="EG590" s="34"/>
      <c r="EH590" s="34"/>
      <c r="EI590" s="34"/>
      <c r="EJ590" s="34"/>
      <c r="EK590" s="34"/>
      <c r="EL590" s="34"/>
      <c r="EM590" s="34"/>
      <c r="EN590" s="34"/>
      <c r="EO590" s="34"/>
      <c r="EP590" s="34"/>
      <c r="EQ590" s="34"/>
      <c r="ER590" s="34"/>
      <c r="ES590" s="34"/>
      <c r="ET590" s="34"/>
      <c r="EU590" s="34"/>
      <c r="EV590" s="34"/>
      <c r="EW590" s="34"/>
      <c r="EX590" s="34"/>
      <c r="EY590" s="34"/>
      <c r="EZ590" s="34"/>
      <c r="FA590" s="34"/>
      <c r="FB590" s="34"/>
      <c r="FC590" s="34"/>
      <c r="FD590" s="34"/>
      <c r="FE590" s="34"/>
      <c r="FF590" s="34"/>
      <c r="FG590" s="34"/>
      <c r="FH590" s="34"/>
      <c r="FI590" s="34"/>
      <c r="FJ590" s="34"/>
      <c r="FK590" s="34"/>
      <c r="FL590" s="34"/>
      <c r="FM590" s="34"/>
      <c r="FN590" s="34"/>
      <c r="FO590" s="34"/>
      <c r="FP590" s="34"/>
      <c r="FQ590" s="34"/>
      <c r="FR590" s="34"/>
      <c r="FS590" s="34"/>
      <c r="FT590" s="34"/>
      <c r="FU590" s="34"/>
      <c r="FV590" s="34"/>
      <c r="FW590" s="34"/>
      <c r="FX590" s="34"/>
      <c r="FY590" s="34"/>
      <c r="FZ590" s="34"/>
      <c r="GA590" s="34"/>
      <c r="GB590" s="34"/>
      <c r="GC590" s="34"/>
      <c r="GD590" s="34"/>
      <c r="GE590" s="34"/>
      <c r="GF590" s="34"/>
      <c r="GG590" s="34"/>
      <c r="GH590" s="34"/>
      <c r="GI590" s="34"/>
      <c r="GJ590" s="34"/>
      <c r="GK590" s="34"/>
      <c r="GL590" s="34"/>
      <c r="GM590" s="34"/>
      <c r="GN590" s="34"/>
      <c r="GO590" s="34"/>
      <c r="GP590" s="34"/>
      <c r="GQ590" s="34"/>
      <c r="GR590" s="34"/>
      <c r="GS590" s="34"/>
      <c r="GT590" s="34"/>
      <c r="GU590" s="34"/>
      <c r="GV590" s="34"/>
      <c r="GW590" s="34"/>
      <c r="GX590" s="34"/>
      <c r="GY590" s="34"/>
      <c r="GZ590" s="34"/>
      <c r="HA590" s="34"/>
      <c r="HB590" s="34"/>
      <c r="HC590" s="34"/>
      <c r="HD590" s="34"/>
      <c r="HE590" s="34"/>
      <c r="HF590" s="34"/>
      <c r="HG590" s="34"/>
      <c r="HH590" s="34"/>
      <c r="HI590" s="34"/>
      <c r="HJ590" s="34"/>
      <c r="HK590" s="34"/>
      <c r="HL590" s="34"/>
      <c r="HM590" s="34"/>
      <c r="HN590" s="34"/>
      <c r="HO590" s="34"/>
      <c r="HP590" s="34"/>
      <c r="HQ590" s="34"/>
      <c r="HR590" s="34"/>
      <c r="HS590" s="34"/>
      <c r="HT590" s="34"/>
      <c r="HU590" s="34"/>
      <c r="HV590" s="34"/>
      <c r="HW590" s="34"/>
      <c r="HX590" s="34"/>
      <c r="HY590" s="34"/>
      <c r="HZ590" s="34"/>
      <c r="IA590" s="34"/>
      <c r="IB590" s="34"/>
      <c r="IC590" s="34"/>
      <c r="ID590" s="34"/>
      <c r="IE590" s="34"/>
      <c r="IF590" s="34"/>
      <c r="IG590" s="34"/>
      <c r="IH590" s="34"/>
      <c r="II590" s="34"/>
      <c r="IJ590" s="34"/>
      <c r="IK590" s="34"/>
      <c r="IL590" s="34"/>
      <c r="IM590" s="34"/>
      <c r="IN590" s="34"/>
      <c r="IO590" s="34"/>
      <c r="IP590" s="34"/>
      <c r="IQ590" s="34"/>
      <c r="IR590" s="34"/>
      <c r="IS590" s="34"/>
      <c r="IT590" s="34"/>
      <c r="IU590" s="34"/>
      <c r="IV590" s="34"/>
    </row>
    <row r="591" spans="1:256" s="34" customFormat="1" x14ac:dyDescent="0.45">
      <c r="A591" s="28">
        <v>139</v>
      </c>
      <c r="B591" s="18" t="s">
        <v>79</v>
      </c>
      <c r="C591" s="8" t="s">
        <v>449</v>
      </c>
      <c r="D591" s="8" t="s">
        <v>88</v>
      </c>
      <c r="E591" s="24" t="s">
        <v>23</v>
      </c>
      <c r="F591" s="18">
        <v>3479</v>
      </c>
      <c r="G591" s="8">
        <v>11</v>
      </c>
      <c r="H591" s="8">
        <v>1461</v>
      </c>
      <c r="I591" s="29">
        <v>6</v>
      </c>
      <c r="J591" s="8">
        <v>5</v>
      </c>
      <c r="K591" s="8">
        <v>0</v>
      </c>
      <c r="L591" s="8">
        <v>78</v>
      </c>
      <c r="M591" s="18">
        <v>2078</v>
      </c>
      <c r="N591" s="8">
        <v>2078</v>
      </c>
      <c r="O591" s="18"/>
      <c r="P591" s="8"/>
      <c r="Q591" s="18"/>
      <c r="R591" s="8"/>
      <c r="S591" s="8"/>
      <c r="T591" s="138"/>
      <c r="U591" s="139"/>
      <c r="V591" s="139"/>
      <c r="W591" s="8"/>
      <c r="X591" s="8"/>
      <c r="Y591" s="8"/>
      <c r="Z591" s="8"/>
      <c r="AA591" s="8"/>
      <c r="AB591" s="8"/>
      <c r="AC591" s="8"/>
      <c r="AD591" s="40"/>
      <c r="AE591" s="139" t="s">
        <v>59</v>
      </c>
      <c r="AF591" s="1"/>
      <c r="AG591" s="1"/>
      <c r="AH591" s="1"/>
      <c r="AI591" s="1"/>
      <c r="AJ591" s="1"/>
      <c r="AK591" s="1"/>
      <c r="AL591" s="1"/>
      <c r="AM591" s="1"/>
      <c r="AN591" s="1"/>
      <c r="AO591" s="7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</row>
    <row r="592" spans="1:256" s="8" customFormat="1" x14ac:dyDescent="0.45">
      <c r="A592" s="32"/>
      <c r="B592" s="33"/>
      <c r="C592" s="34"/>
      <c r="D592" s="34"/>
      <c r="E592" s="41"/>
      <c r="F592" s="33"/>
      <c r="G592" s="34"/>
      <c r="H592" s="34"/>
      <c r="I592" s="36"/>
      <c r="J592" s="34"/>
      <c r="K592" s="34"/>
      <c r="L592" s="34"/>
      <c r="M592" s="33"/>
      <c r="N592" s="34"/>
      <c r="O592" s="33"/>
      <c r="P592" s="34"/>
      <c r="Q592" s="33"/>
      <c r="R592" s="34"/>
      <c r="S592" s="34"/>
      <c r="T592" s="142"/>
      <c r="U592" s="140"/>
      <c r="V592" s="140"/>
      <c r="W592" s="34"/>
      <c r="X592" s="34"/>
      <c r="Y592" s="34"/>
      <c r="Z592" s="34"/>
      <c r="AA592" s="34"/>
      <c r="AB592" s="34"/>
      <c r="AC592" s="34"/>
      <c r="AD592" s="34"/>
      <c r="AE592" s="140"/>
      <c r="AF592" s="37"/>
      <c r="AG592" s="37"/>
      <c r="AH592" s="37"/>
      <c r="AI592" s="37"/>
      <c r="AJ592" s="37"/>
      <c r="AK592" s="37"/>
      <c r="AL592" s="37"/>
      <c r="AM592" s="37"/>
      <c r="AN592" s="37"/>
      <c r="AO592" s="38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  <c r="DM592" s="34"/>
      <c r="DN592" s="34"/>
      <c r="DO592" s="34"/>
      <c r="DP592" s="34"/>
      <c r="DQ592" s="34"/>
      <c r="DR592" s="34"/>
      <c r="DS592" s="34"/>
      <c r="DT592" s="34"/>
      <c r="DU592" s="34"/>
      <c r="DV592" s="34"/>
      <c r="DW592" s="34"/>
      <c r="DX592" s="34"/>
      <c r="DY592" s="34"/>
      <c r="DZ592" s="34"/>
      <c r="EA592" s="34"/>
      <c r="EB592" s="34"/>
      <c r="EC592" s="34"/>
      <c r="ED592" s="34"/>
      <c r="EE592" s="34"/>
      <c r="EF592" s="34"/>
      <c r="EG592" s="34"/>
      <c r="EH592" s="34"/>
      <c r="EI592" s="34"/>
      <c r="EJ592" s="34"/>
      <c r="EK592" s="34"/>
      <c r="EL592" s="34"/>
      <c r="EM592" s="34"/>
      <c r="EN592" s="34"/>
      <c r="EO592" s="34"/>
      <c r="EP592" s="34"/>
      <c r="EQ592" s="34"/>
      <c r="ER592" s="34"/>
      <c r="ES592" s="34"/>
      <c r="ET592" s="34"/>
      <c r="EU592" s="34"/>
      <c r="EV592" s="34"/>
      <c r="EW592" s="34"/>
      <c r="EX592" s="34"/>
      <c r="EY592" s="34"/>
      <c r="EZ592" s="34"/>
      <c r="FA592" s="34"/>
      <c r="FB592" s="34"/>
      <c r="FC592" s="34"/>
      <c r="FD592" s="34"/>
      <c r="FE592" s="34"/>
      <c r="FF592" s="34"/>
      <c r="FG592" s="34"/>
      <c r="FH592" s="34"/>
      <c r="FI592" s="34"/>
      <c r="FJ592" s="34"/>
      <c r="FK592" s="34"/>
      <c r="FL592" s="34"/>
      <c r="FM592" s="34"/>
      <c r="FN592" s="34"/>
      <c r="FO592" s="34"/>
      <c r="FP592" s="34"/>
      <c r="FQ592" s="34"/>
      <c r="FR592" s="34"/>
      <c r="FS592" s="34"/>
      <c r="FT592" s="34"/>
      <c r="FU592" s="34"/>
      <c r="FV592" s="34"/>
      <c r="FW592" s="34"/>
      <c r="FX592" s="34"/>
      <c r="FY592" s="34"/>
      <c r="FZ592" s="34"/>
      <c r="GA592" s="34"/>
      <c r="GB592" s="34"/>
      <c r="GC592" s="34"/>
      <c r="GD592" s="34"/>
      <c r="GE592" s="34"/>
      <c r="GF592" s="34"/>
      <c r="GG592" s="34"/>
      <c r="GH592" s="34"/>
      <c r="GI592" s="34"/>
      <c r="GJ592" s="34"/>
      <c r="GK592" s="34"/>
      <c r="GL592" s="34"/>
      <c r="GM592" s="34"/>
      <c r="GN592" s="34"/>
      <c r="GO592" s="34"/>
      <c r="GP592" s="34"/>
      <c r="GQ592" s="34"/>
      <c r="GR592" s="34"/>
      <c r="GS592" s="34"/>
      <c r="GT592" s="34"/>
      <c r="GU592" s="34"/>
      <c r="GV592" s="34"/>
      <c r="GW592" s="34"/>
      <c r="GX592" s="34"/>
      <c r="GY592" s="34"/>
      <c r="GZ592" s="34"/>
      <c r="HA592" s="34"/>
      <c r="HB592" s="34"/>
      <c r="HC592" s="34"/>
      <c r="HD592" s="34"/>
      <c r="HE592" s="34"/>
      <c r="HF592" s="34"/>
      <c r="HG592" s="34"/>
      <c r="HH592" s="34"/>
      <c r="HI592" s="34"/>
      <c r="HJ592" s="34"/>
      <c r="HK592" s="34"/>
      <c r="HL592" s="34"/>
      <c r="HM592" s="34"/>
      <c r="HN592" s="34"/>
      <c r="HO592" s="34"/>
      <c r="HP592" s="34"/>
      <c r="HQ592" s="34"/>
      <c r="HR592" s="34"/>
      <c r="HS592" s="34"/>
      <c r="HT592" s="34"/>
      <c r="HU592" s="34"/>
      <c r="HV592" s="34"/>
      <c r="HW592" s="34"/>
      <c r="HX592" s="34"/>
      <c r="HY592" s="34"/>
      <c r="HZ592" s="34"/>
      <c r="IA592" s="34"/>
      <c r="IB592" s="34"/>
      <c r="IC592" s="34"/>
      <c r="ID592" s="34"/>
      <c r="IE592" s="34"/>
      <c r="IF592" s="34"/>
      <c r="IG592" s="34"/>
      <c r="IH592" s="34"/>
      <c r="II592" s="34"/>
      <c r="IJ592" s="34"/>
      <c r="IK592" s="34"/>
      <c r="IL592" s="34"/>
      <c r="IM592" s="34"/>
      <c r="IN592" s="34"/>
      <c r="IO592" s="34"/>
      <c r="IP592" s="34"/>
      <c r="IQ592" s="34"/>
      <c r="IR592" s="34"/>
      <c r="IS592" s="34"/>
      <c r="IT592" s="34"/>
      <c r="IU592" s="34"/>
      <c r="IV592" s="34"/>
    </row>
    <row r="593" spans="1:256" s="34" customFormat="1" x14ac:dyDescent="0.45">
      <c r="A593" s="28">
        <v>140</v>
      </c>
      <c r="B593" s="18" t="s">
        <v>79</v>
      </c>
      <c r="C593" s="8" t="s">
        <v>450</v>
      </c>
      <c r="D593" s="8" t="s">
        <v>164</v>
      </c>
      <c r="E593" s="24" t="s">
        <v>23</v>
      </c>
      <c r="F593" s="18">
        <v>5387</v>
      </c>
      <c r="G593" s="8">
        <v>103</v>
      </c>
      <c r="H593" s="8">
        <v>2541</v>
      </c>
      <c r="I593" s="29">
        <v>9</v>
      </c>
      <c r="J593" s="8">
        <v>3</v>
      </c>
      <c r="K593" s="8">
        <v>0</v>
      </c>
      <c r="L593" s="8">
        <v>72</v>
      </c>
      <c r="M593" s="8">
        <f>+(J593*400)+(K593*100)+L593</f>
        <v>1272</v>
      </c>
      <c r="N593" s="8">
        <v>1272</v>
      </c>
      <c r="O593" s="18"/>
      <c r="P593" s="8"/>
      <c r="Q593" s="18"/>
      <c r="R593" s="8"/>
      <c r="S593" s="8"/>
      <c r="T593" s="138"/>
      <c r="U593" s="139"/>
      <c r="V593" s="139"/>
      <c r="W593" s="8"/>
      <c r="X593" s="8"/>
      <c r="Y593" s="8"/>
      <c r="Z593" s="8"/>
      <c r="AA593" s="8"/>
      <c r="AB593" s="8"/>
      <c r="AC593" s="8"/>
      <c r="AD593" s="8"/>
      <c r="AE593" s="139" t="s">
        <v>59</v>
      </c>
      <c r="AF593" s="1"/>
      <c r="AG593" s="1"/>
      <c r="AH593" s="1"/>
      <c r="AI593" s="1"/>
      <c r="AJ593" s="1"/>
      <c r="AK593" s="1"/>
      <c r="AL593" s="1"/>
      <c r="AM593" s="1"/>
      <c r="AN593" s="1"/>
      <c r="AO593" s="7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</row>
    <row r="594" spans="1:256" s="8" customFormat="1" x14ac:dyDescent="0.45">
      <c r="A594" s="28"/>
      <c r="B594" s="18" t="s">
        <v>79</v>
      </c>
      <c r="C594" s="8" t="s">
        <v>450</v>
      </c>
      <c r="D594" s="8" t="s">
        <v>164</v>
      </c>
      <c r="E594" s="24" t="s">
        <v>23</v>
      </c>
      <c r="F594" s="18">
        <v>17043</v>
      </c>
      <c r="G594" s="8">
        <v>383</v>
      </c>
      <c r="H594" s="8">
        <v>7669</v>
      </c>
      <c r="I594" s="29">
        <v>9</v>
      </c>
      <c r="J594" s="8">
        <v>0</v>
      </c>
      <c r="K594" s="8">
        <v>2</v>
      </c>
      <c r="L594" s="8">
        <v>67</v>
      </c>
      <c r="M594" s="8">
        <f>+(J594*400)+(K594*100)+L594</f>
        <v>267</v>
      </c>
      <c r="N594" s="8">
        <v>867</v>
      </c>
      <c r="O594" s="18"/>
      <c r="Q594" s="18"/>
      <c r="T594" s="138"/>
      <c r="U594" s="139"/>
      <c r="V594" s="139"/>
      <c r="AE594" s="139" t="s">
        <v>60</v>
      </c>
      <c r="AF594" s="1"/>
      <c r="AG594" s="1"/>
      <c r="AH594" s="1"/>
      <c r="AI594" s="1"/>
      <c r="AJ594" s="1"/>
      <c r="AK594" s="1"/>
      <c r="AL594" s="1"/>
      <c r="AM594" s="1"/>
      <c r="AN594" s="1"/>
      <c r="AO594" s="7"/>
    </row>
    <row r="595" spans="1:256" s="34" customFormat="1" x14ac:dyDescent="0.45">
      <c r="A595" s="32"/>
      <c r="B595" s="33"/>
      <c r="E595" s="41"/>
      <c r="F595" s="33"/>
      <c r="I595" s="36"/>
      <c r="M595" s="33"/>
      <c r="O595" s="33"/>
      <c r="Q595" s="33"/>
      <c r="T595" s="142"/>
      <c r="U595" s="140"/>
      <c r="V595" s="140"/>
      <c r="AE595" s="140"/>
      <c r="AF595" s="37"/>
      <c r="AG595" s="37"/>
      <c r="AH595" s="37"/>
      <c r="AI595" s="37"/>
      <c r="AJ595" s="37"/>
      <c r="AK595" s="37"/>
      <c r="AL595" s="37"/>
      <c r="AM595" s="37"/>
      <c r="AN595" s="37"/>
      <c r="AO595" s="38"/>
    </row>
    <row r="596" spans="1:256" s="8" customFormat="1" x14ac:dyDescent="0.45">
      <c r="A596" s="28">
        <v>141</v>
      </c>
      <c r="B596" s="18" t="s">
        <v>79</v>
      </c>
      <c r="C596" s="8" t="s">
        <v>451</v>
      </c>
      <c r="D596" s="8" t="s">
        <v>452</v>
      </c>
      <c r="E596" s="24" t="s">
        <v>23</v>
      </c>
      <c r="F596" s="18">
        <v>12092</v>
      </c>
      <c r="G596" s="8">
        <v>283</v>
      </c>
      <c r="H596" s="8">
        <v>5404</v>
      </c>
      <c r="I596" s="29">
        <v>9</v>
      </c>
      <c r="J596" s="8">
        <v>0</v>
      </c>
      <c r="K596" s="8">
        <v>1</v>
      </c>
      <c r="L596" s="8">
        <v>16</v>
      </c>
      <c r="M596" s="8">
        <f>+(J596*400)+(K596*100)+L596</f>
        <v>116</v>
      </c>
      <c r="O596" s="18">
        <v>116</v>
      </c>
      <c r="Q596" s="18"/>
      <c r="T596" s="138" t="s">
        <v>453</v>
      </c>
      <c r="U596" s="139" t="s">
        <v>294</v>
      </c>
      <c r="V596" s="139" t="s">
        <v>145</v>
      </c>
      <c r="W596" s="8">
        <v>6</v>
      </c>
      <c r="X596" s="8">
        <v>12</v>
      </c>
      <c r="Y596" s="8">
        <f>W596*X596</f>
        <v>72</v>
      </c>
      <c r="AA596" s="8">
        <v>72</v>
      </c>
      <c r="AD596" s="18">
        <v>40</v>
      </c>
      <c r="AE596" s="139"/>
      <c r="AF596" s="1"/>
      <c r="AG596" s="1"/>
      <c r="AH596" s="1"/>
      <c r="AI596" s="1"/>
      <c r="AJ596" s="1"/>
      <c r="AK596" s="1"/>
      <c r="AL596" s="1"/>
      <c r="AM596" s="1"/>
      <c r="AN596" s="1"/>
      <c r="AO596" s="7"/>
    </row>
    <row r="597" spans="1:256" s="8" customFormat="1" x14ac:dyDescent="0.45">
      <c r="A597" s="28"/>
      <c r="B597" s="18"/>
      <c r="E597" s="24"/>
      <c r="F597" s="18"/>
      <c r="I597" s="29"/>
      <c r="O597" s="18"/>
      <c r="Q597" s="18"/>
      <c r="T597" s="138"/>
      <c r="U597" s="139"/>
      <c r="V597" s="139" t="s">
        <v>143</v>
      </c>
      <c r="W597" s="8">
        <v>6</v>
      </c>
      <c r="X597" s="8">
        <v>5</v>
      </c>
      <c r="Y597" s="8">
        <f>W597*X597</f>
        <v>30</v>
      </c>
      <c r="AA597" s="8">
        <v>30</v>
      </c>
      <c r="AD597" s="8">
        <v>40</v>
      </c>
      <c r="AE597" s="139"/>
      <c r="AF597" s="1"/>
      <c r="AG597" s="1"/>
      <c r="AH597" s="1"/>
      <c r="AI597" s="1"/>
      <c r="AJ597" s="1"/>
      <c r="AK597" s="1"/>
      <c r="AL597" s="1"/>
      <c r="AM597" s="1"/>
      <c r="AN597" s="1"/>
      <c r="AO597" s="7"/>
    </row>
    <row r="598" spans="1:256" s="8" customFormat="1" x14ac:dyDescent="0.45">
      <c r="A598" s="28"/>
      <c r="B598" s="18"/>
      <c r="E598" s="24"/>
      <c r="F598" s="18"/>
      <c r="I598" s="29"/>
      <c r="O598" s="18"/>
      <c r="Q598" s="18"/>
      <c r="T598" s="138"/>
      <c r="U598" s="139"/>
      <c r="V598" s="139" t="s">
        <v>145</v>
      </c>
      <c r="W598" s="8">
        <v>2</v>
      </c>
      <c r="X598" s="8">
        <v>3</v>
      </c>
      <c r="Y598" s="8">
        <f>W598*X598</f>
        <v>6</v>
      </c>
      <c r="AA598" s="8">
        <v>6</v>
      </c>
      <c r="AD598" s="8">
        <v>40</v>
      </c>
      <c r="AE598" s="139"/>
      <c r="AF598" s="1"/>
      <c r="AG598" s="1"/>
      <c r="AH598" s="1"/>
      <c r="AI598" s="1"/>
      <c r="AJ598" s="1"/>
      <c r="AK598" s="1"/>
      <c r="AL598" s="1"/>
      <c r="AM598" s="1"/>
      <c r="AN598" s="1"/>
      <c r="AO598" s="7"/>
    </row>
    <row r="599" spans="1:256" s="8" customFormat="1" x14ac:dyDescent="0.45">
      <c r="A599" s="32"/>
      <c r="B599" s="33"/>
      <c r="C599" s="34"/>
      <c r="D599" s="34"/>
      <c r="E599" s="41"/>
      <c r="F599" s="33"/>
      <c r="G599" s="34"/>
      <c r="H599" s="34"/>
      <c r="I599" s="36"/>
      <c r="J599" s="34"/>
      <c r="K599" s="34"/>
      <c r="L599" s="34"/>
      <c r="M599" s="33"/>
      <c r="N599" s="34"/>
      <c r="O599" s="33"/>
      <c r="P599" s="34"/>
      <c r="Q599" s="33"/>
      <c r="R599" s="34"/>
      <c r="S599" s="34"/>
      <c r="T599" s="142"/>
      <c r="U599" s="140"/>
      <c r="V599" s="140"/>
      <c r="W599" s="34"/>
      <c r="X599" s="34"/>
      <c r="Y599" s="34"/>
      <c r="Z599" s="34"/>
      <c r="AA599" s="34"/>
      <c r="AB599" s="34"/>
      <c r="AC599" s="34"/>
      <c r="AD599" s="33"/>
      <c r="AE599" s="140"/>
      <c r="AF599" s="37"/>
      <c r="AG599" s="37"/>
      <c r="AH599" s="37"/>
      <c r="AI599" s="37"/>
      <c r="AJ599" s="37"/>
      <c r="AK599" s="37"/>
      <c r="AL599" s="37"/>
      <c r="AM599" s="37"/>
      <c r="AN599" s="37"/>
      <c r="AO599" s="38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  <c r="DM599" s="34"/>
      <c r="DN599" s="34"/>
      <c r="DO599" s="34"/>
      <c r="DP599" s="34"/>
      <c r="DQ599" s="34"/>
      <c r="DR599" s="34"/>
      <c r="DS599" s="34"/>
      <c r="DT599" s="34"/>
      <c r="DU599" s="34"/>
      <c r="DV599" s="34"/>
      <c r="DW599" s="34"/>
      <c r="DX599" s="34"/>
      <c r="DY599" s="34"/>
      <c r="DZ599" s="34"/>
      <c r="EA599" s="34"/>
      <c r="EB599" s="34"/>
      <c r="EC599" s="34"/>
      <c r="ED599" s="34"/>
      <c r="EE599" s="34"/>
      <c r="EF599" s="34"/>
      <c r="EG599" s="34"/>
      <c r="EH599" s="34"/>
      <c r="EI599" s="34"/>
      <c r="EJ599" s="34"/>
      <c r="EK599" s="34"/>
      <c r="EL599" s="34"/>
      <c r="EM599" s="34"/>
      <c r="EN599" s="34"/>
      <c r="EO599" s="34"/>
      <c r="EP599" s="34"/>
      <c r="EQ599" s="34"/>
      <c r="ER599" s="34"/>
      <c r="ES599" s="34"/>
      <c r="ET599" s="34"/>
      <c r="EU599" s="34"/>
      <c r="EV599" s="34"/>
      <c r="EW599" s="34"/>
      <c r="EX599" s="34"/>
      <c r="EY599" s="34"/>
      <c r="EZ599" s="34"/>
      <c r="FA599" s="34"/>
      <c r="FB599" s="34"/>
      <c r="FC599" s="34"/>
      <c r="FD599" s="34"/>
      <c r="FE599" s="34"/>
      <c r="FF599" s="34"/>
      <c r="FG599" s="34"/>
      <c r="FH599" s="34"/>
      <c r="FI599" s="34"/>
      <c r="FJ599" s="34"/>
      <c r="FK599" s="34"/>
      <c r="FL599" s="34"/>
      <c r="FM599" s="34"/>
      <c r="FN599" s="34"/>
      <c r="FO599" s="34"/>
      <c r="FP599" s="34"/>
      <c r="FQ599" s="34"/>
      <c r="FR599" s="34"/>
      <c r="FS599" s="34"/>
      <c r="FT599" s="34"/>
      <c r="FU599" s="34"/>
      <c r="FV599" s="34"/>
      <c r="FW599" s="34"/>
      <c r="FX599" s="34"/>
      <c r="FY599" s="34"/>
      <c r="FZ599" s="34"/>
      <c r="GA599" s="34"/>
      <c r="GB599" s="34"/>
      <c r="GC599" s="34"/>
      <c r="GD599" s="34"/>
      <c r="GE599" s="34"/>
      <c r="GF599" s="34"/>
      <c r="GG599" s="34"/>
      <c r="GH599" s="34"/>
      <c r="GI599" s="34"/>
      <c r="GJ599" s="34"/>
      <c r="GK599" s="34"/>
      <c r="GL599" s="34"/>
      <c r="GM599" s="34"/>
      <c r="GN599" s="34"/>
      <c r="GO599" s="34"/>
      <c r="GP599" s="34"/>
      <c r="GQ599" s="34"/>
      <c r="GR599" s="34"/>
      <c r="GS599" s="34"/>
      <c r="GT599" s="34"/>
      <c r="GU599" s="34"/>
      <c r="GV599" s="34"/>
      <c r="GW599" s="34"/>
      <c r="GX599" s="34"/>
      <c r="GY599" s="34"/>
      <c r="GZ599" s="34"/>
      <c r="HA599" s="34"/>
      <c r="HB599" s="34"/>
      <c r="HC599" s="34"/>
      <c r="HD599" s="34"/>
      <c r="HE599" s="34"/>
      <c r="HF599" s="34"/>
      <c r="HG599" s="34"/>
      <c r="HH599" s="34"/>
      <c r="HI599" s="34"/>
      <c r="HJ599" s="34"/>
      <c r="HK599" s="34"/>
      <c r="HL599" s="34"/>
      <c r="HM599" s="34"/>
      <c r="HN599" s="34"/>
      <c r="HO599" s="34"/>
      <c r="HP599" s="34"/>
      <c r="HQ599" s="34"/>
      <c r="HR599" s="34"/>
      <c r="HS599" s="34"/>
      <c r="HT599" s="34"/>
      <c r="HU599" s="34"/>
      <c r="HV599" s="34"/>
      <c r="HW599" s="34"/>
      <c r="HX599" s="34"/>
      <c r="HY599" s="34"/>
      <c r="HZ599" s="34"/>
      <c r="IA599" s="34"/>
      <c r="IB599" s="34"/>
      <c r="IC599" s="34"/>
      <c r="ID599" s="34"/>
      <c r="IE599" s="34"/>
      <c r="IF599" s="34"/>
      <c r="IG599" s="34"/>
      <c r="IH599" s="34"/>
      <c r="II599" s="34"/>
      <c r="IJ599" s="34"/>
      <c r="IK599" s="34"/>
      <c r="IL599" s="34"/>
      <c r="IM599" s="34"/>
      <c r="IN599" s="34"/>
      <c r="IO599" s="34"/>
      <c r="IP599" s="34"/>
      <c r="IQ599" s="34"/>
      <c r="IR599" s="34"/>
      <c r="IS599" s="34"/>
      <c r="IT599" s="34"/>
      <c r="IU599" s="34"/>
      <c r="IV599" s="34"/>
    </row>
    <row r="600" spans="1:256" s="8" customFormat="1" x14ac:dyDescent="0.45">
      <c r="A600" s="28">
        <v>142</v>
      </c>
      <c r="B600" s="18" t="s">
        <v>79</v>
      </c>
      <c r="C600" s="8" t="s">
        <v>454</v>
      </c>
      <c r="D600" s="8" t="s">
        <v>91</v>
      </c>
      <c r="E600" s="24" t="s">
        <v>23</v>
      </c>
      <c r="F600" s="18">
        <v>12086</v>
      </c>
      <c r="G600" s="8">
        <v>279</v>
      </c>
      <c r="H600" s="8">
        <v>5396</v>
      </c>
      <c r="I600" s="29">
        <v>9</v>
      </c>
      <c r="J600" s="8">
        <v>0</v>
      </c>
      <c r="K600" s="8">
        <v>0</v>
      </c>
      <c r="L600" s="8">
        <v>41</v>
      </c>
      <c r="M600" s="18">
        <v>41</v>
      </c>
      <c r="O600" s="18">
        <v>41</v>
      </c>
      <c r="Q600" s="18"/>
      <c r="T600" s="138" t="s">
        <v>455</v>
      </c>
      <c r="U600" s="139" t="s">
        <v>67</v>
      </c>
      <c r="V600" s="139" t="s">
        <v>145</v>
      </c>
      <c r="W600" s="8">
        <v>8</v>
      </c>
      <c r="X600" s="8">
        <v>10</v>
      </c>
      <c r="Y600" s="8">
        <v>80</v>
      </c>
      <c r="AA600" s="8">
        <v>80</v>
      </c>
      <c r="AD600" s="40">
        <v>41</v>
      </c>
      <c r="AE600" s="139"/>
      <c r="AF600" s="1"/>
      <c r="AG600" s="1"/>
      <c r="AH600" s="1"/>
      <c r="AI600" s="1"/>
      <c r="AJ600" s="1"/>
      <c r="AK600" s="1"/>
      <c r="AL600" s="1"/>
      <c r="AM600" s="1"/>
      <c r="AN600" s="1"/>
      <c r="AO600" s="7"/>
    </row>
    <row r="601" spans="1:256" s="8" customFormat="1" x14ac:dyDescent="0.45">
      <c r="A601" s="28"/>
      <c r="B601" s="18"/>
      <c r="E601" s="24"/>
      <c r="F601" s="18"/>
      <c r="I601" s="29">
        <v>9</v>
      </c>
      <c r="M601" s="18"/>
      <c r="O601" s="18"/>
      <c r="Q601" s="18"/>
      <c r="T601" s="138"/>
      <c r="U601" s="139"/>
      <c r="V601" s="139" t="s">
        <v>143</v>
      </c>
      <c r="W601" s="8">
        <v>8</v>
      </c>
      <c r="X601" s="8">
        <v>4</v>
      </c>
      <c r="Y601" s="8">
        <v>32</v>
      </c>
      <c r="AA601" s="8">
        <v>32</v>
      </c>
      <c r="AD601" s="40">
        <v>41</v>
      </c>
      <c r="AE601" s="139" t="s">
        <v>211</v>
      </c>
      <c r="AF601" s="1"/>
      <c r="AG601" s="1"/>
      <c r="AH601" s="1"/>
      <c r="AI601" s="1"/>
      <c r="AJ601" s="1"/>
      <c r="AK601" s="1"/>
      <c r="AL601" s="1"/>
      <c r="AM601" s="1"/>
      <c r="AN601" s="1"/>
      <c r="AO601" s="7"/>
    </row>
    <row r="602" spans="1:256" s="8" customFormat="1" x14ac:dyDescent="0.45">
      <c r="A602" s="28"/>
      <c r="B602" s="18"/>
      <c r="E602" s="24"/>
      <c r="F602" s="18"/>
      <c r="I602" s="29">
        <v>9</v>
      </c>
      <c r="M602" s="18"/>
      <c r="O602" s="18"/>
      <c r="Q602" s="18"/>
      <c r="T602" s="138"/>
      <c r="U602" s="139"/>
      <c r="V602" s="139" t="s">
        <v>145</v>
      </c>
      <c r="W602" s="8">
        <v>2</v>
      </c>
      <c r="X602" s="8">
        <v>4</v>
      </c>
      <c r="Y602" s="8">
        <v>8</v>
      </c>
      <c r="AA602" s="8">
        <v>8</v>
      </c>
      <c r="AD602" s="40">
        <v>41</v>
      </c>
      <c r="AE602" s="139" t="s">
        <v>71</v>
      </c>
      <c r="AF602" s="1"/>
      <c r="AG602" s="1"/>
      <c r="AH602" s="1"/>
      <c r="AI602" s="1"/>
      <c r="AJ602" s="1"/>
      <c r="AK602" s="1"/>
      <c r="AL602" s="1"/>
      <c r="AM602" s="1"/>
      <c r="AN602" s="1"/>
      <c r="AO602" s="7"/>
    </row>
    <row r="603" spans="1:256" s="34" customFormat="1" x14ac:dyDescent="0.45">
      <c r="A603" s="28"/>
      <c r="B603" s="18" t="s">
        <v>79</v>
      </c>
      <c r="C603" s="8" t="s">
        <v>454</v>
      </c>
      <c r="D603" s="8" t="s">
        <v>91</v>
      </c>
      <c r="E603" s="24" t="s">
        <v>23</v>
      </c>
      <c r="F603" s="18">
        <v>17287</v>
      </c>
      <c r="G603" s="8">
        <v>401</v>
      </c>
      <c r="H603" s="8">
        <v>7819</v>
      </c>
      <c r="I603" s="29">
        <v>9</v>
      </c>
      <c r="J603" s="8">
        <v>0</v>
      </c>
      <c r="K603" s="8">
        <v>1</v>
      </c>
      <c r="L603" s="8">
        <v>0</v>
      </c>
      <c r="M603" s="18">
        <v>100</v>
      </c>
      <c r="N603" s="8">
        <v>100</v>
      </c>
      <c r="O603" s="18"/>
      <c r="P603" s="8"/>
      <c r="Q603" s="18"/>
      <c r="R603" s="8"/>
      <c r="S603" s="8"/>
      <c r="T603" s="138"/>
      <c r="U603" s="139"/>
      <c r="V603" s="139"/>
      <c r="W603" s="8"/>
      <c r="X603" s="8"/>
      <c r="Y603" s="8"/>
      <c r="Z603" s="8"/>
      <c r="AA603" s="8"/>
      <c r="AB603" s="8"/>
      <c r="AC603" s="8"/>
      <c r="AD603" s="40"/>
      <c r="AE603" s="139"/>
      <c r="AF603" s="1"/>
      <c r="AG603" s="1"/>
      <c r="AH603" s="1"/>
      <c r="AI603" s="1"/>
      <c r="AJ603" s="1"/>
      <c r="AK603" s="1"/>
      <c r="AL603" s="1"/>
      <c r="AM603" s="1"/>
      <c r="AN603" s="1"/>
      <c r="AO603" s="7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</row>
    <row r="604" spans="1:256" s="8" customFormat="1" x14ac:dyDescent="0.45">
      <c r="A604" s="28"/>
      <c r="B604" s="18" t="s">
        <v>79</v>
      </c>
      <c r="C604" s="8" t="s">
        <v>454</v>
      </c>
      <c r="D604" s="8" t="s">
        <v>91</v>
      </c>
      <c r="E604" s="24" t="s">
        <v>23</v>
      </c>
      <c r="F604" s="18">
        <v>11358</v>
      </c>
      <c r="G604" s="8">
        <v>75</v>
      </c>
      <c r="H604" s="8">
        <v>5056</v>
      </c>
      <c r="I604" s="29">
        <v>9</v>
      </c>
      <c r="J604" s="8">
        <v>2</v>
      </c>
      <c r="K604" s="8">
        <v>1</v>
      </c>
      <c r="L604" s="8">
        <v>70</v>
      </c>
      <c r="M604" s="18">
        <v>970</v>
      </c>
      <c r="N604" s="8">
        <v>970</v>
      </c>
      <c r="O604" s="18"/>
      <c r="Q604" s="18"/>
      <c r="T604" s="138"/>
      <c r="U604" s="139"/>
      <c r="V604" s="139"/>
      <c r="AD604" s="40"/>
      <c r="AE604" s="139" t="s">
        <v>128</v>
      </c>
      <c r="AF604" s="1"/>
      <c r="AG604" s="1"/>
      <c r="AH604" s="1"/>
      <c r="AI604" s="1"/>
      <c r="AJ604" s="1"/>
      <c r="AK604" s="1"/>
      <c r="AL604" s="1"/>
      <c r="AM604" s="1"/>
      <c r="AN604" s="1"/>
      <c r="AO604" s="7"/>
    </row>
    <row r="605" spans="1:256" s="8" customFormat="1" x14ac:dyDescent="0.45">
      <c r="A605" s="32"/>
      <c r="B605" s="33"/>
      <c r="C605" s="34"/>
      <c r="D605" s="34"/>
      <c r="E605" s="41"/>
      <c r="F605" s="33"/>
      <c r="G605" s="34"/>
      <c r="H605" s="34"/>
      <c r="I605" s="36"/>
      <c r="J605" s="34"/>
      <c r="K605" s="34"/>
      <c r="L605" s="34"/>
      <c r="M605" s="33"/>
      <c r="N605" s="34"/>
      <c r="O605" s="33"/>
      <c r="P605" s="34"/>
      <c r="Q605" s="33"/>
      <c r="R605" s="34"/>
      <c r="S605" s="34"/>
      <c r="T605" s="142"/>
      <c r="U605" s="140"/>
      <c r="V605" s="140"/>
      <c r="W605" s="34"/>
      <c r="X605" s="34"/>
      <c r="Y605" s="34"/>
      <c r="Z605" s="34"/>
      <c r="AA605" s="34"/>
      <c r="AB605" s="34"/>
      <c r="AC605" s="34"/>
      <c r="AD605" s="34"/>
      <c r="AE605" s="140"/>
      <c r="AF605" s="37"/>
      <c r="AG605" s="37"/>
      <c r="AH605" s="37"/>
      <c r="AI605" s="37"/>
      <c r="AJ605" s="37"/>
      <c r="AK605" s="37"/>
      <c r="AL605" s="37"/>
      <c r="AM605" s="37"/>
      <c r="AN605" s="37"/>
      <c r="AO605" s="38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  <c r="DM605" s="34"/>
      <c r="DN605" s="34"/>
      <c r="DO605" s="34"/>
      <c r="DP605" s="34"/>
      <c r="DQ605" s="34"/>
      <c r="DR605" s="34"/>
      <c r="DS605" s="34"/>
      <c r="DT605" s="34"/>
      <c r="DU605" s="34"/>
      <c r="DV605" s="34"/>
      <c r="DW605" s="34"/>
      <c r="DX605" s="34"/>
      <c r="DY605" s="34"/>
      <c r="DZ605" s="34"/>
      <c r="EA605" s="34"/>
      <c r="EB605" s="34"/>
      <c r="EC605" s="34"/>
      <c r="ED605" s="34"/>
      <c r="EE605" s="34"/>
      <c r="EF605" s="34"/>
      <c r="EG605" s="34"/>
      <c r="EH605" s="34"/>
      <c r="EI605" s="34"/>
      <c r="EJ605" s="34"/>
      <c r="EK605" s="34"/>
      <c r="EL605" s="34"/>
      <c r="EM605" s="34"/>
      <c r="EN605" s="34"/>
      <c r="EO605" s="34"/>
      <c r="EP605" s="34"/>
      <c r="EQ605" s="34"/>
      <c r="ER605" s="34"/>
      <c r="ES605" s="34"/>
      <c r="ET605" s="34"/>
      <c r="EU605" s="34"/>
      <c r="EV605" s="34"/>
      <c r="EW605" s="34"/>
      <c r="EX605" s="34"/>
      <c r="EY605" s="34"/>
      <c r="EZ605" s="34"/>
      <c r="FA605" s="34"/>
      <c r="FB605" s="34"/>
      <c r="FC605" s="34"/>
      <c r="FD605" s="34"/>
      <c r="FE605" s="34"/>
      <c r="FF605" s="34"/>
      <c r="FG605" s="34"/>
      <c r="FH605" s="34"/>
      <c r="FI605" s="34"/>
      <c r="FJ605" s="34"/>
      <c r="FK605" s="34"/>
      <c r="FL605" s="34"/>
      <c r="FM605" s="34"/>
      <c r="FN605" s="34"/>
      <c r="FO605" s="34"/>
      <c r="FP605" s="34"/>
      <c r="FQ605" s="34"/>
      <c r="FR605" s="34"/>
      <c r="FS605" s="34"/>
      <c r="FT605" s="34"/>
      <c r="FU605" s="34"/>
      <c r="FV605" s="34"/>
      <c r="FW605" s="34"/>
      <c r="FX605" s="34"/>
      <c r="FY605" s="34"/>
      <c r="FZ605" s="34"/>
      <c r="GA605" s="34"/>
      <c r="GB605" s="34"/>
      <c r="GC605" s="34"/>
      <c r="GD605" s="34"/>
      <c r="GE605" s="34"/>
      <c r="GF605" s="34"/>
      <c r="GG605" s="34"/>
      <c r="GH605" s="34"/>
      <c r="GI605" s="34"/>
      <c r="GJ605" s="34"/>
      <c r="GK605" s="34"/>
      <c r="GL605" s="34"/>
      <c r="GM605" s="34"/>
      <c r="GN605" s="34"/>
      <c r="GO605" s="34"/>
      <c r="GP605" s="34"/>
      <c r="GQ605" s="34"/>
      <c r="GR605" s="34"/>
      <c r="GS605" s="34"/>
      <c r="GT605" s="34"/>
      <c r="GU605" s="34"/>
      <c r="GV605" s="34"/>
      <c r="GW605" s="34"/>
      <c r="GX605" s="34"/>
      <c r="GY605" s="34"/>
      <c r="GZ605" s="34"/>
      <c r="HA605" s="34"/>
      <c r="HB605" s="34"/>
      <c r="HC605" s="34"/>
      <c r="HD605" s="34"/>
      <c r="HE605" s="34"/>
      <c r="HF605" s="34"/>
      <c r="HG605" s="34"/>
      <c r="HH605" s="34"/>
      <c r="HI605" s="34"/>
      <c r="HJ605" s="34"/>
      <c r="HK605" s="34"/>
      <c r="HL605" s="34"/>
      <c r="HM605" s="34"/>
      <c r="HN605" s="34"/>
      <c r="HO605" s="34"/>
      <c r="HP605" s="34"/>
      <c r="HQ605" s="34"/>
      <c r="HR605" s="34"/>
      <c r="HS605" s="34"/>
      <c r="HT605" s="34"/>
      <c r="HU605" s="34"/>
      <c r="HV605" s="34"/>
      <c r="HW605" s="34"/>
      <c r="HX605" s="34"/>
      <c r="HY605" s="34"/>
      <c r="HZ605" s="34"/>
      <c r="IA605" s="34"/>
      <c r="IB605" s="34"/>
      <c r="IC605" s="34"/>
      <c r="ID605" s="34"/>
      <c r="IE605" s="34"/>
      <c r="IF605" s="34"/>
      <c r="IG605" s="34"/>
      <c r="IH605" s="34"/>
      <c r="II605" s="34"/>
      <c r="IJ605" s="34"/>
      <c r="IK605" s="34"/>
      <c r="IL605" s="34"/>
      <c r="IM605" s="34"/>
      <c r="IN605" s="34"/>
      <c r="IO605" s="34"/>
      <c r="IP605" s="34"/>
      <c r="IQ605" s="34"/>
      <c r="IR605" s="34"/>
      <c r="IS605" s="34"/>
      <c r="IT605" s="34"/>
      <c r="IU605" s="34"/>
      <c r="IV605" s="34"/>
    </row>
    <row r="606" spans="1:256" s="8" customFormat="1" x14ac:dyDescent="0.45">
      <c r="A606" s="28">
        <v>143</v>
      </c>
      <c r="B606" s="18" t="s">
        <v>79</v>
      </c>
      <c r="C606" s="8" t="s">
        <v>456</v>
      </c>
      <c r="D606" s="8" t="s">
        <v>141</v>
      </c>
      <c r="E606" s="24" t="s">
        <v>23</v>
      </c>
      <c r="F606" s="18">
        <v>12100</v>
      </c>
      <c r="G606" s="8">
        <v>295</v>
      </c>
      <c r="H606" s="8">
        <v>5412</v>
      </c>
      <c r="I606" s="29">
        <v>9</v>
      </c>
      <c r="J606" s="8">
        <v>0</v>
      </c>
      <c r="K606" s="8">
        <v>2</v>
      </c>
      <c r="L606" s="8">
        <v>31</v>
      </c>
      <c r="M606" s="18">
        <v>231</v>
      </c>
      <c r="O606" s="18">
        <v>231</v>
      </c>
      <c r="Q606" s="18"/>
      <c r="T606" s="138" t="s">
        <v>457</v>
      </c>
      <c r="U606" s="139" t="s">
        <v>67</v>
      </c>
      <c r="V606" s="139" t="s">
        <v>145</v>
      </c>
      <c r="W606" s="8">
        <v>6</v>
      </c>
      <c r="X606" s="8">
        <v>7</v>
      </c>
      <c r="Y606" s="8">
        <v>42</v>
      </c>
      <c r="AA606" s="8">
        <v>42</v>
      </c>
      <c r="AD606" s="40">
        <v>21</v>
      </c>
      <c r="AE606" s="139"/>
      <c r="AF606" s="1"/>
      <c r="AG606" s="1"/>
      <c r="AH606" s="1"/>
      <c r="AI606" s="1"/>
      <c r="AJ606" s="1"/>
      <c r="AK606" s="1"/>
      <c r="AL606" s="1"/>
      <c r="AM606" s="1"/>
      <c r="AN606" s="1"/>
      <c r="AO606" s="7"/>
    </row>
    <row r="607" spans="1:256" s="8" customFormat="1" x14ac:dyDescent="0.45">
      <c r="A607" s="32"/>
      <c r="B607" s="33"/>
      <c r="C607" s="34"/>
      <c r="D607" s="34"/>
      <c r="E607" s="41"/>
      <c r="F607" s="33"/>
      <c r="G607" s="34"/>
      <c r="H607" s="34"/>
      <c r="I607" s="36"/>
      <c r="J607" s="34"/>
      <c r="K607" s="34"/>
      <c r="L607" s="34"/>
      <c r="M607" s="33"/>
      <c r="N607" s="34"/>
      <c r="O607" s="33"/>
      <c r="P607" s="34"/>
      <c r="Q607" s="33"/>
      <c r="R607" s="34"/>
      <c r="S607" s="34"/>
      <c r="T607" s="142"/>
      <c r="U607" s="140"/>
      <c r="V607" s="140"/>
      <c r="W607" s="34"/>
      <c r="X607" s="34"/>
      <c r="Y607" s="34"/>
      <c r="Z607" s="34"/>
      <c r="AA607" s="34"/>
      <c r="AB607" s="34"/>
      <c r="AC607" s="34"/>
      <c r="AD607" s="34"/>
      <c r="AE607" s="140"/>
      <c r="AF607" s="37"/>
      <c r="AG607" s="37"/>
      <c r="AH607" s="37"/>
      <c r="AI607" s="37"/>
      <c r="AJ607" s="37"/>
      <c r="AK607" s="37"/>
      <c r="AL607" s="37"/>
      <c r="AM607" s="37"/>
      <c r="AN607" s="37"/>
      <c r="AO607" s="38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  <c r="DM607" s="34"/>
      <c r="DN607" s="34"/>
      <c r="DO607" s="34"/>
      <c r="DP607" s="34"/>
      <c r="DQ607" s="34"/>
      <c r="DR607" s="34"/>
      <c r="DS607" s="34"/>
      <c r="DT607" s="34"/>
      <c r="DU607" s="34"/>
      <c r="DV607" s="34"/>
      <c r="DW607" s="34"/>
      <c r="DX607" s="34"/>
      <c r="DY607" s="34"/>
      <c r="DZ607" s="34"/>
      <c r="EA607" s="34"/>
      <c r="EB607" s="34"/>
      <c r="EC607" s="34"/>
      <c r="ED607" s="34"/>
      <c r="EE607" s="34"/>
      <c r="EF607" s="34"/>
      <c r="EG607" s="34"/>
      <c r="EH607" s="34"/>
      <c r="EI607" s="34"/>
      <c r="EJ607" s="34"/>
      <c r="EK607" s="34"/>
      <c r="EL607" s="34"/>
      <c r="EM607" s="34"/>
      <c r="EN607" s="34"/>
      <c r="EO607" s="34"/>
      <c r="EP607" s="34"/>
      <c r="EQ607" s="34"/>
      <c r="ER607" s="34"/>
      <c r="ES607" s="34"/>
      <c r="ET607" s="34"/>
      <c r="EU607" s="34"/>
      <c r="EV607" s="34"/>
      <c r="EW607" s="34"/>
      <c r="EX607" s="34"/>
      <c r="EY607" s="34"/>
      <c r="EZ607" s="34"/>
      <c r="FA607" s="34"/>
      <c r="FB607" s="34"/>
      <c r="FC607" s="34"/>
      <c r="FD607" s="34"/>
      <c r="FE607" s="34"/>
      <c r="FF607" s="34"/>
      <c r="FG607" s="34"/>
      <c r="FH607" s="34"/>
      <c r="FI607" s="34"/>
      <c r="FJ607" s="34"/>
      <c r="FK607" s="34"/>
      <c r="FL607" s="34"/>
      <c r="FM607" s="34"/>
      <c r="FN607" s="34"/>
      <c r="FO607" s="34"/>
      <c r="FP607" s="34"/>
      <c r="FQ607" s="34"/>
      <c r="FR607" s="34"/>
      <c r="FS607" s="34"/>
      <c r="FT607" s="34"/>
      <c r="FU607" s="34"/>
      <c r="FV607" s="34"/>
      <c r="FW607" s="34"/>
      <c r="FX607" s="34"/>
      <c r="FY607" s="34"/>
      <c r="FZ607" s="34"/>
      <c r="GA607" s="34"/>
      <c r="GB607" s="34"/>
      <c r="GC607" s="34"/>
      <c r="GD607" s="34"/>
      <c r="GE607" s="34"/>
      <c r="GF607" s="34"/>
      <c r="GG607" s="34"/>
      <c r="GH607" s="34"/>
      <c r="GI607" s="34"/>
      <c r="GJ607" s="34"/>
      <c r="GK607" s="34"/>
      <c r="GL607" s="34"/>
      <c r="GM607" s="34"/>
      <c r="GN607" s="34"/>
      <c r="GO607" s="34"/>
      <c r="GP607" s="34"/>
      <c r="GQ607" s="34"/>
      <c r="GR607" s="34"/>
      <c r="GS607" s="34"/>
      <c r="GT607" s="34"/>
      <c r="GU607" s="34"/>
      <c r="GV607" s="34"/>
      <c r="GW607" s="34"/>
      <c r="GX607" s="34"/>
      <c r="GY607" s="34"/>
      <c r="GZ607" s="34"/>
      <c r="HA607" s="34"/>
      <c r="HB607" s="34"/>
      <c r="HC607" s="34"/>
      <c r="HD607" s="34"/>
      <c r="HE607" s="34"/>
      <c r="HF607" s="34"/>
      <c r="HG607" s="34"/>
      <c r="HH607" s="34"/>
      <c r="HI607" s="34"/>
      <c r="HJ607" s="34"/>
      <c r="HK607" s="34"/>
      <c r="HL607" s="34"/>
      <c r="HM607" s="34"/>
      <c r="HN607" s="34"/>
      <c r="HO607" s="34"/>
      <c r="HP607" s="34"/>
      <c r="HQ607" s="34"/>
      <c r="HR607" s="34"/>
      <c r="HS607" s="34"/>
      <c r="HT607" s="34"/>
      <c r="HU607" s="34"/>
      <c r="HV607" s="34"/>
      <c r="HW607" s="34"/>
      <c r="HX607" s="34"/>
      <c r="HY607" s="34"/>
      <c r="HZ607" s="34"/>
      <c r="IA607" s="34"/>
      <c r="IB607" s="34"/>
      <c r="IC607" s="34"/>
      <c r="ID607" s="34"/>
      <c r="IE607" s="34"/>
      <c r="IF607" s="34"/>
      <c r="IG607" s="34"/>
      <c r="IH607" s="34"/>
      <c r="II607" s="34"/>
      <c r="IJ607" s="34"/>
      <c r="IK607" s="34"/>
      <c r="IL607" s="34"/>
      <c r="IM607" s="34"/>
      <c r="IN607" s="34"/>
      <c r="IO607" s="34"/>
      <c r="IP607" s="34"/>
      <c r="IQ607" s="34"/>
      <c r="IR607" s="34"/>
      <c r="IS607" s="34"/>
      <c r="IT607" s="34"/>
      <c r="IU607" s="34"/>
      <c r="IV607" s="34"/>
    </row>
    <row r="608" spans="1:256" s="34" customFormat="1" x14ac:dyDescent="0.45">
      <c r="A608" s="69">
        <v>144</v>
      </c>
      <c r="B608" s="70" t="s">
        <v>79</v>
      </c>
      <c r="C608" s="71" t="s">
        <v>458</v>
      </c>
      <c r="D608" s="71" t="s">
        <v>91</v>
      </c>
      <c r="E608" s="72" t="s">
        <v>23</v>
      </c>
      <c r="F608" s="70"/>
      <c r="G608" s="71"/>
      <c r="H608" s="71"/>
      <c r="I608" s="73"/>
      <c r="J608" s="71"/>
      <c r="K608" s="71"/>
      <c r="L608" s="71"/>
      <c r="M608" s="70"/>
      <c r="N608" s="71"/>
      <c r="O608" s="70"/>
      <c r="P608" s="71"/>
      <c r="Q608" s="70"/>
      <c r="R608" s="71"/>
      <c r="S608" s="71"/>
      <c r="T608" s="148" t="s">
        <v>459</v>
      </c>
      <c r="U608" s="149" t="s">
        <v>67</v>
      </c>
      <c r="V608" s="149" t="s">
        <v>145</v>
      </c>
      <c r="W608" s="71">
        <v>9</v>
      </c>
      <c r="X608" s="71">
        <v>6</v>
      </c>
      <c r="Y608" s="71">
        <v>54</v>
      </c>
      <c r="Z608" s="71"/>
      <c r="AA608" s="71">
        <v>54</v>
      </c>
      <c r="AB608" s="71"/>
      <c r="AC608" s="71"/>
      <c r="AD608" s="170">
        <v>21</v>
      </c>
      <c r="AE608" s="149" t="s">
        <v>217</v>
      </c>
      <c r="AF608" s="74"/>
      <c r="AG608" s="74"/>
      <c r="AH608" s="74"/>
      <c r="AI608" s="74"/>
      <c r="AJ608" s="74"/>
      <c r="AK608" s="74"/>
      <c r="AL608" s="74"/>
      <c r="AM608" s="74"/>
      <c r="AN608" s="74"/>
      <c r="AO608" s="75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1"/>
      <c r="CV608" s="71"/>
      <c r="CW608" s="71"/>
      <c r="CX608" s="71"/>
      <c r="CY608" s="71"/>
      <c r="CZ608" s="71"/>
      <c r="DA608" s="71"/>
      <c r="DB608" s="71"/>
      <c r="DC608" s="71"/>
      <c r="DD608" s="71"/>
      <c r="DE608" s="71"/>
      <c r="DF608" s="71"/>
      <c r="DG608" s="71"/>
      <c r="DH608" s="71"/>
      <c r="DI608" s="71"/>
      <c r="DJ608" s="71"/>
      <c r="DK608" s="71"/>
      <c r="DL608" s="71"/>
      <c r="DM608" s="71"/>
      <c r="DN608" s="71"/>
      <c r="DO608" s="71"/>
      <c r="DP608" s="71"/>
      <c r="DQ608" s="71"/>
      <c r="DR608" s="71"/>
      <c r="DS608" s="71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1"/>
      <c r="FB608" s="71"/>
      <c r="FC608" s="71"/>
      <c r="FD608" s="71"/>
      <c r="FE608" s="71"/>
      <c r="FF608" s="71"/>
      <c r="FG608" s="71"/>
      <c r="FH608" s="71"/>
      <c r="FI608" s="71"/>
      <c r="FJ608" s="71"/>
      <c r="FK608" s="71"/>
      <c r="FL608" s="71"/>
      <c r="FM608" s="71"/>
      <c r="FN608" s="71"/>
      <c r="FO608" s="71"/>
      <c r="FP608" s="71"/>
      <c r="FQ608" s="71"/>
      <c r="FR608" s="71"/>
      <c r="FS608" s="71"/>
      <c r="FT608" s="71"/>
      <c r="FU608" s="71"/>
      <c r="FV608" s="71"/>
      <c r="FW608" s="71"/>
      <c r="FX608" s="71"/>
      <c r="FY608" s="71"/>
      <c r="FZ608" s="71"/>
      <c r="GA608" s="71"/>
      <c r="GB608" s="71"/>
      <c r="GC608" s="71"/>
      <c r="GD608" s="71"/>
      <c r="GE608" s="71"/>
      <c r="GF608" s="71"/>
      <c r="GG608" s="71"/>
      <c r="GH608" s="71"/>
      <c r="GI608" s="71"/>
      <c r="GJ608" s="71"/>
      <c r="GK608" s="71"/>
      <c r="GL608" s="71"/>
      <c r="GM608" s="71"/>
      <c r="GN608" s="71"/>
      <c r="GO608" s="71"/>
      <c r="GP608" s="71"/>
      <c r="GQ608" s="71"/>
      <c r="GR608" s="71"/>
      <c r="GS608" s="71"/>
      <c r="GT608" s="71"/>
      <c r="GU608" s="71"/>
      <c r="GV608" s="71"/>
      <c r="GW608" s="71"/>
      <c r="GX608" s="71"/>
      <c r="GY608" s="71"/>
      <c r="GZ608" s="71"/>
      <c r="HA608" s="71"/>
      <c r="HB608" s="71"/>
      <c r="HC608" s="71"/>
      <c r="HD608" s="71"/>
      <c r="HE608" s="71"/>
      <c r="HF608" s="71"/>
      <c r="HG608" s="71"/>
      <c r="HH608" s="71"/>
      <c r="HI608" s="71"/>
      <c r="HJ608" s="71"/>
      <c r="HK608" s="71"/>
      <c r="HL608" s="71"/>
      <c r="HM608" s="71"/>
      <c r="HN608" s="71"/>
      <c r="HO608" s="71"/>
      <c r="HP608" s="71"/>
      <c r="HQ608" s="71"/>
      <c r="HR608" s="71"/>
      <c r="HS608" s="71"/>
      <c r="HT608" s="71"/>
      <c r="HU608" s="71"/>
      <c r="HV608" s="71"/>
      <c r="HW608" s="71"/>
      <c r="HX608" s="71"/>
      <c r="HY608" s="71"/>
      <c r="HZ608" s="71"/>
      <c r="IA608" s="71"/>
      <c r="IB608" s="71"/>
      <c r="IC608" s="71"/>
      <c r="ID608" s="71"/>
      <c r="IE608" s="71"/>
      <c r="IF608" s="71"/>
      <c r="IG608" s="71"/>
      <c r="IH608" s="71"/>
      <c r="II608" s="71"/>
      <c r="IJ608" s="71"/>
      <c r="IK608" s="71"/>
      <c r="IL608" s="71"/>
      <c r="IM608" s="71"/>
      <c r="IN608" s="71"/>
      <c r="IO608" s="71"/>
      <c r="IP608" s="71"/>
      <c r="IQ608" s="71"/>
      <c r="IR608" s="71"/>
      <c r="IS608" s="71"/>
      <c r="IT608" s="71"/>
      <c r="IU608" s="71"/>
      <c r="IV608" s="71"/>
    </row>
    <row r="609" spans="1:256" s="8" customFormat="1" x14ac:dyDescent="0.45">
      <c r="A609" s="32"/>
      <c r="B609" s="33"/>
      <c r="C609" s="34"/>
      <c r="D609" s="34"/>
      <c r="E609" s="41"/>
      <c r="F609" s="33"/>
      <c r="G609" s="34"/>
      <c r="H609" s="34"/>
      <c r="I609" s="36"/>
      <c r="J609" s="34"/>
      <c r="K609" s="34"/>
      <c r="L609" s="34"/>
      <c r="M609" s="33"/>
      <c r="N609" s="34"/>
      <c r="O609" s="33"/>
      <c r="P609" s="34"/>
      <c r="Q609" s="33"/>
      <c r="R609" s="34"/>
      <c r="S609" s="34"/>
      <c r="T609" s="142"/>
      <c r="U609" s="140"/>
      <c r="V609" s="140"/>
      <c r="W609" s="34"/>
      <c r="X609" s="34"/>
      <c r="Y609" s="34"/>
      <c r="Z609" s="34"/>
      <c r="AA609" s="34"/>
      <c r="AB609" s="34"/>
      <c r="AC609" s="34"/>
      <c r="AD609" s="34"/>
      <c r="AE609" s="140"/>
      <c r="AF609" s="37"/>
      <c r="AG609" s="37"/>
      <c r="AH609" s="37"/>
      <c r="AI609" s="37"/>
      <c r="AJ609" s="37"/>
      <c r="AK609" s="37"/>
      <c r="AL609" s="37"/>
      <c r="AM609" s="37"/>
      <c r="AN609" s="37"/>
      <c r="AO609" s="38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  <c r="DM609" s="34"/>
      <c r="DN609" s="34"/>
      <c r="DO609" s="34"/>
      <c r="DP609" s="34"/>
      <c r="DQ609" s="34"/>
      <c r="DR609" s="34"/>
      <c r="DS609" s="34"/>
      <c r="DT609" s="34"/>
      <c r="DU609" s="34"/>
      <c r="DV609" s="34"/>
      <c r="DW609" s="34"/>
      <c r="DX609" s="34"/>
      <c r="DY609" s="34"/>
      <c r="DZ609" s="34"/>
      <c r="EA609" s="34"/>
      <c r="EB609" s="34"/>
      <c r="EC609" s="34"/>
      <c r="ED609" s="34"/>
      <c r="EE609" s="34"/>
      <c r="EF609" s="34"/>
      <c r="EG609" s="34"/>
      <c r="EH609" s="34"/>
      <c r="EI609" s="34"/>
      <c r="EJ609" s="34"/>
      <c r="EK609" s="34"/>
      <c r="EL609" s="34"/>
      <c r="EM609" s="34"/>
      <c r="EN609" s="34"/>
      <c r="EO609" s="34"/>
      <c r="EP609" s="34"/>
      <c r="EQ609" s="34"/>
      <c r="ER609" s="34"/>
      <c r="ES609" s="34"/>
      <c r="ET609" s="34"/>
      <c r="EU609" s="34"/>
      <c r="EV609" s="34"/>
      <c r="EW609" s="34"/>
      <c r="EX609" s="34"/>
      <c r="EY609" s="34"/>
      <c r="EZ609" s="34"/>
      <c r="FA609" s="34"/>
      <c r="FB609" s="34"/>
      <c r="FC609" s="34"/>
      <c r="FD609" s="34"/>
      <c r="FE609" s="34"/>
      <c r="FF609" s="34"/>
      <c r="FG609" s="34"/>
      <c r="FH609" s="34"/>
      <c r="FI609" s="34"/>
      <c r="FJ609" s="34"/>
      <c r="FK609" s="34"/>
      <c r="FL609" s="34"/>
      <c r="FM609" s="34"/>
      <c r="FN609" s="34"/>
      <c r="FO609" s="34"/>
      <c r="FP609" s="34"/>
      <c r="FQ609" s="34"/>
      <c r="FR609" s="34"/>
      <c r="FS609" s="34"/>
      <c r="FT609" s="34"/>
      <c r="FU609" s="34"/>
      <c r="FV609" s="34"/>
      <c r="FW609" s="34"/>
      <c r="FX609" s="34"/>
      <c r="FY609" s="34"/>
      <c r="FZ609" s="34"/>
      <c r="GA609" s="34"/>
      <c r="GB609" s="34"/>
      <c r="GC609" s="34"/>
      <c r="GD609" s="34"/>
      <c r="GE609" s="34"/>
      <c r="GF609" s="34"/>
      <c r="GG609" s="34"/>
      <c r="GH609" s="34"/>
      <c r="GI609" s="34"/>
      <c r="GJ609" s="34"/>
      <c r="GK609" s="34"/>
      <c r="GL609" s="34"/>
      <c r="GM609" s="34"/>
      <c r="GN609" s="34"/>
      <c r="GO609" s="34"/>
      <c r="GP609" s="34"/>
      <c r="GQ609" s="34"/>
      <c r="GR609" s="34"/>
      <c r="GS609" s="34"/>
      <c r="GT609" s="34"/>
      <c r="GU609" s="34"/>
      <c r="GV609" s="34"/>
      <c r="GW609" s="34"/>
      <c r="GX609" s="34"/>
      <c r="GY609" s="34"/>
      <c r="GZ609" s="34"/>
      <c r="HA609" s="34"/>
      <c r="HB609" s="34"/>
      <c r="HC609" s="34"/>
      <c r="HD609" s="34"/>
      <c r="HE609" s="34"/>
      <c r="HF609" s="34"/>
      <c r="HG609" s="34"/>
      <c r="HH609" s="34"/>
      <c r="HI609" s="34"/>
      <c r="HJ609" s="34"/>
      <c r="HK609" s="34"/>
      <c r="HL609" s="34"/>
      <c r="HM609" s="34"/>
      <c r="HN609" s="34"/>
      <c r="HO609" s="34"/>
      <c r="HP609" s="34"/>
      <c r="HQ609" s="34"/>
      <c r="HR609" s="34"/>
      <c r="HS609" s="34"/>
      <c r="HT609" s="34"/>
      <c r="HU609" s="34"/>
      <c r="HV609" s="34"/>
      <c r="HW609" s="34"/>
      <c r="HX609" s="34"/>
      <c r="HY609" s="34"/>
      <c r="HZ609" s="34"/>
      <c r="IA609" s="34"/>
      <c r="IB609" s="34"/>
      <c r="IC609" s="34"/>
      <c r="ID609" s="34"/>
      <c r="IE609" s="34"/>
      <c r="IF609" s="34"/>
      <c r="IG609" s="34"/>
      <c r="IH609" s="34"/>
      <c r="II609" s="34"/>
      <c r="IJ609" s="34"/>
      <c r="IK609" s="34"/>
      <c r="IL609" s="34"/>
      <c r="IM609" s="34"/>
      <c r="IN609" s="34"/>
      <c r="IO609" s="34"/>
      <c r="IP609" s="34"/>
      <c r="IQ609" s="34"/>
      <c r="IR609" s="34"/>
      <c r="IS609" s="34"/>
      <c r="IT609" s="34"/>
      <c r="IU609" s="34"/>
      <c r="IV609" s="34"/>
    </row>
    <row r="610" spans="1:256" s="8" customFormat="1" x14ac:dyDescent="0.45">
      <c r="A610" s="28">
        <v>145</v>
      </c>
      <c r="B610" s="18" t="s">
        <v>55</v>
      </c>
      <c r="C610" s="8" t="s">
        <v>460</v>
      </c>
      <c r="D610" s="8" t="s">
        <v>164</v>
      </c>
      <c r="E610" s="24" t="s">
        <v>23</v>
      </c>
      <c r="F610" s="18">
        <v>12155</v>
      </c>
      <c r="G610" s="8">
        <v>263</v>
      </c>
      <c r="H610" s="8">
        <v>5467</v>
      </c>
      <c r="I610" s="29">
        <v>9</v>
      </c>
      <c r="J610" s="8">
        <v>0</v>
      </c>
      <c r="K610" s="8">
        <v>0</v>
      </c>
      <c r="L610" s="8">
        <v>39</v>
      </c>
      <c r="M610" s="18">
        <v>39</v>
      </c>
      <c r="O610" s="18">
        <v>39</v>
      </c>
      <c r="Q610" s="18"/>
      <c r="T610" s="138" t="s">
        <v>461</v>
      </c>
      <c r="U610" s="139" t="s">
        <v>67</v>
      </c>
      <c r="V610" s="139" t="s">
        <v>68</v>
      </c>
      <c r="W610" s="8">
        <v>8</v>
      </c>
      <c r="X610" s="8">
        <v>6</v>
      </c>
      <c r="Y610" s="8">
        <v>48</v>
      </c>
      <c r="AA610" s="8">
        <v>48</v>
      </c>
      <c r="AD610" s="40">
        <v>41</v>
      </c>
      <c r="AE610" s="139" t="s">
        <v>462</v>
      </c>
      <c r="AF610" s="1"/>
      <c r="AG610" s="1"/>
      <c r="AH610" s="1"/>
      <c r="AI610" s="1"/>
      <c r="AJ610" s="1"/>
      <c r="AK610" s="1"/>
      <c r="AL610" s="1"/>
      <c r="AM610" s="1"/>
      <c r="AN610" s="1"/>
      <c r="AO610" s="7"/>
    </row>
    <row r="611" spans="1:256" s="8" customFormat="1" x14ac:dyDescent="0.45">
      <c r="A611" s="28"/>
      <c r="B611" s="18" t="s">
        <v>55</v>
      </c>
      <c r="C611" s="8" t="s">
        <v>460</v>
      </c>
      <c r="D611" s="8" t="s">
        <v>164</v>
      </c>
      <c r="E611" s="24" t="s">
        <v>23</v>
      </c>
      <c r="F611" s="18">
        <v>9978</v>
      </c>
      <c r="G611" s="8">
        <v>200</v>
      </c>
      <c r="H611" s="8">
        <v>3826</v>
      </c>
      <c r="I611" s="29">
        <v>9</v>
      </c>
      <c r="J611" s="8">
        <v>0</v>
      </c>
      <c r="K611" s="8">
        <v>2</v>
      </c>
      <c r="L611" s="8">
        <v>70</v>
      </c>
      <c r="M611" s="18">
        <v>270</v>
      </c>
      <c r="O611" s="18"/>
      <c r="Q611" s="18"/>
      <c r="T611" s="138"/>
      <c r="U611" s="139"/>
      <c r="V611" s="139"/>
      <c r="AE611" s="139"/>
      <c r="AF611" s="1"/>
      <c r="AG611" s="1"/>
      <c r="AH611" s="1"/>
      <c r="AI611" s="1"/>
      <c r="AJ611" s="1"/>
      <c r="AK611" s="1"/>
      <c r="AL611" s="1"/>
      <c r="AM611" s="1"/>
      <c r="AN611" s="1"/>
      <c r="AO611" s="7"/>
    </row>
    <row r="612" spans="1:256" s="8" customFormat="1" x14ac:dyDescent="0.45">
      <c r="A612" s="28"/>
      <c r="B612" s="18" t="s">
        <v>55</v>
      </c>
      <c r="C612" s="8" t="s">
        <v>460</v>
      </c>
      <c r="D612" s="8" t="s">
        <v>164</v>
      </c>
      <c r="E612" s="24" t="s">
        <v>23</v>
      </c>
      <c r="F612" s="18">
        <v>11391</v>
      </c>
      <c r="G612" s="8">
        <v>37</v>
      </c>
      <c r="H612" s="8">
        <v>5089</v>
      </c>
      <c r="I612" s="29">
        <v>9</v>
      </c>
      <c r="J612" s="8">
        <v>1</v>
      </c>
      <c r="K612" s="8">
        <v>3</v>
      </c>
      <c r="L612" s="8">
        <v>75</v>
      </c>
      <c r="M612" s="18">
        <v>775</v>
      </c>
      <c r="O612" s="18"/>
      <c r="Q612" s="18"/>
      <c r="T612" s="138"/>
      <c r="U612" s="139"/>
      <c r="V612" s="139"/>
      <c r="AE612" s="139"/>
      <c r="AF612" s="1"/>
      <c r="AG612" s="1"/>
      <c r="AH612" s="1"/>
      <c r="AI612" s="1"/>
      <c r="AJ612" s="1"/>
      <c r="AK612" s="1"/>
      <c r="AL612" s="1"/>
      <c r="AM612" s="1"/>
      <c r="AN612" s="1"/>
      <c r="AO612" s="7"/>
    </row>
    <row r="613" spans="1:256" s="34" customFormat="1" x14ac:dyDescent="0.45">
      <c r="A613" s="28"/>
      <c r="B613" s="18" t="s">
        <v>55</v>
      </c>
      <c r="C613" s="8" t="s">
        <v>460</v>
      </c>
      <c r="D613" s="8" t="s">
        <v>164</v>
      </c>
      <c r="E613" s="24" t="s">
        <v>23</v>
      </c>
      <c r="F613" s="18">
        <v>9969</v>
      </c>
      <c r="G613" s="8">
        <v>201</v>
      </c>
      <c r="H613" s="8">
        <v>3824</v>
      </c>
      <c r="I613" s="29">
        <v>9</v>
      </c>
      <c r="J613" s="8">
        <v>1</v>
      </c>
      <c r="K613" s="8">
        <v>0</v>
      </c>
      <c r="L613" s="8">
        <v>38</v>
      </c>
      <c r="M613" s="18">
        <v>438</v>
      </c>
      <c r="N613" s="8"/>
      <c r="O613" s="18"/>
      <c r="P613" s="8"/>
      <c r="Q613" s="18"/>
      <c r="R613" s="8"/>
      <c r="S613" s="8"/>
      <c r="T613" s="138"/>
      <c r="U613" s="139"/>
      <c r="V613" s="139"/>
      <c r="W613" s="8"/>
      <c r="X613" s="8"/>
      <c r="Y613" s="8"/>
      <c r="Z613" s="8"/>
      <c r="AA613" s="8"/>
      <c r="AB613" s="8"/>
      <c r="AC613" s="8"/>
      <c r="AD613" s="8"/>
      <c r="AE613" s="139"/>
      <c r="AF613" s="1"/>
      <c r="AG613" s="1"/>
      <c r="AH613" s="1"/>
      <c r="AI613" s="1"/>
      <c r="AJ613" s="1"/>
      <c r="AK613" s="1"/>
      <c r="AL613" s="1"/>
      <c r="AM613" s="1"/>
      <c r="AN613" s="1"/>
      <c r="AO613" s="7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</row>
    <row r="614" spans="1:256" s="8" customFormat="1" x14ac:dyDescent="0.45">
      <c r="A614" s="28"/>
      <c r="B614" s="18" t="s">
        <v>55</v>
      </c>
      <c r="C614" s="8" t="s">
        <v>460</v>
      </c>
      <c r="D614" s="8" t="s">
        <v>164</v>
      </c>
      <c r="E614" s="24" t="s">
        <v>23</v>
      </c>
      <c r="F614" s="18">
        <v>12093</v>
      </c>
      <c r="G614" s="8">
        <v>282</v>
      </c>
      <c r="H614" s="8">
        <v>5405</v>
      </c>
      <c r="I614" s="29">
        <v>9</v>
      </c>
      <c r="J614" s="8">
        <v>3</v>
      </c>
      <c r="K614" s="8">
        <v>2</v>
      </c>
      <c r="L614" s="8">
        <v>53</v>
      </c>
      <c r="M614" s="18">
        <v>1453</v>
      </c>
      <c r="O614" s="18"/>
      <c r="Q614" s="18"/>
      <c r="T614" s="138"/>
      <c r="U614" s="139"/>
      <c r="V614" s="139"/>
      <c r="AE614" s="139"/>
      <c r="AF614" s="1"/>
      <c r="AG614" s="1"/>
      <c r="AH614" s="1"/>
      <c r="AI614" s="1"/>
      <c r="AJ614" s="1"/>
      <c r="AK614" s="1"/>
      <c r="AL614" s="1"/>
      <c r="AM614" s="1"/>
      <c r="AN614" s="1"/>
      <c r="AO614" s="7"/>
    </row>
    <row r="615" spans="1:256" s="34" customFormat="1" x14ac:dyDescent="0.45">
      <c r="A615" s="28"/>
      <c r="B615" s="18" t="s">
        <v>55</v>
      </c>
      <c r="C615" s="8" t="s">
        <v>460</v>
      </c>
      <c r="D615" s="8" t="s">
        <v>164</v>
      </c>
      <c r="E615" s="24" t="s">
        <v>23</v>
      </c>
      <c r="F615" s="18">
        <v>8518</v>
      </c>
      <c r="G615" s="8">
        <v>158</v>
      </c>
      <c r="H615" s="8">
        <v>3980</v>
      </c>
      <c r="I615" s="29">
        <v>9</v>
      </c>
      <c r="J615" s="8">
        <v>3</v>
      </c>
      <c r="K615" s="8">
        <v>3</v>
      </c>
      <c r="L615" s="8">
        <v>0</v>
      </c>
      <c r="M615" s="18">
        <v>1500</v>
      </c>
      <c r="N615" s="8"/>
      <c r="O615" s="18"/>
      <c r="P615" s="8"/>
      <c r="Q615" s="18"/>
      <c r="R615" s="8"/>
      <c r="S615" s="8"/>
      <c r="T615" s="138"/>
      <c r="U615" s="139"/>
      <c r="V615" s="139"/>
      <c r="W615" s="8"/>
      <c r="X615" s="8"/>
      <c r="Y615" s="8"/>
      <c r="Z615" s="8"/>
      <c r="AA615" s="8"/>
      <c r="AB615" s="8"/>
      <c r="AC615" s="8"/>
      <c r="AD615" s="8"/>
      <c r="AE615" s="139"/>
      <c r="AF615" s="1"/>
      <c r="AG615" s="1"/>
      <c r="AH615" s="1"/>
      <c r="AI615" s="1"/>
      <c r="AJ615" s="1"/>
      <c r="AK615" s="1"/>
      <c r="AL615" s="1"/>
      <c r="AM615" s="1"/>
      <c r="AN615" s="1"/>
      <c r="AO615" s="7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</row>
    <row r="616" spans="1:256" s="8" customFormat="1" x14ac:dyDescent="0.45">
      <c r="A616" s="28"/>
      <c r="B616" s="18" t="s">
        <v>55</v>
      </c>
      <c r="C616" s="8" t="s">
        <v>460</v>
      </c>
      <c r="D616" s="8" t="s">
        <v>164</v>
      </c>
      <c r="E616" s="24" t="s">
        <v>23</v>
      </c>
      <c r="F616" s="18">
        <v>12159</v>
      </c>
      <c r="G616" s="8">
        <v>331</v>
      </c>
      <c r="H616" s="8">
        <v>5471</v>
      </c>
      <c r="I616" s="29">
        <v>9</v>
      </c>
      <c r="J616" s="8">
        <v>0</v>
      </c>
      <c r="K616" s="8">
        <v>1</v>
      </c>
      <c r="L616" s="8">
        <v>45</v>
      </c>
      <c r="M616" s="18">
        <v>145</v>
      </c>
      <c r="O616" s="18"/>
      <c r="Q616" s="18"/>
      <c r="T616" s="138"/>
      <c r="U616" s="139"/>
      <c r="V616" s="139"/>
      <c r="AE616" s="139"/>
      <c r="AF616" s="1"/>
      <c r="AG616" s="1"/>
      <c r="AH616" s="1"/>
      <c r="AI616" s="1"/>
      <c r="AJ616" s="1"/>
      <c r="AK616" s="1"/>
      <c r="AL616" s="1"/>
      <c r="AM616" s="1"/>
      <c r="AN616" s="1"/>
      <c r="AO616" s="7"/>
    </row>
    <row r="617" spans="1:256" s="8" customFormat="1" x14ac:dyDescent="0.45">
      <c r="A617" s="32"/>
      <c r="B617" s="33"/>
      <c r="C617" s="34"/>
      <c r="D617" s="34"/>
      <c r="E617" s="41"/>
      <c r="F617" s="33"/>
      <c r="G617" s="34"/>
      <c r="H617" s="34"/>
      <c r="I617" s="36"/>
      <c r="J617" s="34"/>
      <c r="K617" s="34"/>
      <c r="L617" s="34"/>
      <c r="M617" s="33"/>
      <c r="N617" s="34"/>
      <c r="O617" s="33"/>
      <c r="P617" s="34"/>
      <c r="Q617" s="33"/>
      <c r="R617" s="34"/>
      <c r="S617" s="34"/>
      <c r="T617" s="142"/>
      <c r="U617" s="140"/>
      <c r="V617" s="140"/>
      <c r="W617" s="34"/>
      <c r="X617" s="34"/>
      <c r="Y617" s="34"/>
      <c r="Z617" s="34"/>
      <c r="AA617" s="34"/>
      <c r="AB617" s="34"/>
      <c r="AC617" s="34"/>
      <c r="AD617" s="34"/>
      <c r="AE617" s="140"/>
      <c r="AF617" s="37"/>
      <c r="AG617" s="37"/>
      <c r="AH617" s="37"/>
      <c r="AI617" s="37"/>
      <c r="AJ617" s="37"/>
      <c r="AK617" s="37"/>
      <c r="AL617" s="37"/>
      <c r="AM617" s="37"/>
      <c r="AN617" s="37"/>
      <c r="AO617" s="38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  <c r="DM617" s="34"/>
      <c r="DN617" s="34"/>
      <c r="DO617" s="34"/>
      <c r="DP617" s="34"/>
      <c r="DQ617" s="34"/>
      <c r="DR617" s="34"/>
      <c r="DS617" s="34"/>
      <c r="DT617" s="34"/>
      <c r="DU617" s="34"/>
      <c r="DV617" s="34"/>
      <c r="DW617" s="34"/>
      <c r="DX617" s="34"/>
      <c r="DY617" s="34"/>
      <c r="DZ617" s="34"/>
      <c r="EA617" s="34"/>
      <c r="EB617" s="34"/>
      <c r="EC617" s="34"/>
      <c r="ED617" s="34"/>
      <c r="EE617" s="34"/>
      <c r="EF617" s="34"/>
      <c r="EG617" s="34"/>
      <c r="EH617" s="34"/>
      <c r="EI617" s="34"/>
      <c r="EJ617" s="34"/>
      <c r="EK617" s="34"/>
      <c r="EL617" s="34"/>
      <c r="EM617" s="34"/>
      <c r="EN617" s="34"/>
      <c r="EO617" s="34"/>
      <c r="EP617" s="34"/>
      <c r="EQ617" s="34"/>
      <c r="ER617" s="34"/>
      <c r="ES617" s="34"/>
      <c r="ET617" s="34"/>
      <c r="EU617" s="34"/>
      <c r="EV617" s="34"/>
      <c r="EW617" s="34"/>
      <c r="EX617" s="34"/>
      <c r="EY617" s="34"/>
      <c r="EZ617" s="34"/>
      <c r="FA617" s="34"/>
      <c r="FB617" s="34"/>
      <c r="FC617" s="34"/>
      <c r="FD617" s="34"/>
      <c r="FE617" s="34"/>
      <c r="FF617" s="34"/>
      <c r="FG617" s="34"/>
      <c r="FH617" s="34"/>
      <c r="FI617" s="34"/>
      <c r="FJ617" s="34"/>
      <c r="FK617" s="34"/>
      <c r="FL617" s="34"/>
      <c r="FM617" s="34"/>
      <c r="FN617" s="34"/>
      <c r="FO617" s="34"/>
      <c r="FP617" s="34"/>
      <c r="FQ617" s="34"/>
      <c r="FR617" s="34"/>
      <c r="FS617" s="34"/>
      <c r="FT617" s="34"/>
      <c r="FU617" s="34"/>
      <c r="FV617" s="34"/>
      <c r="FW617" s="34"/>
      <c r="FX617" s="34"/>
      <c r="FY617" s="34"/>
      <c r="FZ617" s="34"/>
      <c r="GA617" s="34"/>
      <c r="GB617" s="34"/>
      <c r="GC617" s="34"/>
      <c r="GD617" s="34"/>
      <c r="GE617" s="34"/>
      <c r="GF617" s="34"/>
      <c r="GG617" s="34"/>
      <c r="GH617" s="34"/>
      <c r="GI617" s="34"/>
      <c r="GJ617" s="34"/>
      <c r="GK617" s="34"/>
      <c r="GL617" s="34"/>
      <c r="GM617" s="34"/>
      <c r="GN617" s="34"/>
      <c r="GO617" s="34"/>
      <c r="GP617" s="34"/>
      <c r="GQ617" s="34"/>
      <c r="GR617" s="34"/>
      <c r="GS617" s="34"/>
      <c r="GT617" s="34"/>
      <c r="GU617" s="34"/>
      <c r="GV617" s="34"/>
      <c r="GW617" s="34"/>
      <c r="GX617" s="34"/>
      <c r="GY617" s="34"/>
      <c r="GZ617" s="34"/>
      <c r="HA617" s="34"/>
      <c r="HB617" s="34"/>
      <c r="HC617" s="34"/>
      <c r="HD617" s="34"/>
      <c r="HE617" s="34"/>
      <c r="HF617" s="34"/>
      <c r="HG617" s="34"/>
      <c r="HH617" s="34"/>
      <c r="HI617" s="34"/>
      <c r="HJ617" s="34"/>
      <c r="HK617" s="34"/>
      <c r="HL617" s="34"/>
      <c r="HM617" s="34"/>
      <c r="HN617" s="34"/>
      <c r="HO617" s="34"/>
      <c r="HP617" s="34"/>
      <c r="HQ617" s="34"/>
      <c r="HR617" s="34"/>
      <c r="HS617" s="34"/>
      <c r="HT617" s="34"/>
      <c r="HU617" s="34"/>
      <c r="HV617" s="34"/>
      <c r="HW617" s="34"/>
      <c r="HX617" s="34"/>
      <c r="HY617" s="34"/>
      <c r="HZ617" s="34"/>
      <c r="IA617" s="34"/>
      <c r="IB617" s="34"/>
      <c r="IC617" s="34"/>
      <c r="ID617" s="34"/>
      <c r="IE617" s="34"/>
      <c r="IF617" s="34"/>
      <c r="IG617" s="34"/>
      <c r="IH617" s="34"/>
      <c r="II617" s="34"/>
      <c r="IJ617" s="34"/>
      <c r="IK617" s="34"/>
      <c r="IL617" s="34"/>
      <c r="IM617" s="34"/>
      <c r="IN617" s="34"/>
      <c r="IO617" s="34"/>
      <c r="IP617" s="34"/>
      <c r="IQ617" s="34"/>
      <c r="IR617" s="34"/>
      <c r="IS617" s="34"/>
      <c r="IT617" s="34"/>
      <c r="IU617" s="34"/>
      <c r="IV617" s="34"/>
    </row>
    <row r="618" spans="1:256" s="8" customFormat="1" x14ac:dyDescent="0.45">
      <c r="A618" s="28">
        <v>146</v>
      </c>
      <c r="B618" s="18" t="s">
        <v>55</v>
      </c>
      <c r="C618" s="8" t="s">
        <v>463</v>
      </c>
      <c r="D618" s="8" t="s">
        <v>164</v>
      </c>
      <c r="E618" s="24" t="s">
        <v>23</v>
      </c>
      <c r="F618" s="18">
        <v>11407</v>
      </c>
      <c r="G618" s="8">
        <v>86</v>
      </c>
      <c r="H618" s="8">
        <v>5105</v>
      </c>
      <c r="I618" s="29">
        <v>9</v>
      </c>
      <c r="J618" s="8">
        <v>0</v>
      </c>
      <c r="K618" s="8">
        <v>1</v>
      </c>
      <c r="L618" s="8">
        <v>71</v>
      </c>
      <c r="M618" s="18">
        <v>171</v>
      </c>
      <c r="N618" s="8">
        <v>171</v>
      </c>
      <c r="O618" s="18"/>
      <c r="Q618" s="18"/>
      <c r="T618" s="138"/>
      <c r="U618" s="139"/>
      <c r="V618" s="139"/>
      <c r="AD618" s="40"/>
      <c r="AE618" s="139" t="s">
        <v>59</v>
      </c>
      <c r="AF618" s="1"/>
      <c r="AG618" s="1"/>
      <c r="AH618" s="1"/>
      <c r="AI618" s="1"/>
      <c r="AJ618" s="1"/>
      <c r="AK618" s="1"/>
      <c r="AL618" s="1"/>
      <c r="AM618" s="1"/>
      <c r="AN618" s="1"/>
      <c r="AO618" s="7"/>
    </row>
    <row r="619" spans="1:256" s="8" customFormat="1" x14ac:dyDescent="0.45">
      <c r="A619" s="28"/>
      <c r="B619" s="18" t="s">
        <v>55</v>
      </c>
      <c r="C619" s="8" t="s">
        <v>463</v>
      </c>
      <c r="D619" s="8" t="s">
        <v>164</v>
      </c>
      <c r="E619" s="24" t="s">
        <v>23</v>
      </c>
      <c r="F619" s="18">
        <v>17041</v>
      </c>
      <c r="G619" s="8">
        <v>381</v>
      </c>
      <c r="H619" s="8">
        <v>7667</v>
      </c>
      <c r="I619" s="29">
        <v>9</v>
      </c>
      <c r="J619" s="8">
        <v>1</v>
      </c>
      <c r="K619" s="8">
        <v>2</v>
      </c>
      <c r="L619" s="8">
        <v>65</v>
      </c>
      <c r="M619" s="18">
        <v>665</v>
      </c>
      <c r="N619" s="8">
        <v>665</v>
      </c>
      <c r="O619" s="18"/>
      <c r="Q619" s="18"/>
      <c r="T619" s="138"/>
      <c r="U619" s="139"/>
      <c r="V619" s="139"/>
      <c r="AD619" s="40"/>
      <c r="AE619" s="139" t="s">
        <v>128</v>
      </c>
      <c r="AF619" s="1"/>
      <c r="AG619" s="1"/>
      <c r="AH619" s="1"/>
      <c r="AI619" s="1"/>
      <c r="AJ619" s="1"/>
      <c r="AK619" s="1"/>
      <c r="AL619" s="1"/>
      <c r="AM619" s="1"/>
      <c r="AN619" s="1"/>
      <c r="AO619" s="7"/>
    </row>
    <row r="620" spans="1:256" s="8" customFormat="1" x14ac:dyDescent="0.45">
      <c r="A620" s="28"/>
      <c r="B620" s="18" t="s">
        <v>55</v>
      </c>
      <c r="C620" s="8" t="s">
        <v>463</v>
      </c>
      <c r="D620" s="8" t="s">
        <v>164</v>
      </c>
      <c r="E620" s="24" t="s">
        <v>23</v>
      </c>
      <c r="F620" s="18">
        <v>5029</v>
      </c>
      <c r="G620" s="8">
        <v>407</v>
      </c>
      <c r="H620" s="8">
        <v>7891</v>
      </c>
      <c r="I620" s="29">
        <v>9</v>
      </c>
      <c r="J620" s="8">
        <v>0</v>
      </c>
      <c r="K620" s="8">
        <v>3</v>
      </c>
      <c r="L620" s="8">
        <v>60</v>
      </c>
      <c r="M620" s="18">
        <v>360</v>
      </c>
      <c r="N620" s="8">
        <v>360</v>
      </c>
      <c r="O620" s="18"/>
      <c r="Q620" s="18"/>
      <c r="T620" s="138"/>
      <c r="U620" s="139"/>
      <c r="V620" s="139"/>
      <c r="AD620" s="40"/>
      <c r="AE620" s="139" t="s">
        <v>128</v>
      </c>
      <c r="AF620" s="1"/>
      <c r="AG620" s="1"/>
      <c r="AH620" s="1"/>
      <c r="AI620" s="1"/>
      <c r="AJ620" s="1"/>
      <c r="AK620" s="1"/>
      <c r="AL620" s="1"/>
      <c r="AM620" s="1"/>
      <c r="AN620" s="1"/>
      <c r="AO620" s="7"/>
    </row>
    <row r="621" spans="1:256" s="8" customFormat="1" x14ac:dyDescent="0.45">
      <c r="A621" s="28"/>
      <c r="B621" s="18" t="s">
        <v>55</v>
      </c>
      <c r="C621" s="8" t="s">
        <v>463</v>
      </c>
      <c r="D621" s="8" t="s">
        <v>164</v>
      </c>
      <c r="E621" s="24" t="s">
        <v>23</v>
      </c>
      <c r="F621" s="18">
        <v>12060</v>
      </c>
      <c r="G621" s="8">
        <v>245</v>
      </c>
      <c r="H621" s="8">
        <v>5370</v>
      </c>
      <c r="I621" s="29">
        <v>9</v>
      </c>
      <c r="J621" s="8">
        <v>0</v>
      </c>
      <c r="K621" s="8">
        <v>1</v>
      </c>
      <c r="L621" s="8">
        <v>65</v>
      </c>
      <c r="M621" s="18">
        <v>165</v>
      </c>
      <c r="N621" s="8">
        <v>165</v>
      </c>
      <c r="O621" s="18"/>
      <c r="Q621" s="18"/>
      <c r="T621" s="138"/>
      <c r="U621" s="139"/>
      <c r="V621" s="139"/>
      <c r="AD621" s="40"/>
      <c r="AE621" s="139" t="s">
        <v>128</v>
      </c>
      <c r="AF621" s="1"/>
      <c r="AG621" s="1"/>
      <c r="AH621" s="1"/>
      <c r="AI621" s="1"/>
      <c r="AJ621" s="1"/>
      <c r="AK621" s="1"/>
      <c r="AL621" s="1"/>
      <c r="AM621" s="1"/>
      <c r="AN621" s="1"/>
      <c r="AO621" s="7"/>
    </row>
    <row r="622" spans="1:256" s="37" customFormat="1" x14ac:dyDescent="0.45">
      <c r="A622" s="32"/>
      <c r="B622" s="33"/>
      <c r="C622" s="34"/>
      <c r="D622" s="34"/>
      <c r="E622" s="41"/>
      <c r="F622" s="33"/>
      <c r="G622" s="34"/>
      <c r="H622" s="34"/>
      <c r="I622" s="36"/>
      <c r="J622" s="34"/>
      <c r="K622" s="34"/>
      <c r="L622" s="34"/>
      <c r="M622" s="33"/>
      <c r="N622" s="34"/>
      <c r="O622" s="33"/>
      <c r="P622" s="34"/>
      <c r="Q622" s="33"/>
      <c r="R622" s="34"/>
      <c r="S622" s="34"/>
      <c r="T622" s="142"/>
      <c r="U622" s="140"/>
      <c r="V622" s="140"/>
      <c r="W622" s="34"/>
      <c r="X622" s="34"/>
      <c r="Y622" s="34"/>
      <c r="Z622" s="34"/>
      <c r="AA622" s="34"/>
      <c r="AB622" s="34"/>
      <c r="AC622" s="34"/>
      <c r="AD622" s="34"/>
      <c r="AE622" s="140"/>
      <c r="AO622" s="38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  <c r="DM622" s="34"/>
      <c r="DN622" s="34"/>
      <c r="DO622" s="34"/>
      <c r="DP622" s="34"/>
      <c r="DQ622" s="34"/>
      <c r="DR622" s="34"/>
      <c r="DS622" s="34"/>
      <c r="DT622" s="34"/>
      <c r="DU622" s="34"/>
      <c r="DV622" s="34"/>
      <c r="DW622" s="34"/>
      <c r="DX622" s="34"/>
      <c r="DY622" s="34"/>
      <c r="DZ622" s="34"/>
      <c r="EA622" s="34"/>
      <c r="EB622" s="34"/>
      <c r="EC622" s="34"/>
      <c r="ED622" s="34"/>
      <c r="EE622" s="34"/>
      <c r="EF622" s="34"/>
      <c r="EG622" s="34"/>
      <c r="EH622" s="34"/>
      <c r="EI622" s="34"/>
      <c r="EJ622" s="34"/>
      <c r="EK622" s="34"/>
      <c r="EL622" s="34"/>
      <c r="EM622" s="34"/>
      <c r="EN622" s="34"/>
      <c r="EO622" s="34"/>
      <c r="EP622" s="34"/>
      <c r="EQ622" s="34"/>
      <c r="ER622" s="34"/>
      <c r="ES622" s="34"/>
      <c r="ET622" s="34"/>
      <c r="EU622" s="34"/>
      <c r="EV622" s="34"/>
      <c r="EW622" s="34"/>
      <c r="EX622" s="34"/>
      <c r="EY622" s="34"/>
      <c r="EZ622" s="34"/>
      <c r="FA622" s="34"/>
      <c r="FB622" s="34"/>
      <c r="FC622" s="34"/>
      <c r="FD622" s="34"/>
      <c r="FE622" s="34"/>
      <c r="FF622" s="34"/>
      <c r="FG622" s="34"/>
      <c r="FH622" s="34"/>
      <c r="FI622" s="34"/>
      <c r="FJ622" s="34"/>
      <c r="FK622" s="34"/>
      <c r="FL622" s="34"/>
      <c r="FM622" s="34"/>
      <c r="FN622" s="34"/>
      <c r="FO622" s="34"/>
      <c r="FP622" s="34"/>
      <c r="FQ622" s="34"/>
      <c r="FR622" s="34"/>
      <c r="FS622" s="34"/>
      <c r="FT622" s="34"/>
      <c r="FU622" s="34"/>
      <c r="FV622" s="34"/>
      <c r="FW622" s="34"/>
      <c r="FX622" s="34"/>
      <c r="FY622" s="34"/>
      <c r="FZ622" s="34"/>
      <c r="GA622" s="34"/>
      <c r="GB622" s="34"/>
      <c r="GC622" s="34"/>
      <c r="GD622" s="34"/>
      <c r="GE622" s="34"/>
      <c r="GF622" s="34"/>
      <c r="GG622" s="34"/>
      <c r="GH622" s="34"/>
      <c r="GI622" s="34"/>
      <c r="GJ622" s="34"/>
      <c r="GK622" s="34"/>
      <c r="GL622" s="34"/>
      <c r="GM622" s="34"/>
      <c r="GN622" s="34"/>
      <c r="GO622" s="34"/>
      <c r="GP622" s="34"/>
      <c r="GQ622" s="34"/>
      <c r="GR622" s="34"/>
      <c r="GS622" s="34"/>
      <c r="GT622" s="34"/>
      <c r="GU622" s="34"/>
      <c r="GV622" s="34"/>
      <c r="GW622" s="34"/>
      <c r="GX622" s="34"/>
      <c r="GY622" s="34"/>
      <c r="GZ622" s="34"/>
      <c r="HA622" s="34"/>
      <c r="HB622" s="34"/>
      <c r="HC622" s="34"/>
      <c r="HD622" s="34"/>
      <c r="HE622" s="34"/>
      <c r="HF622" s="34"/>
      <c r="HG622" s="34"/>
      <c r="HH622" s="34"/>
      <c r="HI622" s="34"/>
      <c r="HJ622" s="34"/>
      <c r="HK622" s="34"/>
      <c r="HL622" s="34"/>
      <c r="HM622" s="34"/>
      <c r="HN622" s="34"/>
      <c r="HO622" s="34"/>
      <c r="HP622" s="34"/>
      <c r="HQ622" s="34"/>
      <c r="HR622" s="34"/>
      <c r="HS622" s="34"/>
      <c r="HT622" s="34"/>
      <c r="HU622" s="34"/>
      <c r="HV622" s="34"/>
      <c r="HW622" s="34"/>
      <c r="HX622" s="34"/>
      <c r="HY622" s="34"/>
      <c r="HZ622" s="34"/>
      <c r="IA622" s="34"/>
      <c r="IB622" s="34"/>
      <c r="IC622" s="34"/>
      <c r="ID622" s="34"/>
      <c r="IE622" s="34"/>
      <c r="IF622" s="34"/>
      <c r="IG622" s="34"/>
      <c r="IH622" s="34"/>
      <c r="II622" s="34"/>
      <c r="IJ622" s="34"/>
      <c r="IK622" s="34"/>
      <c r="IL622" s="34"/>
      <c r="IM622" s="34"/>
      <c r="IN622" s="34"/>
      <c r="IO622" s="34"/>
      <c r="IP622" s="34"/>
      <c r="IQ622" s="34"/>
      <c r="IR622" s="34"/>
      <c r="IS622" s="34"/>
      <c r="IT622" s="34"/>
      <c r="IU622" s="34"/>
      <c r="IV622" s="34"/>
    </row>
    <row r="623" spans="1:256" x14ac:dyDescent="0.45">
      <c r="A623" s="28">
        <v>147</v>
      </c>
      <c r="B623" s="18" t="s">
        <v>55</v>
      </c>
      <c r="C623" s="8" t="s">
        <v>464</v>
      </c>
      <c r="D623" s="8" t="s">
        <v>76</v>
      </c>
      <c r="E623" s="24" t="s">
        <v>23</v>
      </c>
      <c r="F623" s="18">
        <v>17236</v>
      </c>
      <c r="G623" s="8">
        <v>396</v>
      </c>
      <c r="H623" s="8">
        <v>7797</v>
      </c>
      <c r="I623" s="29">
        <v>9</v>
      </c>
      <c r="J623" s="8">
        <v>0</v>
      </c>
      <c r="K623" s="8">
        <v>2</v>
      </c>
      <c r="L623" s="8">
        <v>55</v>
      </c>
      <c r="M623" s="18">
        <v>255</v>
      </c>
      <c r="N623" s="8"/>
      <c r="O623" s="18">
        <v>255</v>
      </c>
      <c r="P623" s="8"/>
      <c r="Q623" s="18"/>
      <c r="R623" s="8"/>
      <c r="S623" s="8"/>
      <c r="T623" s="138" t="s">
        <v>465</v>
      </c>
      <c r="U623" s="139" t="s">
        <v>67</v>
      </c>
      <c r="V623" s="139" t="s">
        <v>145</v>
      </c>
      <c r="W623" s="8">
        <v>9</v>
      </c>
      <c r="X623" s="8">
        <v>9</v>
      </c>
      <c r="Y623" s="8">
        <v>81</v>
      </c>
      <c r="Z623" s="8"/>
      <c r="AA623" s="8">
        <v>81</v>
      </c>
      <c r="AB623" s="8"/>
      <c r="AC623" s="8"/>
      <c r="AD623" s="40">
        <v>41</v>
      </c>
      <c r="AE623" s="139"/>
      <c r="AF623" s="1"/>
      <c r="AG623" s="1"/>
      <c r="AH623" s="1"/>
      <c r="AI623" s="1"/>
      <c r="AJ623" s="1"/>
      <c r="AK623" s="1"/>
      <c r="AL623" s="1"/>
      <c r="AM623" s="1"/>
      <c r="AN623" s="1"/>
      <c r="AO623" s="7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/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8"/>
      <c r="IB623" s="8"/>
      <c r="IC623" s="8"/>
      <c r="ID623" s="8"/>
      <c r="IE623" s="8"/>
      <c r="IF623" s="8"/>
      <c r="IG623" s="8"/>
      <c r="IH623" s="8"/>
      <c r="II623" s="8"/>
      <c r="IJ623" s="8"/>
      <c r="IK623" s="8"/>
      <c r="IL623" s="8"/>
      <c r="IM623" s="8"/>
      <c r="IN623" s="8"/>
      <c r="IO623" s="8"/>
      <c r="IP623" s="8"/>
      <c r="IQ623" s="8"/>
      <c r="IR623" s="8"/>
      <c r="IS623" s="8"/>
      <c r="IT623" s="8"/>
      <c r="IU623" s="8"/>
      <c r="IV623" s="8"/>
    </row>
    <row r="624" spans="1:256" x14ac:dyDescent="0.45">
      <c r="A624" s="28"/>
      <c r="B624" s="18"/>
      <c r="C624" s="8"/>
      <c r="D624" s="8"/>
      <c r="E624" s="24"/>
      <c r="F624" s="18"/>
      <c r="G624" s="8"/>
      <c r="H624" s="8"/>
      <c r="I624" s="29"/>
      <c r="J624" s="8"/>
      <c r="K624" s="8"/>
      <c r="L624" s="8"/>
      <c r="M624" s="18"/>
      <c r="N624" s="8"/>
      <c r="O624" s="18"/>
      <c r="P624" s="8"/>
      <c r="Q624" s="18"/>
      <c r="R624" s="8"/>
      <c r="S624" s="8"/>
      <c r="T624" s="138"/>
      <c r="U624" s="139"/>
      <c r="V624" s="139" t="s">
        <v>145</v>
      </c>
      <c r="W624" s="8">
        <v>3</v>
      </c>
      <c r="X624" s="8">
        <v>2</v>
      </c>
      <c r="Y624" s="8">
        <v>6</v>
      </c>
      <c r="Z624" s="8"/>
      <c r="AA624" s="8">
        <v>6</v>
      </c>
      <c r="AB624" s="8"/>
      <c r="AC624" s="8"/>
      <c r="AD624" s="40">
        <v>41</v>
      </c>
      <c r="AE624" s="139" t="s">
        <v>71</v>
      </c>
      <c r="AF624" s="1"/>
      <c r="AG624" s="1"/>
      <c r="AH624" s="1"/>
      <c r="AI624" s="1"/>
      <c r="AJ624" s="1"/>
      <c r="AK624" s="1"/>
      <c r="AL624" s="1"/>
      <c r="AM624" s="1"/>
      <c r="AN624" s="1"/>
      <c r="AO624" s="7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</row>
    <row r="625" spans="1:256" x14ac:dyDescent="0.45">
      <c r="A625" s="28"/>
      <c r="B625" s="18"/>
      <c r="C625" s="8"/>
      <c r="D625" s="8"/>
      <c r="E625" s="24"/>
      <c r="F625" s="18"/>
      <c r="G625" s="8"/>
      <c r="H625" s="8"/>
      <c r="I625" s="29"/>
      <c r="J625" s="8"/>
      <c r="K625" s="8"/>
      <c r="L625" s="8"/>
      <c r="M625" s="18"/>
      <c r="N625" s="8"/>
      <c r="O625" s="18"/>
      <c r="P625" s="8"/>
      <c r="Q625" s="18"/>
      <c r="R625" s="8"/>
      <c r="S625" s="8"/>
      <c r="T625" s="138"/>
      <c r="U625" s="139" t="s">
        <v>345</v>
      </c>
      <c r="V625" s="139" t="s">
        <v>145</v>
      </c>
      <c r="W625" s="8">
        <v>6</v>
      </c>
      <c r="X625" s="8">
        <v>8</v>
      </c>
      <c r="Y625" s="8">
        <v>48</v>
      </c>
      <c r="Z625" s="8"/>
      <c r="AA625" s="8">
        <v>48</v>
      </c>
      <c r="AB625" s="8"/>
      <c r="AC625" s="8"/>
      <c r="AD625" s="40">
        <v>3</v>
      </c>
      <c r="AE625" s="139"/>
      <c r="AF625" s="1"/>
      <c r="AG625" s="1"/>
      <c r="AH625" s="1"/>
      <c r="AI625" s="1"/>
      <c r="AJ625" s="1"/>
      <c r="AK625" s="1"/>
      <c r="AL625" s="1"/>
      <c r="AM625" s="1"/>
      <c r="AN625" s="1"/>
      <c r="AO625" s="7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/>
      <c r="HO625" s="8"/>
      <c r="HP625" s="8"/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8"/>
      <c r="IB625" s="8"/>
      <c r="IC625" s="8"/>
      <c r="ID625" s="8"/>
      <c r="IE625" s="8"/>
      <c r="IF625" s="8"/>
      <c r="IG625" s="8"/>
      <c r="IH625" s="8"/>
      <c r="II625" s="8"/>
      <c r="IJ625" s="8"/>
      <c r="IK625" s="8"/>
      <c r="IL625" s="8"/>
      <c r="IM625" s="8"/>
      <c r="IN625" s="8"/>
      <c r="IO625" s="8"/>
      <c r="IP625" s="8"/>
      <c r="IQ625" s="8"/>
      <c r="IR625" s="8"/>
      <c r="IS625" s="8"/>
      <c r="IT625" s="8"/>
      <c r="IU625" s="8"/>
      <c r="IV625" s="8"/>
    </row>
    <row r="626" spans="1:256" s="55" customFormat="1" x14ac:dyDescent="0.45">
      <c r="A626" s="28"/>
      <c r="B626" s="18" t="s">
        <v>55</v>
      </c>
      <c r="C626" s="8" t="s">
        <v>464</v>
      </c>
      <c r="D626" s="8" t="s">
        <v>76</v>
      </c>
      <c r="E626" s="24" t="s">
        <v>23</v>
      </c>
      <c r="F626" s="18">
        <v>3447</v>
      </c>
      <c r="G626" s="8">
        <v>119</v>
      </c>
      <c r="H626" s="8">
        <v>2421</v>
      </c>
      <c r="I626" s="29">
        <v>9</v>
      </c>
      <c r="J626" s="8">
        <v>3</v>
      </c>
      <c r="K626" s="8">
        <v>2</v>
      </c>
      <c r="L626" s="8">
        <v>4</v>
      </c>
      <c r="M626" s="18">
        <v>1404</v>
      </c>
      <c r="N626" s="8">
        <v>1404</v>
      </c>
      <c r="O626" s="18"/>
      <c r="P626" s="8"/>
      <c r="Q626" s="18"/>
      <c r="R626" s="8"/>
      <c r="S626" s="8"/>
      <c r="T626" s="138"/>
      <c r="U626" s="139"/>
      <c r="V626" s="139"/>
      <c r="W626" s="8"/>
      <c r="X626" s="8"/>
      <c r="Y626" s="8"/>
      <c r="Z626" s="8"/>
      <c r="AA626" s="8"/>
      <c r="AB626" s="8"/>
      <c r="AC626" s="8"/>
      <c r="AD626" s="40"/>
      <c r="AE626" s="139" t="s">
        <v>59</v>
      </c>
      <c r="AF626" s="1"/>
      <c r="AG626" s="1"/>
      <c r="AH626" s="1"/>
      <c r="AI626" s="1"/>
      <c r="AJ626" s="1"/>
      <c r="AK626" s="1"/>
      <c r="AL626" s="1"/>
      <c r="AM626" s="1"/>
      <c r="AN626" s="1"/>
      <c r="AO626" s="7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8"/>
      <c r="IB626" s="8"/>
      <c r="IC626" s="8"/>
      <c r="ID626" s="8"/>
      <c r="IE626" s="8"/>
      <c r="IF626" s="8"/>
      <c r="IG626" s="8"/>
      <c r="IH626" s="8"/>
      <c r="II626" s="8"/>
      <c r="IJ626" s="8"/>
      <c r="IK626" s="8"/>
      <c r="IL626" s="8"/>
      <c r="IM626" s="8"/>
      <c r="IN626" s="8"/>
      <c r="IO626" s="8"/>
      <c r="IP626" s="8"/>
      <c r="IQ626" s="8"/>
      <c r="IR626" s="8"/>
      <c r="IS626" s="8"/>
      <c r="IT626" s="8"/>
      <c r="IU626" s="8"/>
      <c r="IV626" s="8"/>
    </row>
    <row r="627" spans="1:256" s="8" customFormat="1" x14ac:dyDescent="0.45">
      <c r="A627" s="32"/>
      <c r="B627" s="33"/>
      <c r="C627" s="34"/>
      <c r="D627" s="34"/>
      <c r="E627" s="41"/>
      <c r="F627" s="33"/>
      <c r="G627" s="34"/>
      <c r="H627" s="34"/>
      <c r="I627" s="36"/>
      <c r="J627" s="34"/>
      <c r="K627" s="34"/>
      <c r="L627" s="34"/>
      <c r="M627" s="33"/>
      <c r="N627" s="34"/>
      <c r="O627" s="33"/>
      <c r="P627" s="34"/>
      <c r="Q627" s="33"/>
      <c r="R627" s="34"/>
      <c r="S627" s="34"/>
      <c r="T627" s="142"/>
      <c r="U627" s="140"/>
      <c r="V627" s="140"/>
      <c r="W627" s="34"/>
      <c r="X627" s="34"/>
      <c r="Y627" s="34"/>
      <c r="Z627" s="34"/>
      <c r="AA627" s="34"/>
      <c r="AB627" s="34"/>
      <c r="AC627" s="34"/>
      <c r="AD627" s="34"/>
      <c r="AE627" s="140"/>
      <c r="AF627" s="37"/>
      <c r="AG627" s="37"/>
      <c r="AH627" s="37"/>
      <c r="AI627" s="37"/>
      <c r="AJ627" s="37"/>
      <c r="AK627" s="37"/>
      <c r="AL627" s="37"/>
      <c r="AM627" s="37"/>
      <c r="AN627" s="37"/>
      <c r="AO627" s="38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  <c r="DP627" s="34"/>
      <c r="DQ627" s="34"/>
      <c r="DR627" s="34"/>
      <c r="DS627" s="34"/>
      <c r="DT627" s="34"/>
      <c r="DU627" s="34"/>
      <c r="DV627" s="34"/>
      <c r="DW627" s="34"/>
      <c r="DX627" s="34"/>
      <c r="DY627" s="34"/>
      <c r="DZ627" s="34"/>
      <c r="EA627" s="34"/>
      <c r="EB627" s="34"/>
      <c r="EC627" s="34"/>
      <c r="ED627" s="34"/>
      <c r="EE627" s="34"/>
      <c r="EF627" s="34"/>
      <c r="EG627" s="34"/>
      <c r="EH627" s="34"/>
      <c r="EI627" s="34"/>
      <c r="EJ627" s="34"/>
      <c r="EK627" s="34"/>
      <c r="EL627" s="34"/>
      <c r="EM627" s="34"/>
      <c r="EN627" s="34"/>
      <c r="EO627" s="34"/>
      <c r="EP627" s="34"/>
      <c r="EQ627" s="34"/>
      <c r="ER627" s="34"/>
      <c r="ES627" s="34"/>
      <c r="ET627" s="34"/>
      <c r="EU627" s="34"/>
      <c r="EV627" s="34"/>
      <c r="EW627" s="34"/>
      <c r="EX627" s="34"/>
      <c r="EY627" s="34"/>
      <c r="EZ627" s="34"/>
      <c r="FA627" s="34"/>
      <c r="FB627" s="34"/>
      <c r="FC627" s="34"/>
      <c r="FD627" s="34"/>
      <c r="FE627" s="34"/>
      <c r="FF627" s="34"/>
      <c r="FG627" s="34"/>
      <c r="FH627" s="34"/>
      <c r="FI627" s="34"/>
      <c r="FJ627" s="34"/>
      <c r="FK627" s="34"/>
      <c r="FL627" s="34"/>
      <c r="FM627" s="34"/>
      <c r="FN627" s="34"/>
      <c r="FO627" s="34"/>
      <c r="FP627" s="34"/>
      <c r="FQ627" s="34"/>
      <c r="FR627" s="34"/>
      <c r="FS627" s="34"/>
      <c r="FT627" s="34"/>
      <c r="FU627" s="34"/>
      <c r="FV627" s="34"/>
      <c r="FW627" s="34"/>
      <c r="FX627" s="34"/>
      <c r="FY627" s="34"/>
      <c r="FZ627" s="34"/>
      <c r="GA627" s="34"/>
      <c r="GB627" s="34"/>
      <c r="GC627" s="34"/>
      <c r="GD627" s="34"/>
      <c r="GE627" s="34"/>
      <c r="GF627" s="34"/>
      <c r="GG627" s="34"/>
      <c r="GH627" s="34"/>
      <c r="GI627" s="34"/>
      <c r="GJ627" s="34"/>
      <c r="GK627" s="34"/>
      <c r="GL627" s="34"/>
      <c r="GM627" s="34"/>
      <c r="GN627" s="34"/>
      <c r="GO627" s="34"/>
      <c r="GP627" s="34"/>
      <c r="GQ627" s="34"/>
      <c r="GR627" s="34"/>
      <c r="GS627" s="34"/>
      <c r="GT627" s="34"/>
      <c r="GU627" s="34"/>
      <c r="GV627" s="34"/>
      <c r="GW627" s="34"/>
      <c r="GX627" s="34"/>
      <c r="GY627" s="34"/>
      <c r="GZ627" s="34"/>
      <c r="HA627" s="34"/>
      <c r="HB627" s="34"/>
      <c r="HC627" s="34"/>
      <c r="HD627" s="34"/>
      <c r="HE627" s="34"/>
      <c r="HF627" s="34"/>
      <c r="HG627" s="34"/>
      <c r="HH627" s="34"/>
      <c r="HI627" s="34"/>
      <c r="HJ627" s="34"/>
      <c r="HK627" s="34"/>
      <c r="HL627" s="34"/>
      <c r="HM627" s="34"/>
      <c r="HN627" s="34"/>
      <c r="HO627" s="34"/>
      <c r="HP627" s="34"/>
      <c r="HQ627" s="34"/>
      <c r="HR627" s="34"/>
      <c r="HS627" s="34"/>
      <c r="HT627" s="34"/>
      <c r="HU627" s="34"/>
      <c r="HV627" s="34"/>
      <c r="HW627" s="34"/>
      <c r="HX627" s="34"/>
      <c r="HY627" s="34"/>
      <c r="HZ627" s="34"/>
      <c r="IA627" s="34"/>
      <c r="IB627" s="34"/>
      <c r="IC627" s="34"/>
      <c r="ID627" s="34"/>
      <c r="IE627" s="34"/>
      <c r="IF627" s="34"/>
      <c r="IG627" s="34"/>
      <c r="IH627" s="34"/>
      <c r="II627" s="34"/>
      <c r="IJ627" s="34"/>
      <c r="IK627" s="34"/>
      <c r="IL627" s="34"/>
      <c r="IM627" s="34"/>
      <c r="IN627" s="34"/>
      <c r="IO627" s="34"/>
      <c r="IP627" s="34"/>
      <c r="IQ627" s="34"/>
      <c r="IR627" s="34"/>
      <c r="IS627" s="34"/>
      <c r="IT627" s="34"/>
      <c r="IU627" s="34"/>
      <c r="IV627" s="34"/>
    </row>
    <row r="628" spans="1:256" s="34" customFormat="1" x14ac:dyDescent="0.45">
      <c r="A628" s="28">
        <v>148</v>
      </c>
      <c r="B628" s="18" t="s">
        <v>79</v>
      </c>
      <c r="C628" s="8" t="s">
        <v>464</v>
      </c>
      <c r="D628" s="8" t="s">
        <v>466</v>
      </c>
      <c r="E628" s="24" t="s">
        <v>23</v>
      </c>
      <c r="F628" s="18">
        <v>12075</v>
      </c>
      <c r="G628" s="8">
        <v>261</v>
      </c>
      <c r="H628" s="8">
        <v>5385</v>
      </c>
      <c r="I628" s="29">
        <v>9</v>
      </c>
      <c r="J628" s="8">
        <v>1</v>
      </c>
      <c r="K628" s="8">
        <v>2</v>
      </c>
      <c r="L628" s="8">
        <v>81</v>
      </c>
      <c r="M628" s="18">
        <v>681</v>
      </c>
      <c r="N628" s="8"/>
      <c r="O628" s="18">
        <v>681</v>
      </c>
      <c r="P628" s="8"/>
      <c r="Q628" s="18"/>
      <c r="R628" s="8"/>
      <c r="S628" s="8">
        <v>1</v>
      </c>
      <c r="T628" s="138" t="s">
        <v>467</v>
      </c>
      <c r="U628" s="139" t="s">
        <v>67</v>
      </c>
      <c r="V628" s="139" t="s">
        <v>143</v>
      </c>
      <c r="W628" s="8">
        <v>8</v>
      </c>
      <c r="X628" s="8">
        <v>23</v>
      </c>
      <c r="Y628" s="8">
        <v>184</v>
      </c>
      <c r="Z628" s="8"/>
      <c r="AA628" s="8">
        <v>184</v>
      </c>
      <c r="AB628" s="8"/>
      <c r="AC628" s="8"/>
      <c r="AD628" s="40">
        <v>11</v>
      </c>
      <c r="AE628" s="139" t="s">
        <v>468</v>
      </c>
      <c r="AF628" s="1"/>
      <c r="AG628" s="1"/>
      <c r="AH628" s="1"/>
      <c r="AI628" s="1"/>
      <c r="AJ628" s="1"/>
      <c r="AK628" s="1"/>
      <c r="AL628" s="1"/>
      <c r="AM628" s="1"/>
      <c r="AN628" s="1"/>
      <c r="AO628" s="7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  <c r="GO628" s="8"/>
      <c r="GP628" s="8"/>
      <c r="GQ628" s="8"/>
      <c r="GR628" s="8"/>
      <c r="GS628" s="8"/>
      <c r="GT628" s="8"/>
      <c r="GU628" s="8"/>
      <c r="GV628" s="8"/>
      <c r="GW628" s="8"/>
      <c r="GX628" s="8"/>
      <c r="GY628" s="8"/>
      <c r="GZ628" s="8"/>
      <c r="HA628" s="8"/>
      <c r="HB628" s="8"/>
      <c r="HC628" s="8"/>
      <c r="HD628" s="8"/>
      <c r="HE628" s="8"/>
      <c r="HF628" s="8"/>
      <c r="HG628" s="8"/>
      <c r="HH628" s="8"/>
      <c r="HI628" s="8"/>
      <c r="HJ628" s="8"/>
      <c r="HK628" s="8"/>
      <c r="HL628" s="8"/>
      <c r="HM628" s="8"/>
      <c r="HN628" s="8"/>
      <c r="HO628" s="8"/>
      <c r="HP628" s="8"/>
      <c r="HQ628" s="8"/>
      <c r="HR628" s="8"/>
      <c r="HS628" s="8"/>
      <c r="HT628" s="8"/>
      <c r="HU628" s="8"/>
      <c r="HV628" s="8"/>
      <c r="HW628" s="8"/>
      <c r="HX628" s="8"/>
      <c r="HY628" s="8"/>
      <c r="HZ628" s="8"/>
      <c r="IA628" s="8"/>
      <c r="IB628" s="8"/>
      <c r="IC628" s="8"/>
      <c r="ID628" s="8"/>
      <c r="IE628" s="8"/>
      <c r="IF628" s="8"/>
      <c r="IG628" s="8"/>
      <c r="IH628" s="8"/>
      <c r="II628" s="8"/>
      <c r="IJ628" s="8"/>
      <c r="IK628" s="8"/>
      <c r="IL628" s="8"/>
      <c r="IM628" s="8"/>
      <c r="IN628" s="8"/>
      <c r="IO628" s="8"/>
      <c r="IP628" s="8"/>
      <c r="IQ628" s="8"/>
      <c r="IR628" s="8"/>
      <c r="IS628" s="8"/>
      <c r="IT628" s="8"/>
      <c r="IU628" s="8"/>
      <c r="IV628" s="8"/>
    </row>
    <row r="629" spans="1:256" s="8" customFormat="1" x14ac:dyDescent="0.45">
      <c r="A629" s="32"/>
      <c r="B629" s="33"/>
      <c r="C629" s="34"/>
      <c r="D629" s="34"/>
      <c r="E629" s="41"/>
      <c r="F629" s="33"/>
      <c r="G629" s="34"/>
      <c r="H629" s="34"/>
      <c r="I629" s="36"/>
      <c r="J629" s="34"/>
      <c r="K629" s="34"/>
      <c r="L629" s="34"/>
      <c r="M629" s="33"/>
      <c r="N629" s="34"/>
      <c r="O629" s="33"/>
      <c r="P629" s="34"/>
      <c r="Q629" s="33"/>
      <c r="R629" s="34"/>
      <c r="S629" s="34"/>
      <c r="T629" s="142"/>
      <c r="U629" s="140"/>
      <c r="V629" s="140"/>
      <c r="W629" s="34"/>
      <c r="X629" s="34"/>
      <c r="Y629" s="34"/>
      <c r="Z629" s="34"/>
      <c r="AA629" s="34"/>
      <c r="AB629" s="34"/>
      <c r="AC629" s="34"/>
      <c r="AD629" s="34"/>
      <c r="AE629" s="140"/>
      <c r="AF629" s="37"/>
      <c r="AG629" s="37"/>
      <c r="AH629" s="37"/>
      <c r="AI629" s="37"/>
      <c r="AJ629" s="37"/>
      <c r="AK629" s="37"/>
      <c r="AL629" s="37"/>
      <c r="AM629" s="37"/>
      <c r="AN629" s="37"/>
      <c r="AO629" s="38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  <c r="DM629" s="34"/>
      <c r="DN629" s="34"/>
      <c r="DO629" s="34"/>
      <c r="DP629" s="34"/>
      <c r="DQ629" s="34"/>
      <c r="DR629" s="34"/>
      <c r="DS629" s="34"/>
      <c r="DT629" s="34"/>
      <c r="DU629" s="34"/>
      <c r="DV629" s="34"/>
      <c r="DW629" s="34"/>
      <c r="DX629" s="34"/>
      <c r="DY629" s="34"/>
      <c r="DZ629" s="34"/>
      <c r="EA629" s="34"/>
      <c r="EB629" s="34"/>
      <c r="EC629" s="34"/>
      <c r="ED629" s="34"/>
      <c r="EE629" s="34"/>
      <c r="EF629" s="34"/>
      <c r="EG629" s="34"/>
      <c r="EH629" s="34"/>
      <c r="EI629" s="34"/>
      <c r="EJ629" s="34"/>
      <c r="EK629" s="34"/>
      <c r="EL629" s="34"/>
      <c r="EM629" s="34"/>
      <c r="EN629" s="34"/>
      <c r="EO629" s="34"/>
      <c r="EP629" s="34"/>
      <c r="EQ629" s="34"/>
      <c r="ER629" s="34"/>
      <c r="ES629" s="34"/>
      <c r="ET629" s="34"/>
      <c r="EU629" s="34"/>
      <c r="EV629" s="34"/>
      <c r="EW629" s="34"/>
      <c r="EX629" s="34"/>
      <c r="EY629" s="34"/>
      <c r="EZ629" s="34"/>
      <c r="FA629" s="34"/>
      <c r="FB629" s="34"/>
      <c r="FC629" s="34"/>
      <c r="FD629" s="34"/>
      <c r="FE629" s="34"/>
      <c r="FF629" s="34"/>
      <c r="FG629" s="34"/>
      <c r="FH629" s="34"/>
      <c r="FI629" s="34"/>
      <c r="FJ629" s="34"/>
      <c r="FK629" s="34"/>
      <c r="FL629" s="34"/>
      <c r="FM629" s="34"/>
      <c r="FN629" s="34"/>
      <c r="FO629" s="34"/>
      <c r="FP629" s="34"/>
      <c r="FQ629" s="34"/>
      <c r="FR629" s="34"/>
      <c r="FS629" s="34"/>
      <c r="FT629" s="34"/>
      <c r="FU629" s="34"/>
      <c r="FV629" s="34"/>
      <c r="FW629" s="34"/>
      <c r="FX629" s="34"/>
      <c r="FY629" s="34"/>
      <c r="FZ629" s="34"/>
      <c r="GA629" s="34"/>
      <c r="GB629" s="34"/>
      <c r="GC629" s="34"/>
      <c r="GD629" s="34"/>
      <c r="GE629" s="34"/>
      <c r="GF629" s="34"/>
      <c r="GG629" s="34"/>
      <c r="GH629" s="34"/>
      <c r="GI629" s="34"/>
      <c r="GJ629" s="34"/>
      <c r="GK629" s="34"/>
      <c r="GL629" s="34"/>
      <c r="GM629" s="34"/>
      <c r="GN629" s="34"/>
      <c r="GO629" s="34"/>
      <c r="GP629" s="34"/>
      <c r="GQ629" s="34"/>
      <c r="GR629" s="34"/>
      <c r="GS629" s="34"/>
      <c r="GT629" s="34"/>
      <c r="GU629" s="34"/>
      <c r="GV629" s="34"/>
      <c r="GW629" s="34"/>
      <c r="GX629" s="34"/>
      <c r="GY629" s="34"/>
      <c r="GZ629" s="34"/>
      <c r="HA629" s="34"/>
      <c r="HB629" s="34"/>
      <c r="HC629" s="34"/>
      <c r="HD629" s="34"/>
      <c r="HE629" s="34"/>
      <c r="HF629" s="34"/>
      <c r="HG629" s="34"/>
      <c r="HH629" s="34"/>
      <c r="HI629" s="34"/>
      <c r="HJ629" s="34"/>
      <c r="HK629" s="34"/>
      <c r="HL629" s="34"/>
      <c r="HM629" s="34"/>
      <c r="HN629" s="34"/>
      <c r="HO629" s="34"/>
      <c r="HP629" s="34"/>
      <c r="HQ629" s="34"/>
      <c r="HR629" s="34"/>
      <c r="HS629" s="34"/>
      <c r="HT629" s="34"/>
      <c r="HU629" s="34"/>
      <c r="HV629" s="34"/>
      <c r="HW629" s="34"/>
      <c r="HX629" s="34"/>
      <c r="HY629" s="34"/>
      <c r="HZ629" s="34"/>
      <c r="IA629" s="34"/>
      <c r="IB629" s="34"/>
      <c r="IC629" s="34"/>
      <c r="ID629" s="34"/>
      <c r="IE629" s="34"/>
      <c r="IF629" s="34"/>
      <c r="IG629" s="34"/>
      <c r="IH629" s="34"/>
      <c r="II629" s="34"/>
      <c r="IJ629" s="34"/>
      <c r="IK629" s="34"/>
      <c r="IL629" s="34"/>
      <c r="IM629" s="34"/>
      <c r="IN629" s="34"/>
      <c r="IO629" s="34"/>
      <c r="IP629" s="34"/>
      <c r="IQ629" s="34"/>
      <c r="IR629" s="34"/>
      <c r="IS629" s="34"/>
      <c r="IT629" s="34"/>
      <c r="IU629" s="34"/>
      <c r="IV629" s="34"/>
    </row>
    <row r="630" spans="1:256" s="8" customFormat="1" x14ac:dyDescent="0.45">
      <c r="A630" s="28">
        <v>149</v>
      </c>
      <c r="B630" s="18" t="s">
        <v>79</v>
      </c>
      <c r="C630" s="8" t="s">
        <v>469</v>
      </c>
      <c r="D630" s="8" t="s">
        <v>470</v>
      </c>
      <c r="E630" s="24" t="s">
        <v>23</v>
      </c>
      <c r="F630" s="18">
        <v>18979</v>
      </c>
      <c r="G630" s="8">
        <v>423</v>
      </c>
      <c r="H630" s="8">
        <v>2823</v>
      </c>
      <c r="I630" s="29">
        <v>9</v>
      </c>
      <c r="J630" s="8">
        <v>0</v>
      </c>
      <c r="K630" s="8">
        <v>2</v>
      </c>
      <c r="L630" s="8">
        <v>11</v>
      </c>
      <c r="M630" s="18">
        <v>211</v>
      </c>
      <c r="O630" s="18">
        <v>211</v>
      </c>
      <c r="Q630" s="18"/>
      <c r="T630" s="138"/>
      <c r="U630" s="139" t="s">
        <v>67</v>
      </c>
      <c r="V630" s="139" t="s">
        <v>145</v>
      </c>
      <c r="W630" s="8">
        <v>8</v>
      </c>
      <c r="X630" s="8">
        <v>15</v>
      </c>
      <c r="Y630" s="8">
        <v>120</v>
      </c>
      <c r="AD630" s="40">
        <v>41</v>
      </c>
      <c r="AE630" s="139"/>
      <c r="AF630" s="1"/>
      <c r="AG630" s="1"/>
      <c r="AH630" s="1"/>
      <c r="AI630" s="1"/>
      <c r="AJ630" s="1"/>
      <c r="AK630" s="1"/>
      <c r="AL630" s="1"/>
      <c r="AM630" s="1"/>
      <c r="AN630" s="1"/>
      <c r="AO630" s="7"/>
    </row>
    <row r="631" spans="1:256" s="8" customFormat="1" x14ac:dyDescent="0.45">
      <c r="A631" s="28"/>
      <c r="B631" s="18"/>
      <c r="E631" s="24"/>
      <c r="F631" s="18"/>
      <c r="I631" s="29">
        <v>9</v>
      </c>
      <c r="M631" s="18"/>
      <c r="O631" s="18"/>
      <c r="Q631" s="18"/>
      <c r="T631" s="138"/>
      <c r="U631" s="139"/>
      <c r="V631" s="139" t="s">
        <v>143</v>
      </c>
      <c r="W631" s="8">
        <v>6</v>
      </c>
      <c r="X631" s="8">
        <v>5</v>
      </c>
      <c r="Y631" s="8">
        <v>30</v>
      </c>
      <c r="AD631" s="40">
        <v>41</v>
      </c>
      <c r="AE631" s="139" t="s">
        <v>211</v>
      </c>
      <c r="AF631" s="1"/>
      <c r="AG631" s="1"/>
      <c r="AH631" s="1"/>
      <c r="AI631" s="1"/>
      <c r="AJ631" s="1"/>
      <c r="AK631" s="1"/>
      <c r="AL631" s="1"/>
      <c r="AM631" s="1"/>
      <c r="AN631" s="1"/>
      <c r="AO631" s="7"/>
    </row>
    <row r="632" spans="1:256" s="34" customFormat="1" x14ac:dyDescent="0.45">
      <c r="A632" s="28"/>
      <c r="B632" s="18"/>
      <c r="C632" s="8"/>
      <c r="D632" s="8"/>
      <c r="E632" s="24"/>
      <c r="F632" s="18"/>
      <c r="G632" s="8"/>
      <c r="H632" s="8"/>
      <c r="I632" s="29">
        <v>9</v>
      </c>
      <c r="J632" s="8"/>
      <c r="K632" s="8"/>
      <c r="L632" s="8"/>
      <c r="M632" s="18"/>
      <c r="N632" s="8"/>
      <c r="O632" s="18"/>
      <c r="P632" s="8"/>
      <c r="Q632" s="18"/>
      <c r="R632" s="8"/>
      <c r="S632" s="8"/>
      <c r="T632" s="138"/>
      <c r="U632" s="139"/>
      <c r="V632" s="139" t="s">
        <v>145</v>
      </c>
      <c r="W632" s="8">
        <v>2</v>
      </c>
      <c r="X632" s="8">
        <v>3</v>
      </c>
      <c r="Y632" s="8">
        <v>6</v>
      </c>
      <c r="Z632" s="8"/>
      <c r="AA632" s="8"/>
      <c r="AB632" s="8"/>
      <c r="AC632" s="8"/>
      <c r="AD632" s="40">
        <v>41</v>
      </c>
      <c r="AE632" s="139"/>
      <c r="AF632" s="1"/>
      <c r="AG632" s="1"/>
      <c r="AH632" s="1"/>
      <c r="AI632" s="1"/>
      <c r="AJ632" s="1"/>
      <c r="AK632" s="1"/>
      <c r="AL632" s="1"/>
      <c r="AM632" s="1"/>
      <c r="AN632" s="1"/>
      <c r="AO632" s="7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/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8"/>
      <c r="IB632" s="8"/>
      <c r="IC632" s="8"/>
      <c r="ID632" s="8"/>
      <c r="IE632" s="8"/>
      <c r="IF632" s="8"/>
      <c r="IG632" s="8"/>
      <c r="IH632" s="8"/>
      <c r="II632" s="8"/>
      <c r="IJ632" s="8"/>
      <c r="IK632" s="8"/>
      <c r="IL632" s="8"/>
      <c r="IM632" s="8"/>
      <c r="IN632" s="8"/>
      <c r="IO632" s="8"/>
      <c r="IP632" s="8"/>
      <c r="IQ632" s="8"/>
      <c r="IR632" s="8"/>
      <c r="IS632" s="8"/>
      <c r="IT632" s="8"/>
      <c r="IU632" s="8"/>
      <c r="IV632" s="8"/>
    </row>
    <row r="633" spans="1:256" s="8" customFormat="1" x14ac:dyDescent="0.45">
      <c r="A633" s="28"/>
      <c r="B633" s="18" t="s">
        <v>79</v>
      </c>
      <c r="C633" s="8" t="s">
        <v>469</v>
      </c>
      <c r="D633" s="8" t="s">
        <v>470</v>
      </c>
      <c r="E633" s="24" t="s">
        <v>23</v>
      </c>
      <c r="F633" s="18">
        <v>12200</v>
      </c>
      <c r="G633" s="8">
        <v>132</v>
      </c>
      <c r="H633" s="8">
        <v>5512</v>
      </c>
      <c r="I633" s="29">
        <v>9</v>
      </c>
      <c r="J633" s="8">
        <v>1</v>
      </c>
      <c r="K633" s="8">
        <v>2</v>
      </c>
      <c r="L633" s="8">
        <v>43</v>
      </c>
      <c r="M633" s="18">
        <v>643</v>
      </c>
      <c r="N633" s="8">
        <v>643</v>
      </c>
      <c r="O633" s="18"/>
      <c r="Q633" s="18"/>
      <c r="T633" s="138"/>
      <c r="U633" s="139"/>
      <c r="V633" s="139"/>
      <c r="AD633" s="40"/>
      <c r="AE633" s="139"/>
      <c r="AF633" s="1"/>
      <c r="AG633" s="1"/>
      <c r="AH633" s="1"/>
      <c r="AI633" s="1"/>
      <c r="AJ633" s="1"/>
      <c r="AK633" s="1"/>
      <c r="AL633" s="1"/>
      <c r="AM633" s="1"/>
      <c r="AN633" s="1"/>
      <c r="AO633" s="7"/>
    </row>
    <row r="634" spans="1:256" s="8" customFormat="1" x14ac:dyDescent="0.45">
      <c r="A634" s="28"/>
      <c r="B634" s="18" t="s">
        <v>79</v>
      </c>
      <c r="C634" s="8" t="s">
        <v>469</v>
      </c>
      <c r="D634" s="8" t="s">
        <v>470</v>
      </c>
      <c r="E634" s="24" t="s">
        <v>23</v>
      </c>
      <c r="F634" s="18">
        <v>3430</v>
      </c>
      <c r="G634" s="8">
        <v>102</v>
      </c>
      <c r="H634" s="8">
        <v>2404</v>
      </c>
      <c r="I634" s="29">
        <v>9</v>
      </c>
      <c r="J634" s="8">
        <v>0</v>
      </c>
      <c r="K634" s="8">
        <v>1</v>
      </c>
      <c r="L634" s="8">
        <v>72</v>
      </c>
      <c r="M634" s="18">
        <v>172</v>
      </c>
      <c r="N634" s="8">
        <v>172</v>
      </c>
      <c r="O634" s="18"/>
      <c r="Q634" s="18"/>
      <c r="T634" s="138"/>
      <c r="U634" s="139"/>
      <c r="V634" s="139"/>
      <c r="AD634" s="40"/>
      <c r="AE634" s="139"/>
      <c r="AF634" s="1"/>
      <c r="AG634" s="1"/>
      <c r="AH634" s="1"/>
      <c r="AI634" s="1"/>
      <c r="AJ634" s="1"/>
      <c r="AK634" s="1"/>
      <c r="AL634" s="1"/>
      <c r="AM634" s="1"/>
      <c r="AN634" s="1"/>
      <c r="AO634" s="7"/>
    </row>
    <row r="635" spans="1:256" s="34" customFormat="1" x14ac:dyDescent="0.45">
      <c r="A635" s="28"/>
      <c r="B635" s="18" t="s">
        <v>79</v>
      </c>
      <c r="C635" s="8" t="s">
        <v>469</v>
      </c>
      <c r="D635" s="8" t="s">
        <v>470</v>
      </c>
      <c r="E635" s="24" t="s">
        <v>23</v>
      </c>
      <c r="F635" s="18">
        <v>11344</v>
      </c>
      <c r="G635" s="8">
        <v>250</v>
      </c>
      <c r="H635" s="8">
        <v>5042</v>
      </c>
      <c r="I635" s="29">
        <v>4</v>
      </c>
      <c r="J635" s="8">
        <v>19</v>
      </c>
      <c r="K635" s="8">
        <v>0</v>
      </c>
      <c r="L635" s="8">
        <v>8</v>
      </c>
      <c r="M635" s="18">
        <v>7608</v>
      </c>
      <c r="N635" s="8">
        <v>7608</v>
      </c>
      <c r="O635" s="18"/>
      <c r="P635" s="8"/>
      <c r="Q635" s="18"/>
      <c r="R635" s="8"/>
      <c r="S635" s="8"/>
      <c r="T635" s="138"/>
      <c r="U635" s="139"/>
      <c r="V635" s="139"/>
      <c r="W635" s="8"/>
      <c r="X635" s="8"/>
      <c r="Y635" s="8"/>
      <c r="Z635" s="8"/>
      <c r="AA635" s="8"/>
      <c r="AB635" s="8"/>
      <c r="AC635" s="8"/>
      <c r="AD635" s="40"/>
      <c r="AE635" s="139" t="s">
        <v>471</v>
      </c>
      <c r="AF635" s="1"/>
      <c r="AG635" s="1"/>
      <c r="AH635" s="1"/>
      <c r="AI635" s="1"/>
      <c r="AJ635" s="1"/>
      <c r="AK635" s="1"/>
      <c r="AL635" s="1"/>
      <c r="AM635" s="1"/>
      <c r="AN635" s="1"/>
      <c r="AO635" s="7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</row>
    <row r="636" spans="1:256" s="8" customFormat="1" x14ac:dyDescent="0.45">
      <c r="A636" s="32"/>
      <c r="B636" s="33"/>
      <c r="C636" s="34"/>
      <c r="D636" s="34"/>
      <c r="E636" s="41"/>
      <c r="F636" s="33"/>
      <c r="G636" s="34"/>
      <c r="H636" s="34"/>
      <c r="I636" s="36"/>
      <c r="J636" s="34"/>
      <c r="K636" s="34"/>
      <c r="L636" s="34"/>
      <c r="M636" s="33"/>
      <c r="N636" s="34"/>
      <c r="O636" s="33"/>
      <c r="P636" s="34"/>
      <c r="Q636" s="33"/>
      <c r="R636" s="34"/>
      <c r="S636" s="34"/>
      <c r="T636" s="142"/>
      <c r="U636" s="140"/>
      <c r="V636" s="140"/>
      <c r="W636" s="34"/>
      <c r="X636" s="34"/>
      <c r="Y636" s="34"/>
      <c r="Z636" s="34"/>
      <c r="AA636" s="34"/>
      <c r="AB636" s="34"/>
      <c r="AC636" s="34"/>
      <c r="AD636" s="34"/>
      <c r="AE636" s="140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  <c r="EW636" s="37"/>
      <c r="EX636" s="37"/>
      <c r="EY636" s="37"/>
      <c r="EZ636" s="37"/>
      <c r="FA636" s="37"/>
      <c r="FB636" s="37"/>
      <c r="FC636" s="37"/>
      <c r="FD636" s="37"/>
      <c r="FE636" s="37"/>
      <c r="FF636" s="37"/>
      <c r="FG636" s="37"/>
      <c r="FH636" s="37"/>
      <c r="FI636" s="37"/>
      <c r="FJ636" s="37"/>
      <c r="FK636" s="37"/>
      <c r="FL636" s="37"/>
      <c r="FM636" s="37"/>
      <c r="FN636" s="37"/>
      <c r="FO636" s="37"/>
      <c r="FP636" s="37"/>
      <c r="FQ636" s="37"/>
      <c r="FR636" s="37"/>
      <c r="FS636" s="37"/>
      <c r="FT636" s="37"/>
      <c r="FU636" s="37"/>
      <c r="FV636" s="37"/>
      <c r="FW636" s="37"/>
      <c r="FX636" s="37"/>
      <c r="FY636" s="37"/>
      <c r="FZ636" s="37"/>
      <c r="GA636" s="37"/>
      <c r="GB636" s="37"/>
      <c r="GC636" s="37"/>
      <c r="GD636" s="37"/>
      <c r="GE636" s="37"/>
      <c r="GF636" s="37"/>
      <c r="GG636" s="37"/>
      <c r="GH636" s="37"/>
      <c r="GI636" s="37"/>
      <c r="GJ636" s="37"/>
      <c r="GK636" s="37"/>
      <c r="GL636" s="37"/>
      <c r="GM636" s="37"/>
      <c r="GN636" s="37"/>
      <c r="GO636" s="37"/>
      <c r="GP636" s="37"/>
      <c r="GQ636" s="37"/>
      <c r="GR636" s="37"/>
      <c r="GS636" s="37"/>
      <c r="GT636" s="37"/>
      <c r="GU636" s="37"/>
      <c r="GV636" s="37"/>
      <c r="GW636" s="37"/>
      <c r="GX636" s="37"/>
      <c r="GY636" s="37"/>
      <c r="GZ636" s="37"/>
      <c r="HA636" s="37"/>
      <c r="HB636" s="37"/>
      <c r="HC636" s="37"/>
      <c r="HD636" s="37"/>
      <c r="HE636" s="37"/>
      <c r="HF636" s="37"/>
      <c r="HG636" s="37"/>
      <c r="HH636" s="37"/>
      <c r="HI636" s="37"/>
      <c r="HJ636" s="37"/>
      <c r="HK636" s="37"/>
      <c r="HL636" s="37"/>
      <c r="HM636" s="37"/>
      <c r="HN636" s="37"/>
      <c r="HO636" s="37"/>
      <c r="HP636" s="37"/>
      <c r="HQ636" s="37"/>
      <c r="HR636" s="37"/>
      <c r="HS636" s="37"/>
      <c r="HT636" s="37"/>
      <c r="HU636" s="37"/>
      <c r="HV636" s="37"/>
      <c r="HW636" s="37"/>
      <c r="HX636" s="37"/>
      <c r="HY636" s="37"/>
      <c r="HZ636" s="37"/>
      <c r="IA636" s="37"/>
      <c r="IB636" s="37"/>
      <c r="IC636" s="37"/>
      <c r="ID636" s="37"/>
      <c r="IE636" s="37"/>
      <c r="IF636" s="37"/>
      <c r="IG636" s="37"/>
      <c r="IH636" s="37"/>
      <c r="II636" s="37"/>
      <c r="IJ636" s="37"/>
      <c r="IK636" s="37"/>
      <c r="IL636" s="37"/>
      <c r="IM636" s="37"/>
      <c r="IN636" s="37"/>
      <c r="IO636" s="37"/>
      <c r="IP636" s="37"/>
      <c r="IQ636" s="37"/>
      <c r="IR636" s="37"/>
      <c r="IS636" s="37"/>
      <c r="IT636" s="37"/>
      <c r="IU636" s="37"/>
      <c r="IV636" s="37"/>
    </row>
    <row r="637" spans="1:256" s="8" customFormat="1" x14ac:dyDescent="0.45">
      <c r="A637" s="76">
        <v>150</v>
      </c>
      <c r="B637" s="39" t="s">
        <v>79</v>
      </c>
      <c r="C637" s="40" t="s">
        <v>472</v>
      </c>
      <c r="D637" s="40" t="s">
        <v>473</v>
      </c>
      <c r="E637" s="81" t="s">
        <v>23</v>
      </c>
      <c r="F637" s="39">
        <v>19320</v>
      </c>
      <c r="G637" s="40">
        <v>431</v>
      </c>
      <c r="H637" s="40">
        <v>2748</v>
      </c>
      <c r="I637" s="40">
        <v>9</v>
      </c>
      <c r="J637" s="40">
        <v>0</v>
      </c>
      <c r="K637" s="40">
        <v>1</v>
      </c>
      <c r="L637" s="40">
        <v>30</v>
      </c>
      <c r="M637" s="39">
        <f>+(J637*400)+(K637*100)+L637</f>
        <v>130</v>
      </c>
      <c r="N637" s="40"/>
      <c r="O637" s="39">
        <v>130</v>
      </c>
      <c r="P637" s="40"/>
      <c r="Q637" s="39"/>
      <c r="R637" s="40"/>
      <c r="S637" s="40">
        <v>1</v>
      </c>
      <c r="T637" s="141" t="s">
        <v>474</v>
      </c>
      <c r="U637" s="141" t="s">
        <v>68</v>
      </c>
      <c r="V637" s="141" t="s">
        <v>145</v>
      </c>
      <c r="W637" s="40">
        <v>9</v>
      </c>
      <c r="X637" s="40">
        <v>18</v>
      </c>
      <c r="Y637" s="58">
        <f>+W637*X637</f>
        <v>162</v>
      </c>
      <c r="Z637" s="40"/>
      <c r="AA637" s="40">
        <v>162</v>
      </c>
      <c r="AB637" s="40"/>
      <c r="AC637" s="40"/>
      <c r="AD637" s="8">
        <v>36</v>
      </c>
      <c r="AE637" s="141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49"/>
      <c r="CA637" s="49"/>
      <c r="CB637" s="49"/>
      <c r="CC637" s="49"/>
      <c r="CD637" s="49"/>
      <c r="CE637" s="49"/>
      <c r="CF637" s="49"/>
      <c r="CG637" s="49"/>
      <c r="CH637" s="49"/>
      <c r="CI637" s="49"/>
      <c r="CJ637" s="49"/>
      <c r="CK637" s="49"/>
      <c r="CL637" s="49"/>
      <c r="CM637" s="49"/>
      <c r="CN637" s="49"/>
      <c r="CO637" s="49"/>
      <c r="CP637" s="49"/>
      <c r="CQ637" s="49"/>
      <c r="CR637" s="49"/>
      <c r="CS637" s="49"/>
      <c r="CT637" s="49"/>
      <c r="CU637" s="49"/>
      <c r="CV637" s="49"/>
      <c r="CW637" s="49"/>
      <c r="CX637" s="49"/>
      <c r="CY637" s="49"/>
      <c r="CZ637" s="49"/>
      <c r="DA637" s="49"/>
      <c r="DB637" s="49"/>
      <c r="DC637" s="49"/>
      <c r="DD637" s="49"/>
      <c r="DE637" s="49"/>
      <c r="DF637" s="49"/>
      <c r="DG637" s="49"/>
      <c r="DH637" s="49"/>
      <c r="DI637" s="49"/>
      <c r="DJ637" s="49"/>
      <c r="DK637" s="49"/>
      <c r="DL637" s="49"/>
      <c r="DM637" s="49"/>
      <c r="DN637" s="49"/>
      <c r="DO637" s="49"/>
      <c r="DP637" s="49"/>
      <c r="DQ637" s="49"/>
      <c r="DR637" s="49"/>
      <c r="DS637" s="49"/>
      <c r="DT637" s="49"/>
      <c r="DU637" s="49"/>
      <c r="DV637" s="49"/>
      <c r="DW637" s="49"/>
      <c r="DX637" s="49"/>
      <c r="DY637" s="49"/>
      <c r="DZ637" s="49"/>
      <c r="EA637" s="49"/>
      <c r="EB637" s="49"/>
      <c r="EC637" s="49"/>
      <c r="ED637" s="49"/>
      <c r="EE637" s="49"/>
      <c r="EF637" s="49"/>
      <c r="EG637" s="49"/>
      <c r="EH637" s="49"/>
      <c r="EI637" s="49"/>
      <c r="EJ637" s="49"/>
      <c r="EK637" s="49"/>
      <c r="EL637" s="49"/>
      <c r="EM637" s="49"/>
      <c r="EN637" s="49"/>
      <c r="EO637" s="49"/>
      <c r="EP637" s="49"/>
      <c r="EQ637" s="49"/>
      <c r="ER637" s="49"/>
      <c r="ES637" s="49"/>
      <c r="ET637" s="49"/>
      <c r="EU637" s="49"/>
      <c r="EV637" s="49"/>
      <c r="EW637" s="49"/>
      <c r="EX637" s="49"/>
      <c r="EY637" s="49"/>
      <c r="EZ637" s="49"/>
      <c r="FA637" s="49"/>
      <c r="FB637" s="49"/>
      <c r="FC637" s="49"/>
      <c r="FD637" s="49"/>
      <c r="FE637" s="49"/>
      <c r="FF637" s="49"/>
      <c r="FG637" s="49"/>
      <c r="FH637" s="49"/>
      <c r="FI637" s="49"/>
      <c r="FJ637" s="49"/>
      <c r="FK637" s="49"/>
      <c r="FL637" s="49"/>
      <c r="FM637" s="49"/>
      <c r="FN637" s="49"/>
      <c r="FO637" s="49"/>
      <c r="FP637" s="49"/>
      <c r="FQ637" s="49"/>
      <c r="FR637" s="49"/>
      <c r="FS637" s="49"/>
      <c r="FT637" s="49"/>
      <c r="FU637" s="49"/>
      <c r="FV637" s="49"/>
      <c r="FW637" s="49"/>
      <c r="FX637" s="49"/>
      <c r="FY637" s="49"/>
      <c r="FZ637" s="49"/>
      <c r="GA637" s="49"/>
      <c r="GB637" s="49"/>
      <c r="GC637" s="49"/>
      <c r="GD637" s="49"/>
      <c r="GE637" s="49"/>
      <c r="GF637" s="49"/>
      <c r="GG637" s="49"/>
      <c r="GH637" s="49"/>
      <c r="GI637" s="49"/>
      <c r="GJ637" s="49"/>
      <c r="GK637" s="49"/>
      <c r="GL637" s="49"/>
      <c r="GM637" s="49"/>
      <c r="GN637" s="49"/>
      <c r="GO637" s="49"/>
      <c r="GP637" s="49"/>
      <c r="GQ637" s="49"/>
      <c r="GR637" s="49"/>
      <c r="GS637" s="49"/>
      <c r="GT637" s="49"/>
      <c r="GU637" s="49"/>
      <c r="GV637" s="49"/>
      <c r="GW637" s="49"/>
      <c r="GX637" s="49"/>
      <c r="GY637" s="49"/>
      <c r="GZ637" s="49"/>
      <c r="HA637" s="49"/>
      <c r="HB637" s="49"/>
      <c r="HC637" s="49"/>
      <c r="HD637" s="49"/>
      <c r="HE637" s="49"/>
      <c r="HF637" s="49"/>
      <c r="HG637" s="49"/>
      <c r="HH637" s="49"/>
      <c r="HI637" s="49"/>
      <c r="HJ637" s="49"/>
      <c r="HK637" s="49"/>
      <c r="HL637" s="49"/>
      <c r="HM637" s="49"/>
      <c r="HN637" s="49"/>
      <c r="HO637" s="49"/>
      <c r="HP637" s="49"/>
      <c r="HQ637" s="49"/>
      <c r="HR637" s="49"/>
      <c r="HS637" s="49"/>
      <c r="HT637" s="49"/>
      <c r="HU637" s="49"/>
      <c r="HV637" s="49"/>
      <c r="HW637" s="49"/>
      <c r="HX637" s="49"/>
      <c r="HY637" s="49"/>
      <c r="HZ637" s="49"/>
      <c r="IA637" s="49"/>
      <c r="IB637" s="49"/>
      <c r="IC637" s="49"/>
      <c r="ID637" s="49"/>
      <c r="IE637" s="49"/>
      <c r="IF637" s="49"/>
      <c r="IG637" s="49"/>
      <c r="IH637" s="49"/>
      <c r="II637" s="49"/>
      <c r="IJ637" s="49"/>
      <c r="IK637" s="49"/>
      <c r="IL637" s="49"/>
      <c r="IM637" s="49"/>
      <c r="IN637" s="49"/>
      <c r="IO637" s="49"/>
      <c r="IP637" s="49"/>
      <c r="IQ637" s="49"/>
      <c r="IR637" s="49"/>
      <c r="IS637" s="49"/>
      <c r="IT637" s="49"/>
      <c r="IU637" s="49"/>
      <c r="IV637" s="49"/>
    </row>
    <row r="638" spans="1:256" s="34" customFormat="1" x14ac:dyDescent="0.45">
      <c r="A638" s="76"/>
      <c r="B638" s="39"/>
      <c r="C638" s="40"/>
      <c r="D638" s="40"/>
      <c r="E638" s="81"/>
      <c r="F638" s="39"/>
      <c r="G638" s="40"/>
      <c r="H638" s="40"/>
      <c r="I638" s="40"/>
      <c r="J638" s="40"/>
      <c r="K638" s="40"/>
      <c r="L638" s="40"/>
      <c r="M638" s="39">
        <f>+(J638*400)+(K638*100)+L638</f>
        <v>0</v>
      </c>
      <c r="N638" s="40"/>
      <c r="O638" s="39"/>
      <c r="P638" s="40"/>
      <c r="Q638" s="39"/>
      <c r="R638" s="40"/>
      <c r="S638" s="40"/>
      <c r="T638" s="141"/>
      <c r="U638" s="141"/>
      <c r="V638" s="141" t="s">
        <v>145</v>
      </c>
      <c r="W638" s="40">
        <v>2</v>
      </c>
      <c r="X638" s="40">
        <v>3</v>
      </c>
      <c r="Y638" s="58">
        <f>+W638*X638</f>
        <v>6</v>
      </c>
      <c r="Z638" s="40"/>
      <c r="AA638" s="40">
        <v>6</v>
      </c>
      <c r="AB638" s="40"/>
      <c r="AC638" s="40"/>
      <c r="AD638" s="8">
        <v>36</v>
      </c>
      <c r="AE638" s="141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49"/>
      <c r="CA638" s="49"/>
      <c r="CB638" s="49"/>
      <c r="CC638" s="49"/>
      <c r="CD638" s="49"/>
      <c r="CE638" s="49"/>
      <c r="CF638" s="49"/>
      <c r="CG638" s="49"/>
      <c r="CH638" s="49"/>
      <c r="CI638" s="49"/>
      <c r="CJ638" s="49"/>
      <c r="CK638" s="49"/>
      <c r="CL638" s="49"/>
      <c r="CM638" s="49"/>
      <c r="CN638" s="49"/>
      <c r="CO638" s="49"/>
      <c r="CP638" s="49"/>
      <c r="CQ638" s="49"/>
      <c r="CR638" s="49"/>
      <c r="CS638" s="49"/>
      <c r="CT638" s="49"/>
      <c r="CU638" s="49"/>
      <c r="CV638" s="49"/>
      <c r="CW638" s="49"/>
      <c r="CX638" s="49"/>
      <c r="CY638" s="49"/>
      <c r="CZ638" s="49"/>
      <c r="DA638" s="49"/>
      <c r="DB638" s="49"/>
      <c r="DC638" s="49"/>
      <c r="DD638" s="49"/>
      <c r="DE638" s="49"/>
      <c r="DF638" s="49"/>
      <c r="DG638" s="49"/>
      <c r="DH638" s="49"/>
      <c r="DI638" s="49"/>
      <c r="DJ638" s="49"/>
      <c r="DK638" s="49"/>
      <c r="DL638" s="49"/>
      <c r="DM638" s="49"/>
      <c r="DN638" s="49"/>
      <c r="DO638" s="49"/>
      <c r="DP638" s="49"/>
      <c r="DQ638" s="49"/>
      <c r="DR638" s="49"/>
      <c r="DS638" s="49"/>
      <c r="DT638" s="49"/>
      <c r="DU638" s="49"/>
      <c r="DV638" s="49"/>
      <c r="DW638" s="49"/>
      <c r="DX638" s="49"/>
      <c r="DY638" s="49"/>
      <c r="DZ638" s="49"/>
      <c r="EA638" s="49"/>
      <c r="EB638" s="49"/>
      <c r="EC638" s="49"/>
      <c r="ED638" s="49"/>
      <c r="EE638" s="49"/>
      <c r="EF638" s="49"/>
      <c r="EG638" s="49"/>
      <c r="EH638" s="49"/>
      <c r="EI638" s="49"/>
      <c r="EJ638" s="49"/>
      <c r="EK638" s="49"/>
      <c r="EL638" s="49"/>
      <c r="EM638" s="49"/>
      <c r="EN638" s="49"/>
      <c r="EO638" s="49"/>
      <c r="EP638" s="49"/>
      <c r="EQ638" s="49"/>
      <c r="ER638" s="49"/>
      <c r="ES638" s="49"/>
      <c r="ET638" s="49"/>
      <c r="EU638" s="49"/>
      <c r="EV638" s="49"/>
      <c r="EW638" s="49"/>
      <c r="EX638" s="49"/>
      <c r="EY638" s="49"/>
      <c r="EZ638" s="49"/>
      <c r="FA638" s="49"/>
      <c r="FB638" s="49"/>
      <c r="FC638" s="49"/>
      <c r="FD638" s="49"/>
      <c r="FE638" s="49"/>
      <c r="FF638" s="49"/>
      <c r="FG638" s="49"/>
      <c r="FH638" s="49"/>
      <c r="FI638" s="49"/>
      <c r="FJ638" s="49"/>
      <c r="FK638" s="49"/>
      <c r="FL638" s="49"/>
      <c r="FM638" s="49"/>
      <c r="FN638" s="49"/>
      <c r="FO638" s="49"/>
      <c r="FP638" s="49"/>
      <c r="FQ638" s="49"/>
      <c r="FR638" s="49"/>
      <c r="FS638" s="49"/>
      <c r="FT638" s="49"/>
      <c r="FU638" s="49"/>
      <c r="FV638" s="49"/>
      <c r="FW638" s="49"/>
      <c r="FX638" s="49"/>
      <c r="FY638" s="49"/>
      <c r="FZ638" s="49"/>
      <c r="GA638" s="49"/>
      <c r="GB638" s="49"/>
      <c r="GC638" s="49"/>
      <c r="GD638" s="49"/>
      <c r="GE638" s="49"/>
      <c r="GF638" s="49"/>
      <c r="GG638" s="49"/>
      <c r="GH638" s="49"/>
      <c r="GI638" s="49"/>
      <c r="GJ638" s="49"/>
      <c r="GK638" s="49"/>
      <c r="GL638" s="49"/>
      <c r="GM638" s="49"/>
      <c r="GN638" s="49"/>
      <c r="GO638" s="49"/>
      <c r="GP638" s="49"/>
      <c r="GQ638" s="49"/>
      <c r="GR638" s="49"/>
      <c r="GS638" s="49"/>
      <c r="GT638" s="49"/>
      <c r="GU638" s="49"/>
      <c r="GV638" s="49"/>
      <c r="GW638" s="49"/>
      <c r="GX638" s="49"/>
      <c r="GY638" s="49"/>
      <c r="GZ638" s="49"/>
      <c r="HA638" s="49"/>
      <c r="HB638" s="49"/>
      <c r="HC638" s="49"/>
      <c r="HD638" s="49"/>
      <c r="HE638" s="49"/>
      <c r="HF638" s="49"/>
      <c r="HG638" s="49"/>
      <c r="HH638" s="49"/>
      <c r="HI638" s="49"/>
      <c r="HJ638" s="49"/>
      <c r="HK638" s="49"/>
      <c r="HL638" s="49"/>
      <c r="HM638" s="49"/>
      <c r="HN638" s="49"/>
      <c r="HO638" s="49"/>
      <c r="HP638" s="49"/>
      <c r="HQ638" s="49"/>
      <c r="HR638" s="49"/>
      <c r="HS638" s="49"/>
      <c r="HT638" s="49"/>
      <c r="HU638" s="49"/>
      <c r="HV638" s="49"/>
      <c r="HW638" s="49"/>
      <c r="HX638" s="49"/>
      <c r="HY638" s="49"/>
      <c r="HZ638" s="49"/>
      <c r="IA638" s="49"/>
      <c r="IB638" s="49"/>
      <c r="IC638" s="49"/>
      <c r="ID638" s="49"/>
      <c r="IE638" s="49"/>
      <c r="IF638" s="49"/>
      <c r="IG638" s="49"/>
      <c r="IH638" s="49"/>
      <c r="II638" s="49"/>
      <c r="IJ638" s="49"/>
      <c r="IK638" s="49"/>
      <c r="IL638" s="49"/>
      <c r="IM638" s="49"/>
      <c r="IN638" s="49"/>
      <c r="IO638" s="49"/>
      <c r="IP638" s="49"/>
      <c r="IQ638" s="49"/>
      <c r="IR638" s="49"/>
      <c r="IS638" s="49"/>
      <c r="IT638" s="49"/>
      <c r="IU638" s="49"/>
      <c r="IV638" s="49"/>
    </row>
    <row r="639" spans="1:256" s="8" customFormat="1" x14ac:dyDescent="0.45">
      <c r="A639" s="76"/>
      <c r="B639" s="39" t="s">
        <v>79</v>
      </c>
      <c r="C639" s="40" t="s">
        <v>472</v>
      </c>
      <c r="D639" s="40" t="s">
        <v>473</v>
      </c>
      <c r="E639" s="81" t="s">
        <v>23</v>
      </c>
      <c r="F639" s="39">
        <v>19323</v>
      </c>
      <c r="G639" s="40">
        <v>439</v>
      </c>
      <c r="H639" s="40">
        <v>3312</v>
      </c>
      <c r="I639" s="40">
        <v>9</v>
      </c>
      <c r="J639" s="40">
        <v>0</v>
      </c>
      <c r="K639" s="40">
        <v>1</v>
      </c>
      <c r="L639" s="40">
        <v>21</v>
      </c>
      <c r="M639" s="39">
        <f>+(J639*400)+(K639*100)+L639</f>
        <v>121</v>
      </c>
      <c r="N639" s="40">
        <v>121</v>
      </c>
      <c r="O639" s="39"/>
      <c r="P639" s="40"/>
      <c r="Q639" s="39"/>
      <c r="R639" s="40"/>
      <c r="S639" s="40"/>
      <c r="T639" s="141"/>
      <c r="U639" s="141"/>
      <c r="V639" s="141"/>
      <c r="W639" s="40"/>
      <c r="X639" s="40"/>
      <c r="Y639" s="40"/>
      <c r="Z639" s="40"/>
      <c r="AA639" s="40"/>
      <c r="AB639" s="40"/>
      <c r="AC639" s="40"/>
      <c r="AE639" s="141" t="s">
        <v>475</v>
      </c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49"/>
      <c r="CA639" s="49"/>
      <c r="CB639" s="49"/>
      <c r="CC639" s="49"/>
      <c r="CD639" s="49"/>
      <c r="CE639" s="49"/>
      <c r="CF639" s="49"/>
      <c r="CG639" s="49"/>
      <c r="CH639" s="49"/>
      <c r="CI639" s="49"/>
      <c r="CJ639" s="49"/>
      <c r="CK639" s="49"/>
      <c r="CL639" s="49"/>
      <c r="CM639" s="49"/>
      <c r="CN639" s="49"/>
      <c r="CO639" s="49"/>
      <c r="CP639" s="49"/>
      <c r="CQ639" s="49"/>
      <c r="CR639" s="49"/>
      <c r="CS639" s="49"/>
      <c r="CT639" s="49"/>
      <c r="CU639" s="49"/>
      <c r="CV639" s="49"/>
      <c r="CW639" s="49"/>
      <c r="CX639" s="49"/>
      <c r="CY639" s="49"/>
      <c r="CZ639" s="49"/>
      <c r="DA639" s="49"/>
      <c r="DB639" s="49"/>
      <c r="DC639" s="49"/>
      <c r="DD639" s="49"/>
      <c r="DE639" s="49"/>
      <c r="DF639" s="49"/>
      <c r="DG639" s="49"/>
      <c r="DH639" s="49"/>
      <c r="DI639" s="49"/>
      <c r="DJ639" s="49"/>
      <c r="DK639" s="49"/>
      <c r="DL639" s="49"/>
      <c r="DM639" s="49"/>
      <c r="DN639" s="49"/>
      <c r="DO639" s="49"/>
      <c r="DP639" s="49"/>
      <c r="DQ639" s="49"/>
      <c r="DR639" s="49"/>
      <c r="DS639" s="49"/>
      <c r="DT639" s="49"/>
      <c r="DU639" s="49"/>
      <c r="DV639" s="49"/>
      <c r="DW639" s="49"/>
      <c r="DX639" s="49"/>
      <c r="DY639" s="49"/>
      <c r="DZ639" s="49"/>
      <c r="EA639" s="49"/>
      <c r="EB639" s="49"/>
      <c r="EC639" s="49"/>
      <c r="ED639" s="49"/>
      <c r="EE639" s="49"/>
      <c r="EF639" s="49"/>
      <c r="EG639" s="49"/>
      <c r="EH639" s="49"/>
      <c r="EI639" s="49"/>
      <c r="EJ639" s="49"/>
      <c r="EK639" s="49"/>
      <c r="EL639" s="49"/>
      <c r="EM639" s="49"/>
      <c r="EN639" s="49"/>
      <c r="EO639" s="49"/>
      <c r="EP639" s="49"/>
      <c r="EQ639" s="49"/>
      <c r="ER639" s="49"/>
      <c r="ES639" s="49"/>
      <c r="ET639" s="49"/>
      <c r="EU639" s="49"/>
      <c r="EV639" s="49"/>
      <c r="EW639" s="49"/>
      <c r="EX639" s="49"/>
      <c r="EY639" s="49"/>
      <c r="EZ639" s="49"/>
      <c r="FA639" s="49"/>
      <c r="FB639" s="49"/>
      <c r="FC639" s="49"/>
      <c r="FD639" s="49"/>
      <c r="FE639" s="49"/>
      <c r="FF639" s="49"/>
      <c r="FG639" s="49"/>
      <c r="FH639" s="49"/>
      <c r="FI639" s="49"/>
      <c r="FJ639" s="49"/>
      <c r="FK639" s="49"/>
      <c r="FL639" s="49"/>
      <c r="FM639" s="49"/>
      <c r="FN639" s="49"/>
      <c r="FO639" s="49"/>
      <c r="FP639" s="49"/>
      <c r="FQ639" s="49"/>
      <c r="FR639" s="49"/>
      <c r="FS639" s="49"/>
      <c r="FT639" s="49"/>
      <c r="FU639" s="49"/>
      <c r="FV639" s="49"/>
      <c r="FW639" s="49"/>
      <c r="FX639" s="49"/>
      <c r="FY639" s="49"/>
      <c r="FZ639" s="49"/>
      <c r="GA639" s="49"/>
      <c r="GB639" s="49"/>
      <c r="GC639" s="49"/>
      <c r="GD639" s="49"/>
      <c r="GE639" s="49"/>
      <c r="GF639" s="49"/>
      <c r="GG639" s="49"/>
      <c r="GH639" s="49"/>
      <c r="GI639" s="49"/>
      <c r="GJ639" s="49"/>
      <c r="GK639" s="49"/>
      <c r="GL639" s="49"/>
      <c r="GM639" s="49"/>
      <c r="GN639" s="49"/>
      <c r="GO639" s="49"/>
      <c r="GP639" s="49"/>
      <c r="GQ639" s="49"/>
      <c r="GR639" s="49"/>
      <c r="GS639" s="49"/>
      <c r="GT639" s="49"/>
      <c r="GU639" s="49"/>
      <c r="GV639" s="49"/>
      <c r="GW639" s="49"/>
      <c r="GX639" s="49"/>
      <c r="GY639" s="49"/>
      <c r="GZ639" s="49"/>
      <c r="HA639" s="49"/>
      <c r="HB639" s="49"/>
      <c r="HC639" s="49"/>
      <c r="HD639" s="49"/>
      <c r="HE639" s="49"/>
      <c r="HF639" s="49"/>
      <c r="HG639" s="49"/>
      <c r="HH639" s="49"/>
      <c r="HI639" s="49"/>
      <c r="HJ639" s="49"/>
      <c r="HK639" s="49"/>
      <c r="HL639" s="49"/>
      <c r="HM639" s="49"/>
      <c r="HN639" s="49"/>
      <c r="HO639" s="49"/>
      <c r="HP639" s="49"/>
      <c r="HQ639" s="49"/>
      <c r="HR639" s="49"/>
      <c r="HS639" s="49"/>
      <c r="HT639" s="49"/>
      <c r="HU639" s="49"/>
      <c r="HV639" s="49"/>
      <c r="HW639" s="49"/>
      <c r="HX639" s="49"/>
      <c r="HY639" s="49"/>
      <c r="HZ639" s="49"/>
      <c r="IA639" s="49"/>
      <c r="IB639" s="49"/>
      <c r="IC639" s="49"/>
      <c r="ID639" s="49"/>
      <c r="IE639" s="49"/>
      <c r="IF639" s="49"/>
      <c r="IG639" s="49"/>
      <c r="IH639" s="49"/>
      <c r="II639" s="49"/>
      <c r="IJ639" s="49"/>
      <c r="IK639" s="49"/>
      <c r="IL639" s="49"/>
      <c r="IM639" s="49"/>
      <c r="IN639" s="49"/>
      <c r="IO639" s="49"/>
      <c r="IP639" s="49"/>
      <c r="IQ639" s="49"/>
      <c r="IR639" s="49"/>
      <c r="IS639" s="49"/>
      <c r="IT639" s="49"/>
      <c r="IU639" s="49"/>
      <c r="IV639" s="49"/>
    </row>
    <row r="640" spans="1:256" s="34" customFormat="1" x14ac:dyDescent="0.45">
      <c r="A640" s="32"/>
      <c r="B640" s="33"/>
      <c r="E640" s="41"/>
      <c r="F640" s="33"/>
      <c r="G640" s="90"/>
      <c r="H640" s="38"/>
      <c r="M640" s="33"/>
      <c r="O640" s="33"/>
      <c r="Q640" s="33"/>
      <c r="T640" s="140"/>
      <c r="U640" s="140"/>
      <c r="V640" s="140"/>
      <c r="AE640" s="140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/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  <c r="EB640" s="55"/>
      <c r="EC640" s="55"/>
      <c r="ED640" s="55"/>
      <c r="EE640" s="55"/>
      <c r="EF640" s="55"/>
      <c r="EG640" s="55"/>
      <c r="EH640" s="55"/>
      <c r="EI640" s="55"/>
      <c r="EJ640" s="55"/>
      <c r="EK640" s="55"/>
      <c r="EL640" s="55"/>
      <c r="EM640" s="55"/>
      <c r="EN640" s="55"/>
      <c r="EO640" s="55"/>
      <c r="EP640" s="55"/>
      <c r="EQ640" s="55"/>
      <c r="ER640" s="55"/>
      <c r="ES640" s="55"/>
      <c r="ET640" s="55"/>
      <c r="EU640" s="55"/>
      <c r="EV640" s="55"/>
      <c r="EW640" s="55"/>
      <c r="EX640" s="55"/>
      <c r="EY640" s="55"/>
      <c r="EZ640" s="55"/>
      <c r="FA640" s="55"/>
      <c r="FB640" s="55"/>
      <c r="FC640" s="55"/>
      <c r="FD640" s="55"/>
      <c r="FE640" s="55"/>
      <c r="FF640" s="55"/>
      <c r="FG640" s="55"/>
      <c r="FH640" s="55"/>
      <c r="FI640" s="55"/>
      <c r="FJ640" s="55"/>
      <c r="FK640" s="55"/>
      <c r="FL640" s="55"/>
      <c r="FM640" s="55"/>
      <c r="FN640" s="55"/>
      <c r="FO640" s="55"/>
      <c r="FP640" s="55"/>
      <c r="FQ640" s="55"/>
      <c r="FR640" s="55"/>
      <c r="FS640" s="55"/>
      <c r="FT640" s="55"/>
      <c r="FU640" s="55"/>
      <c r="FV640" s="55"/>
      <c r="FW640" s="55"/>
      <c r="FX640" s="55"/>
      <c r="FY640" s="55"/>
      <c r="FZ640" s="55"/>
      <c r="GA640" s="55"/>
      <c r="GB640" s="55"/>
      <c r="GC640" s="55"/>
      <c r="GD640" s="55"/>
      <c r="GE640" s="55"/>
      <c r="GF640" s="55"/>
      <c r="GG640" s="55"/>
      <c r="GH640" s="55"/>
      <c r="GI640" s="55"/>
      <c r="GJ640" s="55"/>
      <c r="GK640" s="55"/>
      <c r="GL640" s="55"/>
      <c r="GM640" s="55"/>
      <c r="GN640" s="55"/>
      <c r="GO640" s="55"/>
      <c r="GP640" s="55"/>
      <c r="GQ640" s="55"/>
      <c r="GR640" s="55"/>
      <c r="GS640" s="55"/>
      <c r="GT640" s="55"/>
      <c r="GU640" s="55"/>
      <c r="GV640" s="55"/>
      <c r="GW640" s="55"/>
      <c r="GX640" s="55"/>
      <c r="GY640" s="55"/>
      <c r="GZ640" s="55"/>
      <c r="HA640" s="55"/>
      <c r="HB640" s="55"/>
      <c r="HC640" s="55"/>
      <c r="HD640" s="55"/>
      <c r="HE640" s="55"/>
      <c r="HF640" s="55"/>
      <c r="HG640" s="55"/>
      <c r="HH640" s="55"/>
      <c r="HI640" s="55"/>
      <c r="HJ640" s="55"/>
      <c r="HK640" s="55"/>
      <c r="HL640" s="55"/>
      <c r="HM640" s="55"/>
      <c r="HN640" s="55"/>
      <c r="HO640" s="55"/>
      <c r="HP640" s="55"/>
      <c r="HQ640" s="55"/>
      <c r="HR640" s="55"/>
      <c r="HS640" s="55"/>
      <c r="HT640" s="55"/>
      <c r="HU640" s="55"/>
      <c r="HV640" s="55"/>
      <c r="HW640" s="55"/>
      <c r="HX640" s="55"/>
      <c r="HY640" s="55"/>
      <c r="HZ640" s="55"/>
      <c r="IA640" s="55"/>
      <c r="IB640" s="55"/>
      <c r="IC640" s="55"/>
      <c r="ID640" s="55"/>
      <c r="IE640" s="55"/>
      <c r="IF640" s="55"/>
      <c r="IG640" s="55"/>
      <c r="IH640" s="55"/>
      <c r="II640" s="55"/>
      <c r="IJ640" s="55"/>
      <c r="IK640" s="55"/>
      <c r="IL640" s="55"/>
      <c r="IM640" s="55"/>
      <c r="IN640" s="55"/>
      <c r="IO640" s="55"/>
      <c r="IP640" s="55"/>
      <c r="IQ640" s="55"/>
      <c r="IR640" s="55"/>
      <c r="IS640" s="55"/>
      <c r="IT640" s="55"/>
      <c r="IU640" s="55"/>
      <c r="IV640" s="55"/>
    </row>
    <row r="641" spans="1:256" s="8" customFormat="1" x14ac:dyDescent="0.45">
      <c r="A641" s="28">
        <v>151</v>
      </c>
      <c r="B641" s="18" t="s">
        <v>61</v>
      </c>
      <c r="C641" s="8" t="s">
        <v>476</v>
      </c>
      <c r="D641" s="8" t="s">
        <v>188</v>
      </c>
      <c r="E641" s="24" t="s">
        <v>23</v>
      </c>
      <c r="F641" s="18">
        <v>18200</v>
      </c>
      <c r="G641" s="8">
        <v>413</v>
      </c>
      <c r="H641" s="8">
        <v>8137</v>
      </c>
      <c r="I641" s="29">
        <v>9</v>
      </c>
      <c r="J641" s="8">
        <v>0</v>
      </c>
      <c r="K641" s="8">
        <v>1</v>
      </c>
      <c r="L641" s="8">
        <v>28</v>
      </c>
      <c r="M641" s="18">
        <v>128</v>
      </c>
      <c r="N641" s="8">
        <v>128</v>
      </c>
      <c r="O641" s="18"/>
      <c r="Q641" s="18"/>
      <c r="T641" s="138"/>
      <c r="U641" s="139"/>
      <c r="V641" s="139"/>
      <c r="AD641" s="40"/>
      <c r="AE641" s="139" t="s">
        <v>212</v>
      </c>
      <c r="AF641" s="1"/>
      <c r="AG641" s="1"/>
      <c r="AH641" s="1"/>
      <c r="AI641" s="1"/>
      <c r="AJ641" s="1"/>
      <c r="AK641" s="1"/>
      <c r="AL641" s="1"/>
      <c r="AM641" s="1"/>
      <c r="AN641" s="1"/>
      <c r="AO641" s="7"/>
    </row>
    <row r="642" spans="1:256" s="8" customFormat="1" x14ac:dyDescent="0.45">
      <c r="A642" s="32"/>
      <c r="B642" s="33"/>
      <c r="C642" s="34"/>
      <c r="D642" s="34"/>
      <c r="E642" s="41"/>
      <c r="F642" s="33"/>
      <c r="G642" s="34"/>
      <c r="H642" s="34"/>
      <c r="I642" s="36"/>
      <c r="J642" s="34"/>
      <c r="K642" s="34"/>
      <c r="L642" s="34"/>
      <c r="M642" s="33"/>
      <c r="N642" s="34"/>
      <c r="O642" s="33"/>
      <c r="P642" s="34"/>
      <c r="Q642" s="33"/>
      <c r="R642" s="34"/>
      <c r="S642" s="34"/>
      <c r="T642" s="142"/>
      <c r="U642" s="140"/>
      <c r="V642" s="140"/>
      <c r="W642" s="34"/>
      <c r="X642" s="34"/>
      <c r="Y642" s="34"/>
      <c r="Z642" s="34"/>
      <c r="AA642" s="34"/>
      <c r="AB642" s="34"/>
      <c r="AC642" s="34"/>
      <c r="AD642" s="34"/>
      <c r="AE642" s="140"/>
      <c r="AF642" s="37"/>
      <c r="AG642" s="37"/>
      <c r="AH642" s="37"/>
      <c r="AI642" s="37"/>
      <c r="AJ642" s="37"/>
      <c r="AK642" s="37"/>
      <c r="AL642" s="37"/>
      <c r="AM642" s="37"/>
      <c r="AN642" s="37"/>
      <c r="AO642" s="38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  <c r="DI642" s="34"/>
      <c r="DJ642" s="34"/>
      <c r="DK642" s="34"/>
      <c r="DL642" s="34"/>
      <c r="DM642" s="34"/>
      <c r="DN642" s="34"/>
      <c r="DO642" s="34"/>
      <c r="DP642" s="34"/>
      <c r="DQ642" s="34"/>
      <c r="DR642" s="34"/>
      <c r="DS642" s="34"/>
      <c r="DT642" s="34"/>
      <c r="DU642" s="34"/>
      <c r="DV642" s="34"/>
      <c r="DW642" s="34"/>
      <c r="DX642" s="34"/>
      <c r="DY642" s="34"/>
      <c r="DZ642" s="34"/>
      <c r="EA642" s="34"/>
      <c r="EB642" s="34"/>
      <c r="EC642" s="34"/>
      <c r="ED642" s="34"/>
      <c r="EE642" s="34"/>
      <c r="EF642" s="34"/>
      <c r="EG642" s="34"/>
      <c r="EH642" s="34"/>
      <c r="EI642" s="34"/>
      <c r="EJ642" s="34"/>
      <c r="EK642" s="34"/>
      <c r="EL642" s="34"/>
      <c r="EM642" s="34"/>
      <c r="EN642" s="34"/>
      <c r="EO642" s="34"/>
      <c r="EP642" s="34"/>
      <c r="EQ642" s="34"/>
      <c r="ER642" s="34"/>
      <c r="ES642" s="34"/>
      <c r="ET642" s="34"/>
      <c r="EU642" s="34"/>
      <c r="EV642" s="34"/>
      <c r="EW642" s="34"/>
      <c r="EX642" s="34"/>
      <c r="EY642" s="34"/>
      <c r="EZ642" s="34"/>
      <c r="FA642" s="34"/>
      <c r="FB642" s="34"/>
      <c r="FC642" s="34"/>
      <c r="FD642" s="34"/>
      <c r="FE642" s="34"/>
      <c r="FF642" s="34"/>
      <c r="FG642" s="34"/>
      <c r="FH642" s="34"/>
      <c r="FI642" s="34"/>
      <c r="FJ642" s="34"/>
      <c r="FK642" s="34"/>
      <c r="FL642" s="34"/>
      <c r="FM642" s="34"/>
      <c r="FN642" s="34"/>
      <c r="FO642" s="34"/>
      <c r="FP642" s="34"/>
      <c r="FQ642" s="34"/>
      <c r="FR642" s="34"/>
      <c r="FS642" s="34"/>
      <c r="FT642" s="34"/>
      <c r="FU642" s="34"/>
      <c r="FV642" s="34"/>
      <c r="FW642" s="34"/>
      <c r="FX642" s="34"/>
      <c r="FY642" s="34"/>
      <c r="FZ642" s="34"/>
      <c r="GA642" s="34"/>
      <c r="GB642" s="34"/>
      <c r="GC642" s="34"/>
      <c r="GD642" s="34"/>
      <c r="GE642" s="34"/>
      <c r="GF642" s="34"/>
      <c r="GG642" s="34"/>
      <c r="GH642" s="34"/>
      <c r="GI642" s="34"/>
      <c r="GJ642" s="34"/>
      <c r="GK642" s="34"/>
      <c r="GL642" s="34"/>
      <c r="GM642" s="34"/>
      <c r="GN642" s="34"/>
      <c r="GO642" s="34"/>
      <c r="GP642" s="34"/>
      <c r="GQ642" s="34"/>
      <c r="GR642" s="34"/>
      <c r="GS642" s="34"/>
      <c r="GT642" s="34"/>
      <c r="GU642" s="34"/>
      <c r="GV642" s="34"/>
      <c r="GW642" s="34"/>
      <c r="GX642" s="34"/>
      <c r="GY642" s="34"/>
      <c r="GZ642" s="34"/>
      <c r="HA642" s="34"/>
      <c r="HB642" s="34"/>
      <c r="HC642" s="34"/>
      <c r="HD642" s="34"/>
      <c r="HE642" s="34"/>
      <c r="HF642" s="34"/>
      <c r="HG642" s="34"/>
      <c r="HH642" s="34"/>
      <c r="HI642" s="34"/>
      <c r="HJ642" s="34"/>
      <c r="HK642" s="34"/>
      <c r="HL642" s="34"/>
      <c r="HM642" s="34"/>
      <c r="HN642" s="34"/>
      <c r="HO642" s="34"/>
      <c r="HP642" s="34"/>
      <c r="HQ642" s="34"/>
      <c r="HR642" s="34"/>
      <c r="HS642" s="34"/>
      <c r="HT642" s="34"/>
      <c r="HU642" s="34"/>
      <c r="HV642" s="34"/>
      <c r="HW642" s="34"/>
      <c r="HX642" s="34"/>
      <c r="HY642" s="34"/>
      <c r="HZ642" s="34"/>
      <c r="IA642" s="34"/>
      <c r="IB642" s="34"/>
      <c r="IC642" s="34"/>
      <c r="ID642" s="34"/>
      <c r="IE642" s="34"/>
      <c r="IF642" s="34"/>
      <c r="IG642" s="34"/>
      <c r="IH642" s="34"/>
      <c r="II642" s="34"/>
      <c r="IJ642" s="34"/>
      <c r="IK642" s="34"/>
      <c r="IL642" s="34"/>
      <c r="IM642" s="34"/>
      <c r="IN642" s="34"/>
      <c r="IO642" s="34"/>
      <c r="IP642" s="34"/>
      <c r="IQ642" s="34"/>
      <c r="IR642" s="34"/>
      <c r="IS642" s="34"/>
      <c r="IT642" s="34"/>
      <c r="IU642" s="34"/>
      <c r="IV642" s="34"/>
    </row>
    <row r="643" spans="1:256" s="8" customFormat="1" x14ac:dyDescent="0.45">
      <c r="A643" s="28">
        <v>152</v>
      </c>
      <c r="B643" s="18" t="s">
        <v>61</v>
      </c>
      <c r="C643" s="8" t="s">
        <v>477</v>
      </c>
      <c r="D643" s="8" t="s">
        <v>125</v>
      </c>
      <c r="E643" s="24" t="s">
        <v>23</v>
      </c>
      <c r="F643" s="18">
        <v>16154</v>
      </c>
      <c r="G643" s="8">
        <v>344</v>
      </c>
      <c r="H643" s="8">
        <v>7024</v>
      </c>
      <c r="I643" s="29">
        <v>9</v>
      </c>
      <c r="J643" s="8">
        <v>0</v>
      </c>
      <c r="K643" s="8">
        <v>1</v>
      </c>
      <c r="L643" s="8">
        <v>60</v>
      </c>
      <c r="M643" s="18">
        <v>160</v>
      </c>
      <c r="O643" s="18">
        <v>160</v>
      </c>
      <c r="Q643" s="18"/>
      <c r="T643" s="138" t="s">
        <v>478</v>
      </c>
      <c r="U643" s="139" t="s">
        <v>67</v>
      </c>
      <c r="V643" s="139" t="s">
        <v>145</v>
      </c>
      <c r="W643" s="8">
        <v>4</v>
      </c>
      <c r="X643" s="8">
        <v>15</v>
      </c>
      <c r="Y643" s="8">
        <v>60</v>
      </c>
      <c r="AA643" s="8">
        <v>60</v>
      </c>
      <c r="AD643" s="40">
        <v>20</v>
      </c>
      <c r="AE643" s="139"/>
      <c r="AF643" s="1"/>
      <c r="AG643" s="1"/>
      <c r="AH643" s="1"/>
      <c r="AI643" s="1"/>
      <c r="AJ643" s="1"/>
      <c r="AK643" s="1"/>
      <c r="AL643" s="1"/>
      <c r="AM643" s="1"/>
      <c r="AN643" s="1"/>
      <c r="AO643" s="7"/>
    </row>
    <row r="644" spans="1:256" s="34" customFormat="1" x14ac:dyDescent="0.45">
      <c r="A644" s="28"/>
      <c r="B644" s="18"/>
      <c r="C644" s="8"/>
      <c r="D644" s="8"/>
      <c r="E644" s="24"/>
      <c r="F644" s="18"/>
      <c r="G644" s="8"/>
      <c r="H644" s="8"/>
      <c r="I644" s="29">
        <v>9</v>
      </c>
      <c r="J644" s="8"/>
      <c r="K644" s="8"/>
      <c r="L644" s="8"/>
      <c r="M644" s="18"/>
      <c r="N644" s="8"/>
      <c r="O644" s="18"/>
      <c r="P644" s="8"/>
      <c r="Q644" s="18"/>
      <c r="R644" s="8"/>
      <c r="S644" s="8"/>
      <c r="T644" s="138"/>
      <c r="U644" s="139"/>
      <c r="V644" s="139" t="s">
        <v>145</v>
      </c>
      <c r="W644" s="8">
        <v>4</v>
      </c>
      <c r="X644" s="8">
        <v>2.5</v>
      </c>
      <c r="Y644" s="8">
        <v>10</v>
      </c>
      <c r="Z644" s="8"/>
      <c r="AA644" s="8">
        <v>10</v>
      </c>
      <c r="AB644" s="8"/>
      <c r="AC644" s="8"/>
      <c r="AD644" s="40">
        <v>20</v>
      </c>
      <c r="AE644" s="139" t="s">
        <v>132</v>
      </c>
      <c r="AF644" s="1"/>
      <c r="AG644" s="1"/>
      <c r="AH644" s="1"/>
      <c r="AI644" s="1"/>
      <c r="AJ644" s="1"/>
      <c r="AK644" s="1"/>
      <c r="AL644" s="1"/>
      <c r="AM644" s="1"/>
      <c r="AN644" s="1"/>
      <c r="AO644" s="7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</row>
    <row r="645" spans="1:256" s="8" customFormat="1" x14ac:dyDescent="0.45">
      <c r="A645" s="28"/>
      <c r="B645" s="18" t="s">
        <v>61</v>
      </c>
      <c r="C645" s="8" t="s">
        <v>477</v>
      </c>
      <c r="D645" s="8" t="s">
        <v>125</v>
      </c>
      <c r="E645" s="24" t="s">
        <v>23</v>
      </c>
      <c r="F645" s="18">
        <v>1865</v>
      </c>
      <c r="G645" s="8">
        <v>63</v>
      </c>
      <c r="H645" s="8">
        <v>2504</v>
      </c>
      <c r="I645" s="29">
        <v>4</v>
      </c>
      <c r="J645" s="8">
        <v>4</v>
      </c>
      <c r="K645" s="8">
        <v>3</v>
      </c>
      <c r="L645" s="8">
        <v>32</v>
      </c>
      <c r="M645" s="18">
        <v>1932</v>
      </c>
      <c r="N645" s="8">
        <v>1932</v>
      </c>
      <c r="O645" s="18"/>
      <c r="Q645" s="18"/>
      <c r="T645" s="138"/>
      <c r="U645" s="139"/>
      <c r="V645" s="139"/>
      <c r="AD645" s="40"/>
      <c r="AE645" s="139" t="s">
        <v>59</v>
      </c>
      <c r="AF645" s="1"/>
      <c r="AG645" s="1"/>
      <c r="AH645" s="1"/>
      <c r="AI645" s="1"/>
      <c r="AJ645" s="1"/>
      <c r="AK645" s="1"/>
      <c r="AL645" s="1"/>
      <c r="AM645" s="1"/>
      <c r="AN645" s="1"/>
      <c r="AO645" s="7"/>
    </row>
    <row r="646" spans="1:256" s="8" customFormat="1" x14ac:dyDescent="0.45">
      <c r="A646" s="32"/>
      <c r="B646" s="33"/>
      <c r="C646" s="34"/>
      <c r="D646" s="34"/>
      <c r="E646" s="41"/>
      <c r="F646" s="33"/>
      <c r="G646" s="34"/>
      <c r="H646" s="34"/>
      <c r="I646" s="36"/>
      <c r="J646" s="34"/>
      <c r="K646" s="34"/>
      <c r="L646" s="34"/>
      <c r="M646" s="33"/>
      <c r="N646" s="34"/>
      <c r="O646" s="33"/>
      <c r="P646" s="34"/>
      <c r="Q646" s="33"/>
      <c r="R646" s="34"/>
      <c r="S646" s="34"/>
      <c r="T646" s="142"/>
      <c r="U646" s="140"/>
      <c r="V646" s="140"/>
      <c r="W646" s="34"/>
      <c r="X646" s="34"/>
      <c r="Y646" s="34"/>
      <c r="Z646" s="34"/>
      <c r="AA646" s="34"/>
      <c r="AB646" s="34"/>
      <c r="AC646" s="34"/>
      <c r="AD646" s="34"/>
      <c r="AE646" s="140"/>
      <c r="AF646" s="37"/>
      <c r="AG646" s="37"/>
      <c r="AH646" s="37"/>
      <c r="AI646" s="37"/>
      <c r="AJ646" s="37"/>
      <c r="AK646" s="37"/>
      <c r="AL646" s="37"/>
      <c r="AM646" s="37"/>
      <c r="AN646" s="37"/>
      <c r="AO646" s="38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  <c r="DI646" s="34"/>
      <c r="DJ646" s="34"/>
      <c r="DK646" s="34"/>
      <c r="DL646" s="34"/>
      <c r="DM646" s="34"/>
      <c r="DN646" s="34"/>
      <c r="DO646" s="34"/>
      <c r="DP646" s="34"/>
      <c r="DQ646" s="34"/>
      <c r="DR646" s="34"/>
      <c r="DS646" s="34"/>
      <c r="DT646" s="34"/>
      <c r="DU646" s="34"/>
      <c r="DV646" s="34"/>
      <c r="DW646" s="34"/>
      <c r="DX646" s="34"/>
      <c r="DY646" s="34"/>
      <c r="DZ646" s="34"/>
      <c r="EA646" s="34"/>
      <c r="EB646" s="34"/>
      <c r="EC646" s="34"/>
      <c r="ED646" s="34"/>
      <c r="EE646" s="34"/>
      <c r="EF646" s="34"/>
      <c r="EG646" s="34"/>
      <c r="EH646" s="34"/>
      <c r="EI646" s="34"/>
      <c r="EJ646" s="34"/>
      <c r="EK646" s="34"/>
      <c r="EL646" s="34"/>
      <c r="EM646" s="34"/>
      <c r="EN646" s="34"/>
      <c r="EO646" s="34"/>
      <c r="EP646" s="34"/>
      <c r="EQ646" s="34"/>
      <c r="ER646" s="34"/>
      <c r="ES646" s="34"/>
      <c r="ET646" s="34"/>
      <c r="EU646" s="34"/>
      <c r="EV646" s="34"/>
      <c r="EW646" s="34"/>
      <c r="EX646" s="34"/>
      <c r="EY646" s="34"/>
      <c r="EZ646" s="34"/>
      <c r="FA646" s="34"/>
      <c r="FB646" s="34"/>
      <c r="FC646" s="34"/>
      <c r="FD646" s="34"/>
      <c r="FE646" s="34"/>
      <c r="FF646" s="34"/>
      <c r="FG646" s="34"/>
      <c r="FH646" s="34"/>
      <c r="FI646" s="34"/>
      <c r="FJ646" s="34"/>
      <c r="FK646" s="34"/>
      <c r="FL646" s="34"/>
      <c r="FM646" s="34"/>
      <c r="FN646" s="34"/>
      <c r="FO646" s="34"/>
      <c r="FP646" s="34"/>
      <c r="FQ646" s="34"/>
      <c r="FR646" s="34"/>
      <c r="FS646" s="34"/>
      <c r="FT646" s="34"/>
      <c r="FU646" s="34"/>
      <c r="FV646" s="34"/>
      <c r="FW646" s="34"/>
      <c r="FX646" s="34"/>
      <c r="FY646" s="34"/>
      <c r="FZ646" s="34"/>
      <c r="GA646" s="34"/>
      <c r="GB646" s="34"/>
      <c r="GC646" s="34"/>
      <c r="GD646" s="34"/>
      <c r="GE646" s="34"/>
      <c r="GF646" s="34"/>
      <c r="GG646" s="34"/>
      <c r="GH646" s="34"/>
      <c r="GI646" s="34"/>
      <c r="GJ646" s="34"/>
      <c r="GK646" s="34"/>
      <c r="GL646" s="34"/>
      <c r="GM646" s="34"/>
      <c r="GN646" s="34"/>
      <c r="GO646" s="34"/>
      <c r="GP646" s="34"/>
      <c r="GQ646" s="34"/>
      <c r="GR646" s="34"/>
      <c r="GS646" s="34"/>
      <c r="GT646" s="34"/>
      <c r="GU646" s="34"/>
      <c r="GV646" s="34"/>
      <c r="GW646" s="34"/>
      <c r="GX646" s="34"/>
      <c r="GY646" s="34"/>
      <c r="GZ646" s="34"/>
      <c r="HA646" s="34"/>
      <c r="HB646" s="34"/>
      <c r="HC646" s="34"/>
      <c r="HD646" s="34"/>
      <c r="HE646" s="34"/>
      <c r="HF646" s="34"/>
      <c r="HG646" s="34"/>
      <c r="HH646" s="34"/>
      <c r="HI646" s="34"/>
      <c r="HJ646" s="34"/>
      <c r="HK646" s="34"/>
      <c r="HL646" s="34"/>
      <c r="HM646" s="34"/>
      <c r="HN646" s="34"/>
      <c r="HO646" s="34"/>
      <c r="HP646" s="34"/>
      <c r="HQ646" s="34"/>
      <c r="HR646" s="34"/>
      <c r="HS646" s="34"/>
      <c r="HT646" s="34"/>
      <c r="HU646" s="34"/>
      <c r="HV646" s="34"/>
      <c r="HW646" s="34"/>
      <c r="HX646" s="34"/>
      <c r="HY646" s="34"/>
      <c r="HZ646" s="34"/>
      <c r="IA646" s="34"/>
      <c r="IB646" s="34"/>
      <c r="IC646" s="34"/>
      <c r="ID646" s="34"/>
      <c r="IE646" s="34"/>
      <c r="IF646" s="34"/>
      <c r="IG646" s="34"/>
      <c r="IH646" s="34"/>
      <c r="II646" s="34"/>
      <c r="IJ646" s="34"/>
      <c r="IK646" s="34"/>
      <c r="IL646" s="34"/>
      <c r="IM646" s="34"/>
      <c r="IN646" s="34"/>
      <c r="IO646" s="34"/>
      <c r="IP646" s="34"/>
      <c r="IQ646" s="34"/>
      <c r="IR646" s="34"/>
      <c r="IS646" s="34"/>
      <c r="IT646" s="34"/>
      <c r="IU646" s="34"/>
      <c r="IV646" s="34"/>
    </row>
    <row r="647" spans="1:256" s="34" customFormat="1" x14ac:dyDescent="0.45">
      <c r="A647" s="28">
        <v>153</v>
      </c>
      <c r="B647" s="18" t="s">
        <v>79</v>
      </c>
      <c r="C647" s="8" t="s">
        <v>479</v>
      </c>
      <c r="D647" s="8" t="s">
        <v>282</v>
      </c>
      <c r="E647" s="24" t="s">
        <v>23</v>
      </c>
      <c r="F647" s="18">
        <v>17339</v>
      </c>
      <c r="G647" s="8">
        <v>25</v>
      </c>
      <c r="H647" s="8">
        <v>7835</v>
      </c>
      <c r="I647" s="29">
        <v>9</v>
      </c>
      <c r="J647" s="8">
        <v>0</v>
      </c>
      <c r="K647" s="8">
        <v>0</v>
      </c>
      <c r="L647" s="8">
        <v>73</v>
      </c>
      <c r="M647" s="18">
        <v>73</v>
      </c>
      <c r="N647" s="8"/>
      <c r="O647" s="18">
        <v>73</v>
      </c>
      <c r="P647" s="8"/>
      <c r="Q647" s="18"/>
      <c r="R647" s="8"/>
      <c r="S647" s="8"/>
      <c r="T647" s="138" t="s">
        <v>480</v>
      </c>
      <c r="U647" s="139" t="s">
        <v>67</v>
      </c>
      <c r="V647" s="139" t="s">
        <v>145</v>
      </c>
      <c r="W647" s="8">
        <v>9</v>
      </c>
      <c r="X647" s="8">
        <v>12</v>
      </c>
      <c r="Y647" s="8">
        <v>108</v>
      </c>
      <c r="Z647" s="8"/>
      <c r="AA647" s="8">
        <v>108</v>
      </c>
      <c r="AB647" s="8"/>
      <c r="AC647" s="8"/>
      <c r="AD647" s="40">
        <v>21</v>
      </c>
      <c r="AE647" s="139"/>
      <c r="AF647" s="1"/>
      <c r="AG647" s="1"/>
      <c r="AH647" s="1"/>
      <c r="AI647" s="1"/>
      <c r="AJ647" s="1"/>
      <c r="AK647" s="1"/>
      <c r="AL647" s="1"/>
      <c r="AM647" s="1"/>
      <c r="AN647" s="1"/>
      <c r="AO647" s="7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</row>
    <row r="648" spans="1:256" s="8" customFormat="1" x14ac:dyDescent="0.45">
      <c r="A648" s="28"/>
      <c r="B648" s="18"/>
      <c r="E648" s="24"/>
      <c r="F648" s="18"/>
      <c r="I648" s="29">
        <v>9</v>
      </c>
      <c r="M648" s="18"/>
      <c r="O648" s="18"/>
      <c r="Q648" s="18"/>
      <c r="T648" s="138"/>
      <c r="U648" s="139"/>
      <c r="V648" s="139" t="s">
        <v>145</v>
      </c>
      <c r="W648" s="8">
        <v>2</v>
      </c>
      <c r="X648" s="8">
        <v>3</v>
      </c>
      <c r="Y648" s="8">
        <v>6</v>
      </c>
      <c r="AA648" s="8">
        <v>6</v>
      </c>
      <c r="AD648" s="40">
        <v>21</v>
      </c>
      <c r="AE648" s="139"/>
      <c r="AF648" s="1"/>
      <c r="AG648" s="1"/>
      <c r="AH648" s="1"/>
      <c r="AI648" s="1"/>
      <c r="AJ648" s="1"/>
      <c r="AK648" s="1"/>
      <c r="AL648" s="1"/>
      <c r="AM648" s="1"/>
      <c r="AN648" s="1"/>
      <c r="AO648" s="7"/>
    </row>
    <row r="649" spans="1:256" s="8" customFormat="1" x14ac:dyDescent="0.45">
      <c r="A649" s="32"/>
      <c r="B649" s="33"/>
      <c r="C649" s="34"/>
      <c r="D649" s="34"/>
      <c r="E649" s="41"/>
      <c r="F649" s="33"/>
      <c r="G649" s="34"/>
      <c r="H649" s="34"/>
      <c r="I649" s="36"/>
      <c r="J649" s="34"/>
      <c r="K649" s="34"/>
      <c r="L649" s="34"/>
      <c r="M649" s="33"/>
      <c r="N649" s="34"/>
      <c r="O649" s="33"/>
      <c r="P649" s="34"/>
      <c r="Q649" s="33"/>
      <c r="R649" s="34"/>
      <c r="S649" s="34"/>
      <c r="T649" s="142"/>
      <c r="U649" s="140"/>
      <c r="V649" s="140"/>
      <c r="W649" s="34"/>
      <c r="X649" s="34"/>
      <c r="Y649" s="34"/>
      <c r="Z649" s="34"/>
      <c r="AA649" s="34"/>
      <c r="AB649" s="34"/>
      <c r="AC649" s="34"/>
      <c r="AD649" s="34"/>
      <c r="AE649" s="140"/>
      <c r="AF649" s="37"/>
      <c r="AG649" s="37"/>
      <c r="AH649" s="37"/>
      <c r="AI649" s="37"/>
      <c r="AJ649" s="37"/>
      <c r="AK649" s="37"/>
      <c r="AL649" s="37"/>
      <c r="AM649" s="37"/>
      <c r="AN649" s="37"/>
      <c r="AO649" s="38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  <c r="DM649" s="34"/>
      <c r="DN649" s="34"/>
      <c r="DO649" s="34"/>
      <c r="DP649" s="34"/>
      <c r="DQ649" s="34"/>
      <c r="DR649" s="34"/>
      <c r="DS649" s="34"/>
      <c r="DT649" s="34"/>
      <c r="DU649" s="34"/>
      <c r="DV649" s="34"/>
      <c r="DW649" s="34"/>
      <c r="DX649" s="34"/>
      <c r="DY649" s="34"/>
      <c r="DZ649" s="34"/>
      <c r="EA649" s="34"/>
      <c r="EB649" s="34"/>
      <c r="EC649" s="34"/>
      <c r="ED649" s="34"/>
      <c r="EE649" s="34"/>
      <c r="EF649" s="34"/>
      <c r="EG649" s="34"/>
      <c r="EH649" s="34"/>
      <c r="EI649" s="34"/>
      <c r="EJ649" s="34"/>
      <c r="EK649" s="34"/>
      <c r="EL649" s="34"/>
      <c r="EM649" s="34"/>
      <c r="EN649" s="34"/>
      <c r="EO649" s="34"/>
      <c r="EP649" s="34"/>
      <c r="EQ649" s="34"/>
      <c r="ER649" s="34"/>
      <c r="ES649" s="34"/>
      <c r="ET649" s="34"/>
      <c r="EU649" s="34"/>
      <c r="EV649" s="34"/>
      <c r="EW649" s="34"/>
      <c r="EX649" s="34"/>
      <c r="EY649" s="34"/>
      <c r="EZ649" s="34"/>
      <c r="FA649" s="34"/>
      <c r="FB649" s="34"/>
      <c r="FC649" s="34"/>
      <c r="FD649" s="34"/>
      <c r="FE649" s="34"/>
      <c r="FF649" s="34"/>
      <c r="FG649" s="34"/>
      <c r="FH649" s="34"/>
      <c r="FI649" s="34"/>
      <c r="FJ649" s="34"/>
      <c r="FK649" s="34"/>
      <c r="FL649" s="34"/>
      <c r="FM649" s="34"/>
      <c r="FN649" s="34"/>
      <c r="FO649" s="34"/>
      <c r="FP649" s="34"/>
      <c r="FQ649" s="34"/>
      <c r="FR649" s="34"/>
      <c r="FS649" s="34"/>
      <c r="FT649" s="34"/>
      <c r="FU649" s="34"/>
      <c r="FV649" s="34"/>
      <c r="FW649" s="34"/>
      <c r="FX649" s="34"/>
      <c r="FY649" s="34"/>
      <c r="FZ649" s="34"/>
      <c r="GA649" s="34"/>
      <c r="GB649" s="34"/>
      <c r="GC649" s="34"/>
      <c r="GD649" s="34"/>
      <c r="GE649" s="34"/>
      <c r="GF649" s="34"/>
      <c r="GG649" s="34"/>
      <c r="GH649" s="34"/>
      <c r="GI649" s="34"/>
      <c r="GJ649" s="34"/>
      <c r="GK649" s="34"/>
      <c r="GL649" s="34"/>
      <c r="GM649" s="34"/>
      <c r="GN649" s="34"/>
      <c r="GO649" s="34"/>
      <c r="GP649" s="34"/>
      <c r="GQ649" s="34"/>
      <c r="GR649" s="34"/>
      <c r="GS649" s="34"/>
      <c r="GT649" s="34"/>
      <c r="GU649" s="34"/>
      <c r="GV649" s="34"/>
      <c r="GW649" s="34"/>
      <c r="GX649" s="34"/>
      <c r="GY649" s="34"/>
      <c r="GZ649" s="34"/>
      <c r="HA649" s="34"/>
      <c r="HB649" s="34"/>
      <c r="HC649" s="34"/>
      <c r="HD649" s="34"/>
      <c r="HE649" s="34"/>
      <c r="HF649" s="34"/>
      <c r="HG649" s="34"/>
      <c r="HH649" s="34"/>
      <c r="HI649" s="34"/>
      <c r="HJ649" s="34"/>
      <c r="HK649" s="34"/>
      <c r="HL649" s="34"/>
      <c r="HM649" s="34"/>
      <c r="HN649" s="34"/>
      <c r="HO649" s="34"/>
      <c r="HP649" s="34"/>
      <c r="HQ649" s="34"/>
      <c r="HR649" s="34"/>
      <c r="HS649" s="34"/>
      <c r="HT649" s="34"/>
      <c r="HU649" s="34"/>
      <c r="HV649" s="34"/>
      <c r="HW649" s="34"/>
      <c r="HX649" s="34"/>
      <c r="HY649" s="34"/>
      <c r="HZ649" s="34"/>
      <c r="IA649" s="34"/>
      <c r="IB649" s="34"/>
      <c r="IC649" s="34"/>
      <c r="ID649" s="34"/>
      <c r="IE649" s="34"/>
      <c r="IF649" s="34"/>
      <c r="IG649" s="34"/>
      <c r="IH649" s="34"/>
      <c r="II649" s="34"/>
      <c r="IJ649" s="34"/>
      <c r="IK649" s="34"/>
      <c r="IL649" s="34"/>
      <c r="IM649" s="34"/>
      <c r="IN649" s="34"/>
      <c r="IO649" s="34"/>
      <c r="IP649" s="34"/>
      <c r="IQ649" s="34"/>
      <c r="IR649" s="34"/>
      <c r="IS649" s="34"/>
      <c r="IT649" s="34"/>
      <c r="IU649" s="34"/>
      <c r="IV649" s="34"/>
    </row>
    <row r="650" spans="1:256" s="8" customFormat="1" x14ac:dyDescent="0.45">
      <c r="A650" s="28">
        <v>154</v>
      </c>
      <c r="B650" s="18" t="s">
        <v>79</v>
      </c>
      <c r="C650" s="8" t="s">
        <v>481</v>
      </c>
      <c r="D650" s="8" t="s">
        <v>63</v>
      </c>
      <c r="E650" s="24" t="s">
        <v>23</v>
      </c>
      <c r="F650" s="18">
        <v>776</v>
      </c>
      <c r="G650" s="8">
        <v>16</v>
      </c>
      <c r="H650" s="8">
        <v>985</v>
      </c>
      <c r="I650" s="29">
        <v>9</v>
      </c>
      <c r="J650" s="8">
        <v>1</v>
      </c>
      <c r="K650" s="8">
        <v>0</v>
      </c>
      <c r="L650" s="8">
        <v>15</v>
      </c>
      <c r="M650" s="18">
        <v>415</v>
      </c>
      <c r="O650" s="18">
        <v>415</v>
      </c>
      <c r="Q650" s="18"/>
      <c r="T650" s="138" t="s">
        <v>482</v>
      </c>
      <c r="U650" s="139" t="s">
        <v>67</v>
      </c>
      <c r="V650" s="139" t="s">
        <v>145</v>
      </c>
      <c r="W650" s="8">
        <v>6</v>
      </c>
      <c r="X650" s="8">
        <v>6</v>
      </c>
      <c r="Y650" s="8">
        <v>36</v>
      </c>
      <c r="AD650" s="40">
        <v>11</v>
      </c>
      <c r="AE650" s="139"/>
      <c r="AF650" s="1"/>
      <c r="AG650" s="1"/>
      <c r="AH650" s="1"/>
      <c r="AI650" s="1"/>
      <c r="AJ650" s="1"/>
      <c r="AK650" s="1"/>
      <c r="AL650" s="1"/>
      <c r="AM650" s="1"/>
      <c r="AN650" s="1"/>
      <c r="AO650" s="7"/>
    </row>
    <row r="651" spans="1:256" x14ac:dyDescent="0.45">
      <c r="A651" s="28"/>
      <c r="B651" s="18"/>
      <c r="C651" s="8"/>
      <c r="D651" s="8"/>
      <c r="E651" s="24"/>
      <c r="F651" s="18"/>
      <c r="G651" s="8"/>
      <c r="H651" s="8"/>
      <c r="I651" s="29">
        <v>9</v>
      </c>
      <c r="J651" s="8"/>
      <c r="K651" s="8"/>
      <c r="L651" s="8"/>
      <c r="M651" s="18"/>
      <c r="N651" s="8"/>
      <c r="O651" s="18"/>
      <c r="P651" s="8"/>
      <c r="Q651" s="18"/>
      <c r="R651" s="8"/>
      <c r="S651" s="8"/>
      <c r="T651" s="138" t="s">
        <v>483</v>
      </c>
      <c r="U651" s="139" t="s">
        <v>67</v>
      </c>
      <c r="V651" s="139" t="s">
        <v>145</v>
      </c>
      <c r="W651" s="8">
        <v>6</v>
      </c>
      <c r="X651" s="8">
        <v>12</v>
      </c>
      <c r="Y651" s="8">
        <v>72</v>
      </c>
      <c r="Z651" s="8"/>
      <c r="AA651" s="8"/>
      <c r="AB651" s="8"/>
      <c r="AC651" s="8"/>
      <c r="AD651" s="40">
        <v>11</v>
      </c>
      <c r="AE651" s="139"/>
      <c r="AF651" s="1"/>
      <c r="AG651" s="1"/>
      <c r="AH651" s="1"/>
      <c r="AI651" s="1"/>
      <c r="AJ651" s="1"/>
      <c r="AK651" s="1"/>
      <c r="AL651" s="1"/>
      <c r="AM651" s="1"/>
      <c r="AN651" s="1"/>
      <c r="AO651" s="7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</row>
    <row r="652" spans="1:256" x14ac:dyDescent="0.45">
      <c r="A652" s="32"/>
      <c r="B652" s="33"/>
      <c r="C652" s="34"/>
      <c r="D652" s="34"/>
      <c r="E652" s="41"/>
      <c r="F652" s="33"/>
      <c r="G652" s="34"/>
      <c r="H652" s="34"/>
      <c r="I652" s="36"/>
      <c r="J652" s="34"/>
      <c r="K652" s="34"/>
      <c r="L652" s="34"/>
      <c r="M652" s="33"/>
      <c r="N652" s="34"/>
      <c r="O652" s="33"/>
      <c r="P652" s="34"/>
      <c r="Q652" s="33"/>
      <c r="R652" s="34"/>
      <c r="S652" s="34"/>
      <c r="T652" s="142"/>
      <c r="U652" s="140"/>
      <c r="V652" s="140"/>
      <c r="W652" s="34"/>
      <c r="X652" s="34"/>
      <c r="Y652" s="34"/>
      <c r="Z652" s="34"/>
      <c r="AA652" s="34"/>
      <c r="AB652" s="34"/>
      <c r="AC652" s="34"/>
      <c r="AD652" s="34"/>
      <c r="AE652" s="140"/>
      <c r="AF652" s="37"/>
      <c r="AG652" s="37"/>
      <c r="AH652" s="37"/>
      <c r="AI652" s="37"/>
      <c r="AJ652" s="37"/>
      <c r="AK652" s="37"/>
      <c r="AL652" s="37"/>
      <c r="AM652" s="37"/>
      <c r="AN652" s="37"/>
      <c r="AO652" s="38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  <c r="DM652" s="34"/>
      <c r="DN652" s="34"/>
      <c r="DO652" s="34"/>
      <c r="DP652" s="34"/>
      <c r="DQ652" s="34"/>
      <c r="DR652" s="34"/>
      <c r="DS652" s="34"/>
      <c r="DT652" s="34"/>
      <c r="DU652" s="34"/>
      <c r="DV652" s="34"/>
      <c r="DW652" s="34"/>
      <c r="DX652" s="34"/>
      <c r="DY652" s="34"/>
      <c r="DZ652" s="34"/>
      <c r="EA652" s="34"/>
      <c r="EB652" s="34"/>
      <c r="EC652" s="34"/>
      <c r="ED652" s="34"/>
      <c r="EE652" s="34"/>
      <c r="EF652" s="34"/>
      <c r="EG652" s="34"/>
      <c r="EH652" s="34"/>
      <c r="EI652" s="34"/>
      <c r="EJ652" s="34"/>
      <c r="EK652" s="34"/>
      <c r="EL652" s="34"/>
      <c r="EM652" s="34"/>
      <c r="EN652" s="34"/>
      <c r="EO652" s="34"/>
      <c r="EP652" s="34"/>
      <c r="EQ652" s="34"/>
      <c r="ER652" s="34"/>
      <c r="ES652" s="34"/>
      <c r="ET652" s="34"/>
      <c r="EU652" s="34"/>
      <c r="EV652" s="34"/>
      <c r="EW652" s="34"/>
      <c r="EX652" s="34"/>
      <c r="EY652" s="34"/>
      <c r="EZ652" s="34"/>
      <c r="FA652" s="34"/>
      <c r="FB652" s="34"/>
      <c r="FC652" s="34"/>
      <c r="FD652" s="34"/>
      <c r="FE652" s="34"/>
      <c r="FF652" s="34"/>
      <c r="FG652" s="34"/>
      <c r="FH652" s="34"/>
      <c r="FI652" s="34"/>
      <c r="FJ652" s="34"/>
      <c r="FK652" s="34"/>
      <c r="FL652" s="34"/>
      <c r="FM652" s="34"/>
      <c r="FN652" s="34"/>
      <c r="FO652" s="34"/>
      <c r="FP652" s="34"/>
      <c r="FQ652" s="34"/>
      <c r="FR652" s="34"/>
      <c r="FS652" s="34"/>
      <c r="FT652" s="34"/>
      <c r="FU652" s="34"/>
      <c r="FV652" s="34"/>
      <c r="FW652" s="34"/>
      <c r="FX652" s="34"/>
      <c r="FY652" s="34"/>
      <c r="FZ652" s="34"/>
      <c r="GA652" s="34"/>
      <c r="GB652" s="34"/>
      <c r="GC652" s="34"/>
      <c r="GD652" s="34"/>
      <c r="GE652" s="34"/>
      <c r="GF652" s="34"/>
      <c r="GG652" s="34"/>
      <c r="GH652" s="34"/>
      <c r="GI652" s="34"/>
      <c r="GJ652" s="34"/>
      <c r="GK652" s="34"/>
      <c r="GL652" s="34"/>
      <c r="GM652" s="34"/>
      <c r="GN652" s="34"/>
      <c r="GO652" s="34"/>
      <c r="GP652" s="34"/>
      <c r="GQ652" s="34"/>
      <c r="GR652" s="34"/>
      <c r="GS652" s="34"/>
      <c r="GT652" s="34"/>
      <c r="GU652" s="34"/>
      <c r="GV652" s="34"/>
      <c r="GW652" s="34"/>
      <c r="GX652" s="34"/>
      <c r="GY652" s="34"/>
      <c r="GZ652" s="34"/>
      <c r="HA652" s="34"/>
      <c r="HB652" s="34"/>
      <c r="HC652" s="34"/>
      <c r="HD652" s="34"/>
      <c r="HE652" s="34"/>
      <c r="HF652" s="34"/>
      <c r="HG652" s="34"/>
      <c r="HH652" s="34"/>
      <c r="HI652" s="34"/>
      <c r="HJ652" s="34"/>
      <c r="HK652" s="34"/>
      <c r="HL652" s="34"/>
      <c r="HM652" s="34"/>
      <c r="HN652" s="34"/>
      <c r="HO652" s="34"/>
      <c r="HP652" s="34"/>
      <c r="HQ652" s="34"/>
      <c r="HR652" s="34"/>
      <c r="HS652" s="34"/>
      <c r="HT652" s="34"/>
      <c r="HU652" s="34"/>
      <c r="HV652" s="34"/>
      <c r="HW652" s="34"/>
      <c r="HX652" s="34"/>
      <c r="HY652" s="34"/>
      <c r="HZ652" s="34"/>
      <c r="IA652" s="34"/>
      <c r="IB652" s="34"/>
      <c r="IC652" s="34"/>
      <c r="ID652" s="34"/>
      <c r="IE652" s="34"/>
      <c r="IF652" s="34"/>
      <c r="IG652" s="34"/>
      <c r="IH652" s="34"/>
      <c r="II652" s="34"/>
      <c r="IJ652" s="34"/>
      <c r="IK652" s="34"/>
      <c r="IL652" s="34"/>
      <c r="IM652" s="34"/>
      <c r="IN652" s="34"/>
      <c r="IO652" s="34"/>
      <c r="IP652" s="34"/>
      <c r="IQ652" s="34"/>
      <c r="IR652" s="34"/>
      <c r="IS652" s="34"/>
      <c r="IT652" s="34"/>
      <c r="IU652" s="34"/>
      <c r="IV652" s="34"/>
    </row>
    <row r="653" spans="1:256" x14ac:dyDescent="0.45">
      <c r="A653" s="28">
        <v>155</v>
      </c>
      <c r="B653" s="18" t="s">
        <v>61</v>
      </c>
      <c r="C653" s="8" t="s">
        <v>484</v>
      </c>
      <c r="D653" s="8" t="s">
        <v>99</v>
      </c>
      <c r="E653" s="24" t="s">
        <v>23</v>
      </c>
      <c r="F653" s="18">
        <v>12197</v>
      </c>
      <c r="G653" s="8">
        <v>129</v>
      </c>
      <c r="H653" s="8">
        <v>5509</v>
      </c>
      <c r="I653" s="29">
        <v>10</v>
      </c>
      <c r="J653" s="8">
        <v>1</v>
      </c>
      <c r="K653" s="8">
        <v>1</v>
      </c>
      <c r="L653" s="8">
        <v>27</v>
      </c>
      <c r="M653" s="18">
        <v>527</v>
      </c>
      <c r="N653" s="8">
        <v>527</v>
      </c>
      <c r="O653" s="18"/>
      <c r="P653" s="8"/>
      <c r="Q653" s="18"/>
      <c r="R653" s="8"/>
      <c r="S653" s="8"/>
      <c r="T653" s="138"/>
      <c r="U653" s="139"/>
      <c r="V653" s="139"/>
      <c r="W653" s="8"/>
      <c r="X653" s="8"/>
      <c r="Y653" s="8"/>
      <c r="Z653" s="8"/>
      <c r="AA653" s="8"/>
      <c r="AB653" s="8"/>
      <c r="AC653" s="8"/>
      <c r="AD653" s="40"/>
      <c r="AE653" s="139" t="s">
        <v>148</v>
      </c>
      <c r="AF653" s="1"/>
      <c r="AG653" s="1"/>
      <c r="AH653" s="1"/>
      <c r="AI653" s="1"/>
      <c r="AJ653" s="1"/>
      <c r="AK653" s="1"/>
      <c r="AL653" s="1"/>
      <c r="AM653" s="1"/>
      <c r="AN653" s="1"/>
      <c r="AO653" s="7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</row>
    <row r="654" spans="1:256" x14ac:dyDescent="0.45">
      <c r="A654" s="32"/>
      <c r="B654" s="33"/>
      <c r="C654" s="34"/>
      <c r="D654" s="34"/>
      <c r="E654" s="41"/>
      <c r="F654" s="33"/>
      <c r="G654" s="34"/>
      <c r="H654" s="34"/>
      <c r="I654" s="36"/>
      <c r="J654" s="34"/>
      <c r="K654" s="34"/>
      <c r="L654" s="34"/>
      <c r="M654" s="33"/>
      <c r="N654" s="34"/>
      <c r="O654" s="33"/>
      <c r="P654" s="34"/>
      <c r="Q654" s="33"/>
      <c r="R654" s="34"/>
      <c r="S654" s="34"/>
      <c r="T654" s="142"/>
      <c r="U654" s="140"/>
      <c r="V654" s="140"/>
      <c r="W654" s="34"/>
      <c r="X654" s="34"/>
      <c r="Y654" s="34"/>
      <c r="Z654" s="34"/>
      <c r="AA654" s="34"/>
      <c r="AB654" s="34"/>
      <c r="AC654" s="34"/>
      <c r="AD654" s="34"/>
      <c r="AE654" s="140"/>
      <c r="AF654" s="37"/>
      <c r="AG654" s="37"/>
      <c r="AH654" s="37"/>
      <c r="AI654" s="37"/>
      <c r="AJ654" s="37"/>
      <c r="AK654" s="37"/>
      <c r="AL654" s="37"/>
      <c r="AM654" s="37"/>
      <c r="AN654" s="37"/>
      <c r="AO654" s="38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  <c r="DI654" s="34"/>
      <c r="DJ654" s="34"/>
      <c r="DK654" s="34"/>
      <c r="DL654" s="34"/>
      <c r="DM654" s="34"/>
      <c r="DN654" s="34"/>
      <c r="DO654" s="34"/>
      <c r="DP654" s="34"/>
      <c r="DQ654" s="34"/>
      <c r="DR654" s="34"/>
      <c r="DS654" s="34"/>
      <c r="DT654" s="34"/>
      <c r="DU654" s="34"/>
      <c r="DV654" s="34"/>
      <c r="DW654" s="34"/>
      <c r="DX654" s="34"/>
      <c r="DY654" s="34"/>
      <c r="DZ654" s="34"/>
      <c r="EA654" s="34"/>
      <c r="EB654" s="34"/>
      <c r="EC654" s="34"/>
      <c r="ED654" s="34"/>
      <c r="EE654" s="34"/>
      <c r="EF654" s="34"/>
      <c r="EG654" s="34"/>
      <c r="EH654" s="34"/>
      <c r="EI654" s="34"/>
      <c r="EJ654" s="34"/>
      <c r="EK654" s="34"/>
      <c r="EL654" s="34"/>
      <c r="EM654" s="34"/>
      <c r="EN654" s="34"/>
      <c r="EO654" s="34"/>
      <c r="EP654" s="34"/>
      <c r="EQ654" s="34"/>
      <c r="ER654" s="34"/>
      <c r="ES654" s="34"/>
      <c r="ET654" s="34"/>
      <c r="EU654" s="34"/>
      <c r="EV654" s="34"/>
      <c r="EW654" s="34"/>
      <c r="EX654" s="34"/>
      <c r="EY654" s="34"/>
      <c r="EZ654" s="34"/>
      <c r="FA654" s="34"/>
      <c r="FB654" s="34"/>
      <c r="FC654" s="34"/>
      <c r="FD654" s="34"/>
      <c r="FE654" s="34"/>
      <c r="FF654" s="34"/>
      <c r="FG654" s="34"/>
      <c r="FH654" s="34"/>
      <c r="FI654" s="34"/>
      <c r="FJ654" s="34"/>
      <c r="FK654" s="34"/>
      <c r="FL654" s="34"/>
      <c r="FM654" s="34"/>
      <c r="FN654" s="34"/>
      <c r="FO654" s="34"/>
      <c r="FP654" s="34"/>
      <c r="FQ654" s="34"/>
      <c r="FR654" s="34"/>
      <c r="FS654" s="34"/>
      <c r="FT654" s="34"/>
      <c r="FU654" s="34"/>
      <c r="FV654" s="34"/>
      <c r="FW654" s="34"/>
      <c r="FX654" s="34"/>
      <c r="FY654" s="34"/>
      <c r="FZ654" s="34"/>
      <c r="GA654" s="34"/>
      <c r="GB654" s="34"/>
      <c r="GC654" s="34"/>
      <c r="GD654" s="34"/>
      <c r="GE654" s="34"/>
      <c r="GF654" s="34"/>
      <c r="GG654" s="34"/>
      <c r="GH654" s="34"/>
      <c r="GI654" s="34"/>
      <c r="GJ654" s="34"/>
      <c r="GK654" s="34"/>
      <c r="GL654" s="34"/>
      <c r="GM654" s="34"/>
      <c r="GN654" s="34"/>
      <c r="GO654" s="34"/>
      <c r="GP654" s="34"/>
      <c r="GQ654" s="34"/>
      <c r="GR654" s="34"/>
      <c r="GS654" s="34"/>
      <c r="GT654" s="34"/>
      <c r="GU654" s="34"/>
      <c r="GV654" s="34"/>
      <c r="GW654" s="34"/>
      <c r="GX654" s="34"/>
      <c r="GY654" s="34"/>
      <c r="GZ654" s="34"/>
      <c r="HA654" s="34"/>
      <c r="HB654" s="34"/>
      <c r="HC654" s="34"/>
      <c r="HD654" s="34"/>
      <c r="HE654" s="34"/>
      <c r="HF654" s="34"/>
      <c r="HG654" s="34"/>
      <c r="HH654" s="34"/>
      <c r="HI654" s="34"/>
      <c r="HJ654" s="34"/>
      <c r="HK654" s="34"/>
      <c r="HL654" s="34"/>
      <c r="HM654" s="34"/>
      <c r="HN654" s="34"/>
      <c r="HO654" s="34"/>
      <c r="HP654" s="34"/>
      <c r="HQ654" s="34"/>
      <c r="HR654" s="34"/>
      <c r="HS654" s="34"/>
      <c r="HT654" s="34"/>
      <c r="HU654" s="34"/>
      <c r="HV654" s="34"/>
      <c r="HW654" s="34"/>
      <c r="HX654" s="34"/>
      <c r="HY654" s="34"/>
      <c r="HZ654" s="34"/>
      <c r="IA654" s="34"/>
      <c r="IB654" s="34"/>
      <c r="IC654" s="34"/>
      <c r="ID654" s="34"/>
      <c r="IE654" s="34"/>
      <c r="IF654" s="34"/>
      <c r="IG654" s="34"/>
      <c r="IH654" s="34"/>
      <c r="II654" s="34"/>
      <c r="IJ654" s="34"/>
      <c r="IK654" s="34"/>
      <c r="IL654" s="34"/>
      <c r="IM654" s="34"/>
      <c r="IN654" s="34"/>
      <c r="IO654" s="34"/>
      <c r="IP654" s="34"/>
      <c r="IQ654" s="34"/>
      <c r="IR654" s="34"/>
      <c r="IS654" s="34"/>
      <c r="IT654" s="34"/>
      <c r="IU654" s="34"/>
      <c r="IV654" s="34"/>
    </row>
    <row r="655" spans="1:256" x14ac:dyDescent="0.45">
      <c r="A655" s="28">
        <v>156</v>
      </c>
      <c r="B655" s="18" t="s">
        <v>55</v>
      </c>
      <c r="C655" s="8" t="s">
        <v>485</v>
      </c>
      <c r="D655" s="8" t="s">
        <v>470</v>
      </c>
      <c r="E655" s="24" t="s">
        <v>23</v>
      </c>
      <c r="F655" s="18">
        <v>12095</v>
      </c>
      <c r="G655" s="8">
        <v>288</v>
      </c>
      <c r="H655" s="8">
        <v>5407</v>
      </c>
      <c r="I655" s="29">
        <v>9</v>
      </c>
      <c r="J655" s="8">
        <v>4</v>
      </c>
      <c r="K655" s="8">
        <v>0</v>
      </c>
      <c r="L655" s="8">
        <v>32</v>
      </c>
      <c r="M655" s="18">
        <v>1632</v>
      </c>
      <c r="N655" s="8"/>
      <c r="O655" s="18">
        <v>1632</v>
      </c>
      <c r="P655" s="8"/>
      <c r="Q655" s="18"/>
      <c r="R655" s="8"/>
      <c r="S655" s="8">
        <v>1</v>
      </c>
      <c r="T655" s="138" t="s">
        <v>486</v>
      </c>
      <c r="U655" s="139" t="s">
        <v>67</v>
      </c>
      <c r="V655" s="139" t="s">
        <v>145</v>
      </c>
      <c r="W655" s="8">
        <v>10</v>
      </c>
      <c r="X655" s="8">
        <v>15</v>
      </c>
      <c r="Y655" s="8">
        <v>150</v>
      </c>
      <c r="Z655" s="8"/>
      <c r="AA655" s="8">
        <v>150</v>
      </c>
      <c r="AB655" s="8"/>
      <c r="AC655" s="8"/>
      <c r="AD655" s="40">
        <v>5</v>
      </c>
      <c r="AE655" s="139" t="s">
        <v>487</v>
      </c>
      <c r="AF655" s="1"/>
      <c r="AG655" s="1"/>
      <c r="AH655" s="1"/>
      <c r="AI655" s="1"/>
      <c r="AJ655" s="1"/>
      <c r="AK655" s="1"/>
      <c r="AL655" s="1"/>
      <c r="AM655" s="1"/>
      <c r="AN655" s="1"/>
      <c r="AO655" s="7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</row>
    <row r="656" spans="1:256" x14ac:dyDescent="0.45">
      <c r="A656" s="32"/>
      <c r="B656" s="33"/>
      <c r="C656" s="34"/>
      <c r="D656" s="34"/>
      <c r="E656" s="41"/>
      <c r="F656" s="33"/>
      <c r="G656" s="34"/>
      <c r="H656" s="34"/>
      <c r="I656" s="36"/>
      <c r="J656" s="34"/>
      <c r="K656" s="34"/>
      <c r="L656" s="34"/>
      <c r="M656" s="33"/>
      <c r="N656" s="34"/>
      <c r="O656" s="33"/>
      <c r="P656" s="34"/>
      <c r="Q656" s="33"/>
      <c r="R656" s="34"/>
      <c r="S656" s="34"/>
      <c r="T656" s="142"/>
      <c r="U656" s="140"/>
      <c r="V656" s="140"/>
      <c r="W656" s="34"/>
      <c r="X656" s="34"/>
      <c r="Y656" s="34"/>
      <c r="Z656" s="34"/>
      <c r="AA656" s="34"/>
      <c r="AB656" s="34"/>
      <c r="AC656" s="34"/>
      <c r="AD656" s="34"/>
      <c r="AE656" s="140"/>
      <c r="AF656" s="37"/>
      <c r="AG656" s="37"/>
      <c r="AH656" s="37"/>
      <c r="AI656" s="37"/>
      <c r="AJ656" s="37"/>
      <c r="AK656" s="37"/>
      <c r="AL656" s="37"/>
      <c r="AM656" s="37"/>
      <c r="AN656" s="37"/>
      <c r="AO656" s="38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  <c r="DM656" s="34"/>
      <c r="DN656" s="34"/>
      <c r="DO656" s="34"/>
      <c r="DP656" s="34"/>
      <c r="DQ656" s="34"/>
      <c r="DR656" s="34"/>
      <c r="DS656" s="34"/>
      <c r="DT656" s="34"/>
      <c r="DU656" s="34"/>
      <c r="DV656" s="34"/>
      <c r="DW656" s="34"/>
      <c r="DX656" s="34"/>
      <c r="DY656" s="34"/>
      <c r="DZ656" s="34"/>
      <c r="EA656" s="34"/>
      <c r="EB656" s="34"/>
      <c r="EC656" s="34"/>
      <c r="ED656" s="34"/>
      <c r="EE656" s="34"/>
      <c r="EF656" s="34"/>
      <c r="EG656" s="34"/>
      <c r="EH656" s="34"/>
      <c r="EI656" s="34"/>
      <c r="EJ656" s="34"/>
      <c r="EK656" s="34"/>
      <c r="EL656" s="34"/>
      <c r="EM656" s="34"/>
      <c r="EN656" s="34"/>
      <c r="EO656" s="34"/>
      <c r="EP656" s="34"/>
      <c r="EQ656" s="34"/>
      <c r="ER656" s="34"/>
      <c r="ES656" s="34"/>
      <c r="ET656" s="34"/>
      <c r="EU656" s="34"/>
      <c r="EV656" s="34"/>
      <c r="EW656" s="34"/>
      <c r="EX656" s="34"/>
      <c r="EY656" s="34"/>
      <c r="EZ656" s="34"/>
      <c r="FA656" s="34"/>
      <c r="FB656" s="34"/>
      <c r="FC656" s="34"/>
      <c r="FD656" s="34"/>
      <c r="FE656" s="34"/>
      <c r="FF656" s="34"/>
      <c r="FG656" s="34"/>
      <c r="FH656" s="34"/>
      <c r="FI656" s="34"/>
      <c r="FJ656" s="34"/>
      <c r="FK656" s="34"/>
      <c r="FL656" s="34"/>
      <c r="FM656" s="34"/>
      <c r="FN656" s="34"/>
      <c r="FO656" s="34"/>
      <c r="FP656" s="34"/>
      <c r="FQ656" s="34"/>
      <c r="FR656" s="34"/>
      <c r="FS656" s="34"/>
      <c r="FT656" s="34"/>
      <c r="FU656" s="34"/>
      <c r="FV656" s="34"/>
      <c r="FW656" s="34"/>
      <c r="FX656" s="34"/>
      <c r="FY656" s="34"/>
      <c r="FZ656" s="34"/>
      <c r="GA656" s="34"/>
      <c r="GB656" s="34"/>
      <c r="GC656" s="34"/>
      <c r="GD656" s="34"/>
      <c r="GE656" s="34"/>
      <c r="GF656" s="34"/>
      <c r="GG656" s="34"/>
      <c r="GH656" s="34"/>
      <c r="GI656" s="34"/>
      <c r="GJ656" s="34"/>
      <c r="GK656" s="34"/>
      <c r="GL656" s="34"/>
      <c r="GM656" s="34"/>
      <c r="GN656" s="34"/>
      <c r="GO656" s="34"/>
      <c r="GP656" s="34"/>
      <c r="GQ656" s="34"/>
      <c r="GR656" s="34"/>
      <c r="GS656" s="34"/>
      <c r="GT656" s="34"/>
      <c r="GU656" s="34"/>
      <c r="GV656" s="34"/>
      <c r="GW656" s="34"/>
      <c r="GX656" s="34"/>
      <c r="GY656" s="34"/>
      <c r="GZ656" s="34"/>
      <c r="HA656" s="34"/>
      <c r="HB656" s="34"/>
      <c r="HC656" s="34"/>
      <c r="HD656" s="34"/>
      <c r="HE656" s="34"/>
      <c r="HF656" s="34"/>
      <c r="HG656" s="34"/>
      <c r="HH656" s="34"/>
      <c r="HI656" s="34"/>
      <c r="HJ656" s="34"/>
      <c r="HK656" s="34"/>
      <c r="HL656" s="34"/>
      <c r="HM656" s="34"/>
      <c r="HN656" s="34"/>
      <c r="HO656" s="34"/>
      <c r="HP656" s="34"/>
      <c r="HQ656" s="34"/>
      <c r="HR656" s="34"/>
      <c r="HS656" s="34"/>
      <c r="HT656" s="34"/>
      <c r="HU656" s="34"/>
      <c r="HV656" s="34"/>
      <c r="HW656" s="34"/>
      <c r="HX656" s="34"/>
      <c r="HY656" s="34"/>
      <c r="HZ656" s="34"/>
      <c r="IA656" s="34"/>
      <c r="IB656" s="34"/>
      <c r="IC656" s="34"/>
      <c r="ID656" s="34"/>
      <c r="IE656" s="34"/>
      <c r="IF656" s="34"/>
      <c r="IG656" s="34"/>
      <c r="IH656" s="34"/>
      <c r="II656" s="34"/>
      <c r="IJ656" s="34"/>
      <c r="IK656" s="34"/>
      <c r="IL656" s="34"/>
      <c r="IM656" s="34"/>
      <c r="IN656" s="34"/>
      <c r="IO656" s="34"/>
      <c r="IP656" s="34"/>
      <c r="IQ656" s="34"/>
      <c r="IR656" s="34"/>
      <c r="IS656" s="34"/>
      <c r="IT656" s="34"/>
      <c r="IU656" s="34"/>
      <c r="IV656" s="34"/>
    </row>
    <row r="657" spans="1:256" x14ac:dyDescent="0.45">
      <c r="A657" s="28">
        <v>157</v>
      </c>
      <c r="B657" s="18" t="s">
        <v>55</v>
      </c>
      <c r="C657" s="8" t="s">
        <v>488</v>
      </c>
      <c r="D657" s="8" t="s">
        <v>105</v>
      </c>
      <c r="E657" s="24" t="s">
        <v>23</v>
      </c>
      <c r="F657" s="18">
        <v>18326</v>
      </c>
      <c r="G657" s="8">
        <v>108</v>
      </c>
      <c r="H657" s="8">
        <v>8169</v>
      </c>
      <c r="I657" s="29">
        <v>9</v>
      </c>
      <c r="J657" s="8">
        <v>3</v>
      </c>
      <c r="K657" s="8">
        <v>0</v>
      </c>
      <c r="L657" s="8">
        <v>60</v>
      </c>
      <c r="M657" s="18">
        <f>+(J657*400)+(K657*100)+L657</f>
        <v>1260</v>
      </c>
      <c r="N657" s="8"/>
      <c r="O657" s="18"/>
      <c r="P657" s="8"/>
      <c r="Q657" s="18"/>
      <c r="R657" s="8"/>
      <c r="S657" s="8"/>
      <c r="T657" s="139"/>
      <c r="U657" s="139"/>
      <c r="V657" s="139"/>
      <c r="W657" s="8"/>
      <c r="X657" s="8"/>
      <c r="Y657" s="8"/>
      <c r="Z657" s="8"/>
      <c r="AA657" s="8"/>
      <c r="AB657" s="8"/>
      <c r="AC657" s="8"/>
      <c r="AD657" s="8"/>
      <c r="AE657" s="139"/>
      <c r="AF657" s="1"/>
      <c r="AG657" s="1"/>
      <c r="AH657" s="1"/>
      <c r="AI657" s="1"/>
      <c r="AJ657" s="1"/>
      <c r="AK657" s="1"/>
      <c r="AL657" s="1"/>
      <c r="AM657" s="1"/>
      <c r="AN657" s="1"/>
      <c r="AO657" s="7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</row>
    <row r="658" spans="1:256" x14ac:dyDescent="0.45">
      <c r="A658" s="28"/>
      <c r="B658" s="18" t="s">
        <v>55</v>
      </c>
      <c r="C658" s="8" t="s">
        <v>488</v>
      </c>
      <c r="D658" s="8" t="s">
        <v>105</v>
      </c>
      <c r="E658" s="24" t="s">
        <v>23</v>
      </c>
      <c r="F658" s="18">
        <v>16955</v>
      </c>
      <c r="G658" s="8">
        <v>684</v>
      </c>
      <c r="H658" s="8">
        <v>7571</v>
      </c>
      <c r="I658" s="29">
        <v>9</v>
      </c>
      <c r="J658" s="8">
        <v>3</v>
      </c>
      <c r="K658" s="8">
        <v>1</v>
      </c>
      <c r="L658" s="8">
        <v>32</v>
      </c>
      <c r="M658" s="18">
        <f>+(J658*400)+(K658*100)+L658</f>
        <v>1332</v>
      </c>
      <c r="N658" s="8"/>
      <c r="O658" s="18"/>
      <c r="P658" s="8"/>
      <c r="Q658" s="18"/>
      <c r="R658" s="8"/>
      <c r="S658" s="8"/>
      <c r="T658" s="139"/>
      <c r="U658" s="139"/>
      <c r="V658" s="139"/>
      <c r="W658" s="8"/>
      <c r="X658" s="8"/>
      <c r="Y658" s="8"/>
      <c r="Z658" s="8"/>
      <c r="AA658" s="8"/>
      <c r="AB658" s="8"/>
      <c r="AC658" s="8"/>
      <c r="AD658" s="8"/>
      <c r="AE658" s="139"/>
      <c r="AF658" s="1"/>
      <c r="AG658" s="1"/>
      <c r="AH658" s="1"/>
      <c r="AI658" s="1"/>
      <c r="AJ658" s="1"/>
      <c r="AK658" s="1"/>
      <c r="AL658" s="1"/>
      <c r="AM658" s="1"/>
      <c r="AN658" s="1"/>
      <c r="AO658" s="7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</row>
    <row r="659" spans="1:256" x14ac:dyDescent="0.45">
      <c r="A659" s="32"/>
      <c r="B659" s="33"/>
      <c r="C659" s="34"/>
      <c r="D659" s="34"/>
      <c r="E659" s="41"/>
      <c r="F659" s="33"/>
      <c r="G659" s="34"/>
      <c r="H659" s="34"/>
      <c r="I659" s="36"/>
      <c r="J659" s="34"/>
      <c r="K659" s="34"/>
      <c r="L659" s="34"/>
      <c r="M659" s="33"/>
      <c r="N659" s="34"/>
      <c r="O659" s="33"/>
      <c r="P659" s="34"/>
      <c r="Q659" s="33"/>
      <c r="R659" s="34"/>
      <c r="S659" s="34"/>
      <c r="T659" s="140"/>
      <c r="U659" s="140"/>
      <c r="V659" s="140"/>
      <c r="W659" s="34"/>
      <c r="X659" s="34"/>
      <c r="Y659" s="34"/>
      <c r="Z659" s="34"/>
      <c r="AA659" s="34"/>
      <c r="AB659" s="34"/>
      <c r="AC659" s="34"/>
      <c r="AD659" s="34"/>
      <c r="AE659" s="140"/>
      <c r="AF659" s="37"/>
      <c r="AG659" s="37"/>
      <c r="AH659" s="37"/>
      <c r="AI659" s="37"/>
      <c r="AJ659" s="37"/>
      <c r="AK659" s="37"/>
      <c r="AL659" s="37"/>
      <c r="AM659" s="37"/>
      <c r="AN659" s="37"/>
      <c r="AO659" s="38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  <c r="DI659" s="34"/>
      <c r="DJ659" s="34"/>
      <c r="DK659" s="34"/>
      <c r="DL659" s="34"/>
      <c r="DM659" s="34"/>
      <c r="DN659" s="34"/>
      <c r="DO659" s="34"/>
      <c r="DP659" s="34"/>
      <c r="DQ659" s="34"/>
      <c r="DR659" s="34"/>
      <c r="DS659" s="34"/>
      <c r="DT659" s="34"/>
      <c r="DU659" s="34"/>
      <c r="DV659" s="34"/>
      <c r="DW659" s="34"/>
      <c r="DX659" s="34"/>
      <c r="DY659" s="34"/>
      <c r="DZ659" s="34"/>
      <c r="EA659" s="34"/>
      <c r="EB659" s="34"/>
      <c r="EC659" s="34"/>
      <c r="ED659" s="34"/>
      <c r="EE659" s="34"/>
      <c r="EF659" s="34"/>
      <c r="EG659" s="34"/>
      <c r="EH659" s="34"/>
      <c r="EI659" s="34"/>
      <c r="EJ659" s="34"/>
      <c r="EK659" s="34"/>
      <c r="EL659" s="34"/>
      <c r="EM659" s="34"/>
      <c r="EN659" s="34"/>
      <c r="EO659" s="34"/>
      <c r="EP659" s="34"/>
      <c r="EQ659" s="34"/>
      <c r="ER659" s="34"/>
      <c r="ES659" s="34"/>
      <c r="ET659" s="34"/>
      <c r="EU659" s="34"/>
      <c r="EV659" s="34"/>
      <c r="EW659" s="34"/>
      <c r="EX659" s="34"/>
      <c r="EY659" s="34"/>
      <c r="EZ659" s="34"/>
      <c r="FA659" s="34"/>
      <c r="FB659" s="34"/>
      <c r="FC659" s="34"/>
      <c r="FD659" s="34"/>
      <c r="FE659" s="34"/>
      <c r="FF659" s="34"/>
      <c r="FG659" s="34"/>
      <c r="FH659" s="34"/>
      <c r="FI659" s="34"/>
      <c r="FJ659" s="34"/>
      <c r="FK659" s="34"/>
      <c r="FL659" s="34"/>
      <c r="FM659" s="34"/>
      <c r="FN659" s="34"/>
      <c r="FO659" s="34"/>
      <c r="FP659" s="34"/>
      <c r="FQ659" s="34"/>
      <c r="FR659" s="34"/>
      <c r="FS659" s="34"/>
      <c r="FT659" s="34"/>
      <c r="FU659" s="34"/>
      <c r="FV659" s="34"/>
      <c r="FW659" s="34"/>
      <c r="FX659" s="34"/>
      <c r="FY659" s="34"/>
      <c r="FZ659" s="34"/>
      <c r="GA659" s="34"/>
      <c r="GB659" s="34"/>
      <c r="GC659" s="34"/>
      <c r="GD659" s="34"/>
      <c r="GE659" s="34"/>
      <c r="GF659" s="34"/>
      <c r="GG659" s="34"/>
      <c r="GH659" s="34"/>
      <c r="GI659" s="34"/>
      <c r="GJ659" s="34"/>
      <c r="GK659" s="34"/>
      <c r="GL659" s="34"/>
      <c r="GM659" s="34"/>
      <c r="GN659" s="34"/>
      <c r="GO659" s="34"/>
      <c r="GP659" s="34"/>
      <c r="GQ659" s="34"/>
      <c r="GR659" s="34"/>
      <c r="GS659" s="34"/>
      <c r="GT659" s="34"/>
      <c r="GU659" s="34"/>
      <c r="GV659" s="34"/>
      <c r="GW659" s="34"/>
      <c r="GX659" s="34"/>
      <c r="GY659" s="34"/>
      <c r="GZ659" s="34"/>
      <c r="HA659" s="34"/>
      <c r="HB659" s="34"/>
      <c r="HC659" s="34"/>
      <c r="HD659" s="34"/>
      <c r="HE659" s="34"/>
      <c r="HF659" s="34"/>
      <c r="HG659" s="34"/>
      <c r="HH659" s="34"/>
      <c r="HI659" s="34"/>
      <c r="HJ659" s="34"/>
      <c r="HK659" s="34"/>
      <c r="HL659" s="34"/>
      <c r="HM659" s="34"/>
      <c r="HN659" s="34"/>
      <c r="HO659" s="34"/>
      <c r="HP659" s="34"/>
      <c r="HQ659" s="34"/>
      <c r="HR659" s="34"/>
      <c r="HS659" s="34"/>
      <c r="HT659" s="34"/>
      <c r="HU659" s="34"/>
      <c r="HV659" s="34"/>
      <c r="HW659" s="34"/>
      <c r="HX659" s="34"/>
      <c r="HY659" s="34"/>
      <c r="HZ659" s="34"/>
      <c r="IA659" s="34"/>
      <c r="IB659" s="34"/>
      <c r="IC659" s="34"/>
      <c r="ID659" s="34"/>
      <c r="IE659" s="34"/>
      <c r="IF659" s="34"/>
      <c r="IG659" s="34"/>
      <c r="IH659" s="34"/>
      <c r="II659" s="34"/>
      <c r="IJ659" s="34"/>
      <c r="IK659" s="34"/>
      <c r="IL659" s="34"/>
      <c r="IM659" s="34"/>
      <c r="IN659" s="34"/>
      <c r="IO659" s="34"/>
      <c r="IP659" s="34"/>
      <c r="IQ659" s="34"/>
      <c r="IR659" s="34"/>
      <c r="IS659" s="34"/>
      <c r="IT659" s="34"/>
      <c r="IU659" s="34"/>
      <c r="IV659" s="34"/>
    </row>
    <row r="660" spans="1:256" x14ac:dyDescent="0.45">
      <c r="A660" s="28">
        <v>158</v>
      </c>
      <c r="B660" s="18" t="s">
        <v>79</v>
      </c>
      <c r="C660" s="8" t="s">
        <v>489</v>
      </c>
      <c r="D660" s="8" t="s">
        <v>490</v>
      </c>
      <c r="E660" s="24" t="s">
        <v>23</v>
      </c>
      <c r="F660" s="18">
        <v>16990</v>
      </c>
      <c r="G660" s="8">
        <v>100</v>
      </c>
      <c r="H660" s="8">
        <v>7606</v>
      </c>
      <c r="I660" s="29">
        <v>9</v>
      </c>
      <c r="J660" s="8">
        <v>6</v>
      </c>
      <c r="K660" s="8">
        <v>0</v>
      </c>
      <c r="L660" s="8">
        <v>42</v>
      </c>
      <c r="M660" s="18">
        <f>+(J660*400)+(K660*100)+L660</f>
        <v>2442</v>
      </c>
      <c r="N660" s="8"/>
      <c r="O660" s="18"/>
      <c r="P660" s="8"/>
      <c r="Q660" s="18"/>
      <c r="R660" s="8"/>
      <c r="S660" s="8"/>
      <c r="T660" s="139"/>
      <c r="U660" s="139"/>
      <c r="V660" s="139"/>
      <c r="W660" s="8"/>
      <c r="X660" s="8"/>
      <c r="Y660" s="8"/>
      <c r="Z660" s="8"/>
      <c r="AA660" s="8"/>
      <c r="AB660" s="8"/>
      <c r="AC660" s="8"/>
      <c r="AD660" s="8"/>
      <c r="AE660" s="139"/>
      <c r="AF660" s="1"/>
      <c r="AG660" s="1"/>
      <c r="AH660" s="1"/>
      <c r="AI660" s="1"/>
      <c r="AJ660" s="1"/>
      <c r="AK660" s="1"/>
      <c r="AL660" s="1"/>
      <c r="AM660" s="1"/>
      <c r="AN660" s="1"/>
      <c r="AO660" s="7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</row>
    <row r="661" spans="1:256" x14ac:dyDescent="0.45">
      <c r="A661" s="28"/>
      <c r="B661" s="18" t="s">
        <v>79</v>
      </c>
      <c r="C661" s="8" t="s">
        <v>489</v>
      </c>
      <c r="D661" s="8" t="s">
        <v>490</v>
      </c>
      <c r="E661" s="24" t="s">
        <v>23</v>
      </c>
      <c r="F661" s="18">
        <v>16941</v>
      </c>
      <c r="G661" s="8">
        <v>101</v>
      </c>
      <c r="H661" s="8">
        <v>7557</v>
      </c>
      <c r="I661" s="29">
        <v>9</v>
      </c>
      <c r="J661" s="8">
        <v>7</v>
      </c>
      <c r="K661" s="8">
        <v>1</v>
      </c>
      <c r="L661" s="8">
        <v>51</v>
      </c>
      <c r="M661" s="18">
        <f>+(J661*400)+(K661*100)+L661</f>
        <v>2951</v>
      </c>
      <c r="N661" s="8"/>
      <c r="O661" s="18"/>
      <c r="P661" s="8"/>
      <c r="Q661" s="18"/>
      <c r="R661" s="8"/>
      <c r="S661" s="8"/>
      <c r="T661" s="139"/>
      <c r="U661" s="139"/>
      <c r="V661" s="139"/>
      <c r="W661" s="8"/>
      <c r="X661" s="8"/>
      <c r="Y661" s="8"/>
      <c r="Z661" s="8"/>
      <c r="AA661" s="8"/>
      <c r="AB661" s="8"/>
      <c r="AC661" s="8"/>
      <c r="AD661" s="8"/>
      <c r="AE661" s="139"/>
      <c r="AF661" s="1"/>
      <c r="AG661" s="1"/>
      <c r="AH661" s="1"/>
      <c r="AI661" s="1"/>
      <c r="AJ661" s="1"/>
      <c r="AK661" s="1"/>
      <c r="AL661" s="1"/>
      <c r="AM661" s="1"/>
      <c r="AN661" s="1"/>
      <c r="AO661" s="7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</row>
    <row r="662" spans="1:256" x14ac:dyDescent="0.45">
      <c r="A662" s="32"/>
      <c r="B662" s="33"/>
      <c r="C662" s="34"/>
      <c r="D662" s="34"/>
      <c r="E662" s="41"/>
      <c r="F662" s="33"/>
      <c r="G662" s="34"/>
      <c r="H662" s="34"/>
      <c r="I662" s="36"/>
      <c r="J662" s="34"/>
      <c r="K662" s="34"/>
      <c r="L662" s="34"/>
      <c r="M662" s="33"/>
      <c r="N662" s="34"/>
      <c r="O662" s="33"/>
      <c r="P662" s="34"/>
      <c r="Q662" s="33"/>
      <c r="R662" s="34"/>
      <c r="S662" s="34"/>
      <c r="T662" s="140"/>
      <c r="U662" s="140"/>
      <c r="V662" s="140"/>
      <c r="W662" s="34"/>
      <c r="X662" s="34"/>
      <c r="Y662" s="34"/>
      <c r="Z662" s="34"/>
      <c r="AA662" s="34"/>
      <c r="AB662" s="34"/>
      <c r="AC662" s="34"/>
      <c r="AD662" s="34"/>
      <c r="AE662" s="140"/>
      <c r="AF662" s="37"/>
      <c r="AG662" s="37"/>
      <c r="AH662" s="37"/>
      <c r="AI662" s="37"/>
      <c r="AJ662" s="37"/>
      <c r="AK662" s="37"/>
      <c r="AL662" s="37"/>
      <c r="AM662" s="37"/>
      <c r="AN662" s="37"/>
      <c r="AO662" s="38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  <c r="DI662" s="34"/>
      <c r="DJ662" s="34"/>
      <c r="DK662" s="34"/>
      <c r="DL662" s="34"/>
      <c r="DM662" s="34"/>
      <c r="DN662" s="34"/>
      <c r="DO662" s="34"/>
      <c r="DP662" s="34"/>
      <c r="DQ662" s="34"/>
      <c r="DR662" s="34"/>
      <c r="DS662" s="34"/>
      <c r="DT662" s="34"/>
      <c r="DU662" s="34"/>
      <c r="DV662" s="34"/>
      <c r="DW662" s="34"/>
      <c r="DX662" s="34"/>
      <c r="DY662" s="34"/>
      <c r="DZ662" s="34"/>
      <c r="EA662" s="34"/>
      <c r="EB662" s="34"/>
      <c r="EC662" s="34"/>
      <c r="ED662" s="34"/>
      <c r="EE662" s="34"/>
      <c r="EF662" s="34"/>
      <c r="EG662" s="34"/>
      <c r="EH662" s="34"/>
      <c r="EI662" s="34"/>
      <c r="EJ662" s="34"/>
      <c r="EK662" s="34"/>
      <c r="EL662" s="34"/>
      <c r="EM662" s="34"/>
      <c r="EN662" s="34"/>
      <c r="EO662" s="34"/>
      <c r="EP662" s="34"/>
      <c r="EQ662" s="34"/>
      <c r="ER662" s="34"/>
      <c r="ES662" s="34"/>
      <c r="ET662" s="34"/>
      <c r="EU662" s="34"/>
      <c r="EV662" s="34"/>
      <c r="EW662" s="34"/>
      <c r="EX662" s="34"/>
      <c r="EY662" s="34"/>
      <c r="EZ662" s="34"/>
      <c r="FA662" s="34"/>
      <c r="FB662" s="34"/>
      <c r="FC662" s="34"/>
      <c r="FD662" s="34"/>
      <c r="FE662" s="34"/>
      <c r="FF662" s="34"/>
      <c r="FG662" s="34"/>
      <c r="FH662" s="34"/>
      <c r="FI662" s="34"/>
      <c r="FJ662" s="34"/>
      <c r="FK662" s="34"/>
      <c r="FL662" s="34"/>
      <c r="FM662" s="34"/>
      <c r="FN662" s="34"/>
      <c r="FO662" s="34"/>
      <c r="FP662" s="34"/>
      <c r="FQ662" s="34"/>
      <c r="FR662" s="34"/>
      <c r="FS662" s="34"/>
      <c r="FT662" s="34"/>
      <c r="FU662" s="34"/>
      <c r="FV662" s="34"/>
      <c r="FW662" s="34"/>
      <c r="FX662" s="34"/>
      <c r="FY662" s="34"/>
      <c r="FZ662" s="34"/>
      <c r="GA662" s="34"/>
      <c r="GB662" s="34"/>
      <c r="GC662" s="34"/>
      <c r="GD662" s="34"/>
      <c r="GE662" s="34"/>
      <c r="GF662" s="34"/>
      <c r="GG662" s="34"/>
      <c r="GH662" s="34"/>
      <c r="GI662" s="34"/>
      <c r="GJ662" s="34"/>
      <c r="GK662" s="34"/>
      <c r="GL662" s="34"/>
      <c r="GM662" s="34"/>
      <c r="GN662" s="34"/>
      <c r="GO662" s="34"/>
      <c r="GP662" s="34"/>
      <c r="GQ662" s="34"/>
      <c r="GR662" s="34"/>
      <c r="GS662" s="34"/>
      <c r="GT662" s="34"/>
      <c r="GU662" s="34"/>
      <c r="GV662" s="34"/>
      <c r="GW662" s="34"/>
      <c r="GX662" s="34"/>
      <c r="GY662" s="34"/>
      <c r="GZ662" s="34"/>
      <c r="HA662" s="34"/>
      <c r="HB662" s="34"/>
      <c r="HC662" s="34"/>
      <c r="HD662" s="34"/>
      <c r="HE662" s="34"/>
      <c r="HF662" s="34"/>
      <c r="HG662" s="34"/>
      <c r="HH662" s="34"/>
      <c r="HI662" s="34"/>
      <c r="HJ662" s="34"/>
      <c r="HK662" s="34"/>
      <c r="HL662" s="34"/>
      <c r="HM662" s="34"/>
      <c r="HN662" s="34"/>
      <c r="HO662" s="34"/>
      <c r="HP662" s="34"/>
      <c r="HQ662" s="34"/>
      <c r="HR662" s="34"/>
      <c r="HS662" s="34"/>
      <c r="HT662" s="34"/>
      <c r="HU662" s="34"/>
      <c r="HV662" s="34"/>
      <c r="HW662" s="34"/>
      <c r="HX662" s="34"/>
      <c r="HY662" s="34"/>
      <c r="HZ662" s="34"/>
      <c r="IA662" s="34"/>
      <c r="IB662" s="34"/>
      <c r="IC662" s="34"/>
      <c r="ID662" s="34"/>
      <c r="IE662" s="34"/>
      <c r="IF662" s="34"/>
      <c r="IG662" s="34"/>
      <c r="IH662" s="34"/>
      <c r="II662" s="34"/>
      <c r="IJ662" s="34"/>
      <c r="IK662" s="34"/>
      <c r="IL662" s="34"/>
      <c r="IM662" s="34"/>
      <c r="IN662" s="34"/>
      <c r="IO662" s="34"/>
      <c r="IP662" s="34"/>
      <c r="IQ662" s="34"/>
      <c r="IR662" s="34"/>
      <c r="IS662" s="34"/>
      <c r="IT662" s="34"/>
      <c r="IU662" s="34"/>
      <c r="IV662" s="34"/>
    </row>
    <row r="663" spans="1:256" x14ac:dyDescent="0.45">
      <c r="A663" s="28">
        <v>159</v>
      </c>
      <c r="B663" s="18" t="s">
        <v>79</v>
      </c>
      <c r="C663" s="8" t="s">
        <v>491</v>
      </c>
      <c r="D663" s="8" t="s">
        <v>492</v>
      </c>
      <c r="E663" s="24" t="s">
        <v>23</v>
      </c>
      <c r="F663" s="18">
        <v>17523</v>
      </c>
      <c r="G663" s="8">
        <v>405</v>
      </c>
      <c r="H663" s="8">
        <v>7888</v>
      </c>
      <c r="I663" s="29">
        <v>9</v>
      </c>
      <c r="J663" s="8">
        <v>0</v>
      </c>
      <c r="K663" s="8">
        <v>2</v>
      </c>
      <c r="L663" s="8">
        <v>70</v>
      </c>
      <c r="M663" s="18">
        <f>+(J663*400)+(K663*100)+L663</f>
        <v>270</v>
      </c>
      <c r="N663" s="8"/>
      <c r="O663" s="18">
        <v>270</v>
      </c>
      <c r="P663" s="8"/>
      <c r="Q663" s="18"/>
      <c r="R663" s="8"/>
      <c r="S663" s="8"/>
      <c r="T663" s="152" t="s">
        <v>493</v>
      </c>
      <c r="U663" s="139" t="s">
        <v>67</v>
      </c>
      <c r="V663" s="139" t="s">
        <v>145</v>
      </c>
      <c r="W663" s="8">
        <v>6</v>
      </c>
      <c r="X663" s="8">
        <v>12</v>
      </c>
      <c r="Y663" s="8">
        <f>W663*X663</f>
        <v>72</v>
      </c>
      <c r="Z663" s="8"/>
      <c r="AA663" s="8">
        <v>72</v>
      </c>
      <c r="AB663" s="8"/>
      <c r="AC663" s="8"/>
      <c r="AD663" s="8">
        <v>20</v>
      </c>
      <c r="AE663" s="139"/>
      <c r="AF663" s="1"/>
      <c r="AG663" s="1"/>
      <c r="AH663" s="1"/>
      <c r="AI663" s="1"/>
      <c r="AJ663" s="1"/>
      <c r="AK663" s="1"/>
      <c r="AL663" s="1"/>
      <c r="AM663" s="1"/>
      <c r="AN663" s="1"/>
      <c r="AO663" s="7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</row>
    <row r="664" spans="1:256" x14ac:dyDescent="0.45">
      <c r="A664" s="28"/>
      <c r="B664" s="18" t="s">
        <v>79</v>
      </c>
      <c r="C664" s="8" t="s">
        <v>491</v>
      </c>
      <c r="D664" s="8" t="s">
        <v>492</v>
      </c>
      <c r="E664" s="24" t="s">
        <v>23</v>
      </c>
      <c r="F664" s="18">
        <v>2338</v>
      </c>
      <c r="G664" s="8">
        <v>142</v>
      </c>
      <c r="H664" s="8">
        <v>2443</v>
      </c>
      <c r="I664" s="29">
        <v>9</v>
      </c>
      <c r="J664" s="8">
        <v>1</v>
      </c>
      <c r="K664" s="8">
        <v>0</v>
      </c>
      <c r="L664" s="8">
        <v>83</v>
      </c>
      <c r="M664" s="18">
        <f>+(J664*400)+(K664*100)+L664</f>
        <v>483</v>
      </c>
      <c r="N664" s="8">
        <v>483</v>
      </c>
      <c r="O664" s="18"/>
      <c r="P664" s="8"/>
      <c r="Q664" s="18"/>
      <c r="R664" s="8"/>
      <c r="S664" s="8"/>
      <c r="T664" s="139"/>
      <c r="U664" s="139"/>
      <c r="V664" s="139"/>
      <c r="W664" s="8"/>
      <c r="X664" s="8"/>
      <c r="Y664" s="8"/>
      <c r="Z664" s="8"/>
      <c r="AA664" s="8"/>
      <c r="AB664" s="8"/>
      <c r="AC664" s="8"/>
      <c r="AD664" s="8"/>
      <c r="AE664" s="139" t="s">
        <v>59</v>
      </c>
      <c r="AF664" s="1"/>
      <c r="AG664" s="1"/>
      <c r="AH664" s="1"/>
      <c r="AI664" s="1"/>
      <c r="AJ664" s="1"/>
      <c r="AK664" s="1"/>
      <c r="AL664" s="1"/>
      <c r="AM664" s="1"/>
      <c r="AN664" s="1"/>
      <c r="AO664" s="7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</row>
    <row r="665" spans="1:256" x14ac:dyDescent="0.45">
      <c r="A665" s="28"/>
      <c r="B665" s="18" t="s">
        <v>79</v>
      </c>
      <c r="C665" s="8" t="s">
        <v>491</v>
      </c>
      <c r="D665" s="8" t="s">
        <v>492</v>
      </c>
      <c r="E665" s="93" t="s">
        <v>217</v>
      </c>
      <c r="F665" s="18"/>
      <c r="G665" s="8"/>
      <c r="H665" s="8"/>
      <c r="I665" s="29">
        <v>4</v>
      </c>
      <c r="J665" s="8">
        <v>3</v>
      </c>
      <c r="K665" s="8">
        <v>0</v>
      </c>
      <c r="L665" s="8">
        <v>0</v>
      </c>
      <c r="M665" s="18">
        <f>+(J665*400)+(K665*100)+L665</f>
        <v>1200</v>
      </c>
      <c r="N665" s="8">
        <v>1200</v>
      </c>
      <c r="O665" s="18"/>
      <c r="P665" s="8"/>
      <c r="Q665" s="18"/>
      <c r="R665" s="8"/>
      <c r="S665" s="8"/>
      <c r="T665" s="139"/>
      <c r="U665" s="139"/>
      <c r="V665" s="139"/>
      <c r="W665" s="8"/>
      <c r="X665" s="8"/>
      <c r="Y665" s="8"/>
      <c r="Z665" s="8"/>
      <c r="AA665" s="8"/>
      <c r="AB665" s="8"/>
      <c r="AC665" s="8"/>
      <c r="AD665" s="8"/>
      <c r="AE665" s="139"/>
      <c r="AF665" s="1"/>
      <c r="AG665" s="1"/>
      <c r="AH665" s="1"/>
      <c r="AI665" s="1"/>
      <c r="AJ665" s="1"/>
      <c r="AK665" s="1"/>
      <c r="AL665" s="1"/>
      <c r="AM665" s="1"/>
      <c r="AN665" s="1"/>
      <c r="AO665" s="7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</row>
    <row r="666" spans="1:256" x14ac:dyDescent="0.45">
      <c r="A666" s="32"/>
      <c r="B666" s="33"/>
      <c r="C666" s="34"/>
      <c r="D666" s="34"/>
      <c r="E666" s="41"/>
      <c r="F666" s="33"/>
      <c r="G666" s="34"/>
      <c r="H666" s="34"/>
      <c r="I666" s="36"/>
      <c r="J666" s="34"/>
      <c r="K666" s="34"/>
      <c r="L666" s="34"/>
      <c r="M666" s="33"/>
      <c r="N666" s="34"/>
      <c r="O666" s="33"/>
      <c r="P666" s="34"/>
      <c r="Q666" s="33"/>
      <c r="R666" s="34"/>
      <c r="S666" s="34"/>
      <c r="T666" s="140"/>
      <c r="U666" s="140"/>
      <c r="V666" s="140"/>
      <c r="W666" s="34"/>
      <c r="X666" s="34"/>
      <c r="Y666" s="34"/>
      <c r="Z666" s="34"/>
      <c r="AA666" s="34"/>
      <c r="AB666" s="34"/>
      <c r="AC666" s="34"/>
      <c r="AD666" s="34"/>
      <c r="AE666" s="140"/>
      <c r="AF666" s="37"/>
      <c r="AG666" s="37"/>
      <c r="AH666" s="37"/>
      <c r="AI666" s="37"/>
      <c r="AJ666" s="37"/>
      <c r="AK666" s="37"/>
      <c r="AL666" s="37"/>
      <c r="AM666" s="37"/>
      <c r="AN666" s="37"/>
      <c r="AO666" s="38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  <c r="DI666" s="34"/>
      <c r="DJ666" s="34"/>
      <c r="DK666" s="34"/>
      <c r="DL666" s="34"/>
      <c r="DM666" s="34"/>
      <c r="DN666" s="34"/>
      <c r="DO666" s="34"/>
      <c r="DP666" s="34"/>
      <c r="DQ666" s="34"/>
      <c r="DR666" s="34"/>
      <c r="DS666" s="34"/>
      <c r="DT666" s="34"/>
      <c r="DU666" s="34"/>
      <c r="DV666" s="34"/>
      <c r="DW666" s="34"/>
      <c r="DX666" s="34"/>
      <c r="DY666" s="34"/>
      <c r="DZ666" s="34"/>
      <c r="EA666" s="34"/>
      <c r="EB666" s="34"/>
      <c r="EC666" s="34"/>
      <c r="ED666" s="34"/>
      <c r="EE666" s="34"/>
      <c r="EF666" s="34"/>
      <c r="EG666" s="34"/>
      <c r="EH666" s="34"/>
      <c r="EI666" s="34"/>
      <c r="EJ666" s="34"/>
      <c r="EK666" s="34"/>
      <c r="EL666" s="34"/>
      <c r="EM666" s="34"/>
      <c r="EN666" s="34"/>
      <c r="EO666" s="34"/>
      <c r="EP666" s="34"/>
      <c r="EQ666" s="34"/>
      <c r="ER666" s="34"/>
      <c r="ES666" s="34"/>
      <c r="ET666" s="34"/>
      <c r="EU666" s="34"/>
      <c r="EV666" s="34"/>
      <c r="EW666" s="34"/>
      <c r="EX666" s="34"/>
      <c r="EY666" s="34"/>
      <c r="EZ666" s="34"/>
      <c r="FA666" s="34"/>
      <c r="FB666" s="34"/>
      <c r="FC666" s="34"/>
      <c r="FD666" s="34"/>
      <c r="FE666" s="34"/>
      <c r="FF666" s="34"/>
      <c r="FG666" s="34"/>
      <c r="FH666" s="34"/>
      <c r="FI666" s="34"/>
      <c r="FJ666" s="34"/>
      <c r="FK666" s="34"/>
      <c r="FL666" s="34"/>
      <c r="FM666" s="34"/>
      <c r="FN666" s="34"/>
      <c r="FO666" s="34"/>
      <c r="FP666" s="34"/>
      <c r="FQ666" s="34"/>
      <c r="FR666" s="34"/>
      <c r="FS666" s="34"/>
      <c r="FT666" s="34"/>
      <c r="FU666" s="34"/>
      <c r="FV666" s="34"/>
      <c r="FW666" s="34"/>
      <c r="FX666" s="34"/>
      <c r="FY666" s="34"/>
      <c r="FZ666" s="34"/>
      <c r="GA666" s="34"/>
      <c r="GB666" s="34"/>
      <c r="GC666" s="34"/>
      <c r="GD666" s="34"/>
      <c r="GE666" s="34"/>
      <c r="GF666" s="34"/>
      <c r="GG666" s="34"/>
      <c r="GH666" s="34"/>
      <c r="GI666" s="34"/>
      <c r="GJ666" s="34"/>
      <c r="GK666" s="34"/>
      <c r="GL666" s="34"/>
      <c r="GM666" s="34"/>
      <c r="GN666" s="34"/>
      <c r="GO666" s="34"/>
      <c r="GP666" s="34"/>
      <c r="GQ666" s="34"/>
      <c r="GR666" s="34"/>
      <c r="GS666" s="34"/>
      <c r="GT666" s="34"/>
      <c r="GU666" s="34"/>
      <c r="GV666" s="34"/>
      <c r="GW666" s="34"/>
      <c r="GX666" s="34"/>
      <c r="GY666" s="34"/>
      <c r="GZ666" s="34"/>
      <c r="HA666" s="34"/>
      <c r="HB666" s="34"/>
      <c r="HC666" s="34"/>
      <c r="HD666" s="34"/>
      <c r="HE666" s="34"/>
      <c r="HF666" s="34"/>
      <c r="HG666" s="34"/>
      <c r="HH666" s="34"/>
      <c r="HI666" s="34"/>
      <c r="HJ666" s="34"/>
      <c r="HK666" s="34"/>
      <c r="HL666" s="34"/>
      <c r="HM666" s="34"/>
      <c r="HN666" s="34"/>
      <c r="HO666" s="34"/>
      <c r="HP666" s="34"/>
      <c r="HQ666" s="34"/>
      <c r="HR666" s="34"/>
      <c r="HS666" s="34"/>
      <c r="HT666" s="34"/>
      <c r="HU666" s="34"/>
      <c r="HV666" s="34"/>
      <c r="HW666" s="34"/>
      <c r="HX666" s="34"/>
      <c r="HY666" s="34"/>
      <c r="HZ666" s="34"/>
      <c r="IA666" s="34"/>
      <c r="IB666" s="34"/>
      <c r="IC666" s="34"/>
      <c r="ID666" s="34"/>
      <c r="IE666" s="34"/>
      <c r="IF666" s="34"/>
      <c r="IG666" s="34"/>
      <c r="IH666" s="34"/>
      <c r="II666" s="34"/>
      <c r="IJ666" s="34"/>
      <c r="IK666" s="34"/>
      <c r="IL666" s="34"/>
      <c r="IM666" s="34"/>
      <c r="IN666" s="34"/>
      <c r="IO666" s="34"/>
      <c r="IP666" s="34"/>
      <c r="IQ666" s="34"/>
      <c r="IR666" s="34"/>
      <c r="IS666" s="34"/>
      <c r="IT666" s="34"/>
      <c r="IU666" s="34"/>
      <c r="IV666" s="34"/>
    </row>
    <row r="667" spans="1:256" x14ac:dyDescent="0.45">
      <c r="A667" s="28">
        <v>160</v>
      </c>
      <c r="B667" s="18" t="s">
        <v>55</v>
      </c>
      <c r="C667" s="8" t="s">
        <v>494</v>
      </c>
      <c r="D667" s="8" t="s">
        <v>63</v>
      </c>
      <c r="E667" s="24" t="s">
        <v>23</v>
      </c>
      <c r="F667" s="18">
        <v>11532</v>
      </c>
      <c r="G667" s="8">
        <v>2</v>
      </c>
      <c r="H667" s="8">
        <v>5214</v>
      </c>
      <c r="I667" s="29">
        <v>9</v>
      </c>
      <c r="J667" s="8">
        <v>0</v>
      </c>
      <c r="K667" s="8">
        <v>1</v>
      </c>
      <c r="L667" s="8">
        <v>96</v>
      </c>
      <c r="M667" s="18">
        <v>196</v>
      </c>
      <c r="N667" s="8"/>
      <c r="O667" s="18">
        <v>196</v>
      </c>
      <c r="P667" s="8"/>
      <c r="Q667" s="18"/>
      <c r="R667" s="8"/>
      <c r="S667" s="8"/>
      <c r="T667" s="138" t="s">
        <v>495</v>
      </c>
      <c r="U667" s="139" t="s">
        <v>67</v>
      </c>
      <c r="V667" s="139" t="s">
        <v>145</v>
      </c>
      <c r="W667" s="8">
        <v>6</v>
      </c>
      <c r="X667" s="8">
        <v>15</v>
      </c>
      <c r="Y667" s="8">
        <v>90</v>
      </c>
      <c r="Z667" s="8"/>
      <c r="AA667" s="8">
        <v>90</v>
      </c>
      <c r="AB667" s="8"/>
      <c r="AC667" s="8"/>
      <c r="AD667" s="40">
        <v>4</v>
      </c>
      <c r="AE667" s="139"/>
      <c r="AF667" s="1"/>
      <c r="AG667" s="1"/>
      <c r="AH667" s="1"/>
      <c r="AI667" s="1"/>
      <c r="AJ667" s="1"/>
      <c r="AK667" s="1"/>
      <c r="AL667" s="1"/>
      <c r="AM667" s="1"/>
      <c r="AN667" s="1"/>
      <c r="AO667" s="7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</row>
    <row r="668" spans="1:256" x14ac:dyDescent="0.45">
      <c r="A668" s="28"/>
      <c r="B668" s="18"/>
      <c r="C668" s="8"/>
      <c r="D668" s="8"/>
      <c r="E668" s="24"/>
      <c r="F668" s="18"/>
      <c r="G668" s="8"/>
      <c r="H668" s="8"/>
      <c r="I668" s="29"/>
      <c r="J668" s="8"/>
      <c r="K668" s="8"/>
      <c r="L668" s="8"/>
      <c r="M668" s="18"/>
      <c r="N668" s="8"/>
      <c r="O668" s="18"/>
      <c r="P668" s="8"/>
      <c r="Q668" s="18"/>
      <c r="R668" s="8"/>
      <c r="S668" s="8"/>
      <c r="T668" s="138"/>
      <c r="U668" s="139"/>
      <c r="V668" s="139" t="s">
        <v>145</v>
      </c>
      <c r="W668" s="8">
        <v>2</v>
      </c>
      <c r="X668" s="8">
        <v>4</v>
      </c>
      <c r="Y668" s="8">
        <v>8</v>
      </c>
      <c r="Z668" s="8"/>
      <c r="AA668" s="8">
        <v>8</v>
      </c>
      <c r="AB668" s="8"/>
      <c r="AC668" s="8"/>
      <c r="AD668" s="40">
        <v>4</v>
      </c>
      <c r="AE668" s="139"/>
      <c r="AF668" s="1"/>
      <c r="AG668" s="1"/>
      <c r="AH668" s="1"/>
      <c r="AI668" s="1"/>
      <c r="AJ668" s="1"/>
      <c r="AK668" s="1"/>
      <c r="AL668" s="1"/>
      <c r="AM668" s="1"/>
      <c r="AN668" s="1"/>
      <c r="AO668" s="7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</row>
    <row r="669" spans="1:256" x14ac:dyDescent="0.45">
      <c r="A669" s="44"/>
      <c r="B669" s="45" t="s">
        <v>55</v>
      </c>
      <c r="C669" s="46" t="s">
        <v>494</v>
      </c>
      <c r="D669" s="46" t="s">
        <v>63</v>
      </c>
      <c r="E669" s="16" t="s">
        <v>23</v>
      </c>
      <c r="F669" s="45">
        <v>11360</v>
      </c>
      <c r="G669" s="46">
        <v>56</v>
      </c>
      <c r="H669" s="46">
        <v>5058</v>
      </c>
      <c r="I669" s="47">
        <v>9</v>
      </c>
      <c r="J669" s="46">
        <v>2</v>
      </c>
      <c r="K669" s="46">
        <v>2</v>
      </c>
      <c r="L669" s="46">
        <v>47</v>
      </c>
      <c r="M669" s="45">
        <f>+(J669*400)+(K669*100)+L669</f>
        <v>1047</v>
      </c>
      <c r="N669" s="46">
        <v>1047</v>
      </c>
      <c r="O669" s="45"/>
      <c r="P669" s="46"/>
      <c r="Q669" s="45"/>
      <c r="R669" s="46"/>
      <c r="S669" s="46"/>
      <c r="T669" s="158"/>
      <c r="U669" s="143"/>
      <c r="V669" s="143"/>
      <c r="W669" s="46"/>
      <c r="X669" s="46"/>
      <c r="Y669" s="46"/>
      <c r="Z669" s="46"/>
      <c r="AA669" s="46"/>
      <c r="AB669" s="46"/>
      <c r="AC669" s="46"/>
      <c r="AD669" s="40"/>
      <c r="AE669" s="143" t="s">
        <v>128</v>
      </c>
      <c r="AF669" s="1"/>
      <c r="AG669" s="1"/>
      <c r="AH669" s="1"/>
      <c r="AI669" s="1"/>
      <c r="AJ669" s="1"/>
      <c r="AK669" s="1"/>
      <c r="AL669" s="1"/>
      <c r="AM669" s="1"/>
      <c r="AN669" s="1"/>
      <c r="AO669" s="48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46"/>
      <c r="DP669" s="46"/>
      <c r="DQ669" s="46"/>
      <c r="DR669" s="46"/>
      <c r="DS669" s="46"/>
      <c r="DT669" s="46"/>
      <c r="DU669" s="46"/>
      <c r="DV669" s="46"/>
      <c r="DW669" s="46"/>
      <c r="DX669" s="46"/>
      <c r="DY669" s="46"/>
      <c r="DZ669" s="46"/>
      <c r="EA669" s="46"/>
      <c r="EB669" s="46"/>
      <c r="EC669" s="46"/>
      <c r="ED669" s="46"/>
      <c r="EE669" s="46"/>
      <c r="EF669" s="46"/>
      <c r="EG669" s="46"/>
      <c r="EH669" s="46"/>
      <c r="EI669" s="46"/>
      <c r="EJ669" s="46"/>
      <c r="EK669" s="46"/>
      <c r="EL669" s="46"/>
      <c r="EM669" s="46"/>
      <c r="EN669" s="46"/>
      <c r="EO669" s="46"/>
      <c r="EP669" s="46"/>
      <c r="EQ669" s="46"/>
      <c r="ER669" s="46"/>
      <c r="ES669" s="46"/>
      <c r="ET669" s="46"/>
      <c r="EU669" s="46"/>
      <c r="EV669" s="46"/>
      <c r="EW669" s="46"/>
      <c r="EX669" s="46"/>
      <c r="EY669" s="46"/>
      <c r="EZ669" s="46"/>
      <c r="FA669" s="46"/>
      <c r="FB669" s="46"/>
      <c r="FC669" s="46"/>
      <c r="FD669" s="46"/>
      <c r="FE669" s="46"/>
      <c r="FF669" s="46"/>
      <c r="FG669" s="46"/>
      <c r="FH669" s="46"/>
      <c r="FI669" s="46"/>
      <c r="FJ669" s="46"/>
      <c r="FK669" s="46"/>
      <c r="FL669" s="46"/>
      <c r="FM669" s="46"/>
      <c r="FN669" s="46"/>
      <c r="FO669" s="46"/>
      <c r="FP669" s="46"/>
      <c r="FQ669" s="46"/>
      <c r="FR669" s="46"/>
      <c r="FS669" s="46"/>
      <c r="FT669" s="46"/>
      <c r="FU669" s="46"/>
      <c r="FV669" s="46"/>
      <c r="FW669" s="46"/>
      <c r="FX669" s="46"/>
      <c r="FY669" s="46"/>
      <c r="FZ669" s="46"/>
      <c r="GA669" s="46"/>
      <c r="GB669" s="46"/>
      <c r="GC669" s="46"/>
      <c r="GD669" s="46"/>
      <c r="GE669" s="46"/>
      <c r="GF669" s="46"/>
      <c r="GG669" s="46"/>
      <c r="GH669" s="46"/>
      <c r="GI669" s="46"/>
      <c r="GJ669" s="46"/>
      <c r="GK669" s="46"/>
      <c r="GL669" s="46"/>
      <c r="GM669" s="46"/>
      <c r="GN669" s="46"/>
      <c r="GO669" s="46"/>
      <c r="GP669" s="46"/>
      <c r="GQ669" s="46"/>
      <c r="GR669" s="46"/>
      <c r="GS669" s="46"/>
      <c r="GT669" s="46"/>
      <c r="GU669" s="46"/>
      <c r="GV669" s="46"/>
      <c r="GW669" s="46"/>
      <c r="GX669" s="46"/>
      <c r="GY669" s="46"/>
      <c r="GZ669" s="46"/>
      <c r="HA669" s="46"/>
      <c r="HB669" s="46"/>
      <c r="HC669" s="46"/>
      <c r="HD669" s="46"/>
      <c r="HE669" s="46"/>
      <c r="HF669" s="46"/>
      <c r="HG669" s="46"/>
      <c r="HH669" s="46"/>
      <c r="HI669" s="46"/>
      <c r="HJ669" s="46"/>
      <c r="HK669" s="46"/>
      <c r="HL669" s="46"/>
      <c r="HM669" s="46"/>
      <c r="HN669" s="46"/>
      <c r="HO669" s="46"/>
      <c r="HP669" s="46"/>
      <c r="HQ669" s="46"/>
      <c r="HR669" s="46"/>
      <c r="HS669" s="46"/>
      <c r="HT669" s="46"/>
      <c r="HU669" s="46"/>
      <c r="HV669" s="46"/>
      <c r="HW669" s="46"/>
      <c r="HX669" s="46"/>
      <c r="HY669" s="46"/>
      <c r="HZ669" s="46"/>
      <c r="IA669" s="46"/>
      <c r="IB669" s="46"/>
      <c r="IC669" s="46"/>
      <c r="ID669" s="46"/>
      <c r="IE669" s="46"/>
      <c r="IF669" s="46"/>
      <c r="IG669" s="46"/>
      <c r="IH669" s="46"/>
      <c r="II669" s="46"/>
      <c r="IJ669" s="46"/>
      <c r="IK669" s="46"/>
      <c r="IL669" s="46"/>
      <c r="IM669" s="46"/>
      <c r="IN669" s="46"/>
      <c r="IO669" s="46"/>
      <c r="IP669" s="46"/>
      <c r="IQ669" s="46"/>
      <c r="IR669" s="46"/>
      <c r="IS669" s="46"/>
      <c r="IT669" s="46"/>
      <c r="IU669" s="46"/>
      <c r="IV669" s="46"/>
    </row>
    <row r="670" spans="1:256" s="34" customFormat="1" x14ac:dyDescent="0.45">
      <c r="A670" s="32"/>
      <c r="B670" s="33"/>
      <c r="E670" s="33"/>
      <c r="F670" s="33"/>
      <c r="M670" s="33"/>
      <c r="O670" s="33"/>
      <c r="Q670" s="33"/>
      <c r="T670" s="140"/>
      <c r="U670" s="140"/>
      <c r="V670" s="140"/>
      <c r="AE670" s="140"/>
    </row>
  </sheetData>
  <mergeCells count="1">
    <mergeCell ref="U401:U40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80"/>
  <sheetViews>
    <sheetView tabSelected="1" topLeftCell="I22" workbookViewId="0">
      <selection activeCell="V675" sqref="V675"/>
    </sheetView>
  </sheetViews>
  <sheetFormatPr defaultRowHeight="18.75" x14ac:dyDescent="0.45"/>
  <cols>
    <col min="1" max="1" width="3.375" style="101" customWidth="1"/>
    <col min="2" max="2" width="4.875" style="101" customWidth="1"/>
    <col min="3" max="3" width="4.625" style="49" customWidth="1"/>
    <col min="4" max="4" width="3.625" style="49" customWidth="1"/>
    <col min="5" max="5" width="3.875" style="49" customWidth="1"/>
    <col min="6" max="6" width="4.25" style="49" customWidth="1"/>
    <col min="7" max="7" width="4.375" style="49" customWidth="1"/>
    <col min="8" max="8" width="4.75" style="49" customWidth="1"/>
    <col min="9" max="9" width="5" style="49" customWidth="1"/>
    <col min="10" max="10" width="7.5" style="49" customWidth="1"/>
    <col min="11" max="11" width="4.25" style="49" customWidth="1"/>
    <col min="12" max="12" width="6" style="49" customWidth="1"/>
    <col min="13" max="13" width="7.75" style="49" customWidth="1"/>
    <col min="14" max="14" width="5.125" style="49" customWidth="1"/>
    <col min="15" max="15" width="5.75" style="49" customWidth="1"/>
    <col min="16" max="16" width="5.125" style="49" customWidth="1"/>
    <col min="17" max="17" width="5.5" style="49" customWidth="1"/>
    <col min="18" max="18" width="7.5" style="49" customWidth="1"/>
    <col min="19" max="19" width="5.125" style="49" customWidth="1"/>
    <col min="20" max="20" width="4.875" style="49" customWidth="1"/>
    <col min="21" max="21" width="6.5" style="49" customWidth="1"/>
    <col min="22" max="22" width="6.375" style="49" customWidth="1"/>
    <col min="23" max="23" width="6.25" style="49" customWidth="1"/>
    <col min="24" max="24" width="6" style="49" customWidth="1"/>
    <col min="25" max="25" width="6.125" style="49" customWidth="1"/>
    <col min="26" max="26" width="5.875" style="49" customWidth="1"/>
    <col min="27" max="256" width="9" style="49"/>
    <col min="257" max="257" width="3.375" style="49" customWidth="1"/>
    <col min="258" max="258" width="4.875" style="49" customWidth="1"/>
    <col min="259" max="259" width="4.625" style="49" customWidth="1"/>
    <col min="260" max="260" width="3.625" style="49" customWidth="1"/>
    <col min="261" max="261" width="3.875" style="49" customWidth="1"/>
    <col min="262" max="262" width="4.25" style="49" customWidth="1"/>
    <col min="263" max="263" width="4.375" style="49" customWidth="1"/>
    <col min="264" max="264" width="4.75" style="49" customWidth="1"/>
    <col min="265" max="265" width="5" style="49" customWidth="1"/>
    <col min="266" max="266" width="7.5" style="49" customWidth="1"/>
    <col min="267" max="267" width="4.25" style="49" customWidth="1"/>
    <col min="268" max="268" width="6" style="49" customWidth="1"/>
    <col min="269" max="269" width="6.125" style="49" customWidth="1"/>
    <col min="270" max="270" width="5.125" style="49" customWidth="1"/>
    <col min="271" max="271" width="5.75" style="49" customWidth="1"/>
    <col min="272" max="272" width="5.125" style="49" customWidth="1"/>
    <col min="273" max="274" width="5.5" style="49" customWidth="1"/>
    <col min="275" max="275" width="5.125" style="49" customWidth="1"/>
    <col min="276" max="276" width="4.875" style="49" customWidth="1"/>
    <col min="277" max="277" width="6.5" style="49" customWidth="1"/>
    <col min="278" max="278" width="6.375" style="49" customWidth="1"/>
    <col min="279" max="279" width="5.625" style="49" customWidth="1"/>
    <col min="280" max="280" width="6" style="49" customWidth="1"/>
    <col min="281" max="281" width="6.125" style="49" customWidth="1"/>
    <col min="282" max="282" width="5.875" style="49" customWidth="1"/>
    <col min="283" max="512" width="9" style="49"/>
    <col min="513" max="513" width="3.375" style="49" customWidth="1"/>
    <col min="514" max="514" width="4.875" style="49" customWidth="1"/>
    <col min="515" max="515" width="4.625" style="49" customWidth="1"/>
    <col min="516" max="516" width="3.625" style="49" customWidth="1"/>
    <col min="517" max="517" width="3.875" style="49" customWidth="1"/>
    <col min="518" max="518" width="4.25" style="49" customWidth="1"/>
    <col min="519" max="519" width="4.375" style="49" customWidth="1"/>
    <col min="520" max="520" width="4.75" style="49" customWidth="1"/>
    <col min="521" max="521" width="5" style="49" customWidth="1"/>
    <col min="522" max="522" width="7.5" style="49" customWidth="1"/>
    <col min="523" max="523" width="4.25" style="49" customWidth="1"/>
    <col min="524" max="524" width="6" style="49" customWidth="1"/>
    <col min="525" max="525" width="6.125" style="49" customWidth="1"/>
    <col min="526" max="526" width="5.125" style="49" customWidth="1"/>
    <col min="527" max="527" width="5.75" style="49" customWidth="1"/>
    <col min="528" max="528" width="5.125" style="49" customWidth="1"/>
    <col min="529" max="530" width="5.5" style="49" customWidth="1"/>
    <col min="531" max="531" width="5.125" style="49" customWidth="1"/>
    <col min="532" max="532" width="4.875" style="49" customWidth="1"/>
    <col min="533" max="533" width="6.5" style="49" customWidth="1"/>
    <col min="534" max="534" width="6.375" style="49" customWidth="1"/>
    <col min="535" max="535" width="5.625" style="49" customWidth="1"/>
    <col min="536" max="536" width="6" style="49" customWidth="1"/>
    <col min="537" max="537" width="6.125" style="49" customWidth="1"/>
    <col min="538" max="538" width="5.875" style="49" customWidth="1"/>
    <col min="539" max="768" width="9" style="49"/>
    <col min="769" max="769" width="3.375" style="49" customWidth="1"/>
    <col min="770" max="770" width="4.875" style="49" customWidth="1"/>
    <col min="771" max="771" width="4.625" style="49" customWidth="1"/>
    <col min="772" max="772" width="3.625" style="49" customWidth="1"/>
    <col min="773" max="773" width="3.875" style="49" customWidth="1"/>
    <col min="774" max="774" width="4.25" style="49" customWidth="1"/>
    <col min="775" max="775" width="4.375" style="49" customWidth="1"/>
    <col min="776" max="776" width="4.75" style="49" customWidth="1"/>
    <col min="777" max="777" width="5" style="49" customWidth="1"/>
    <col min="778" max="778" width="7.5" style="49" customWidth="1"/>
    <col min="779" max="779" width="4.25" style="49" customWidth="1"/>
    <col min="780" max="780" width="6" style="49" customWidth="1"/>
    <col min="781" max="781" width="6.125" style="49" customWidth="1"/>
    <col min="782" max="782" width="5.125" style="49" customWidth="1"/>
    <col min="783" max="783" width="5.75" style="49" customWidth="1"/>
    <col min="784" max="784" width="5.125" style="49" customWidth="1"/>
    <col min="785" max="786" width="5.5" style="49" customWidth="1"/>
    <col min="787" max="787" width="5.125" style="49" customWidth="1"/>
    <col min="788" max="788" width="4.875" style="49" customWidth="1"/>
    <col min="789" max="789" width="6.5" style="49" customWidth="1"/>
    <col min="790" max="790" width="6.375" style="49" customWidth="1"/>
    <col min="791" max="791" width="5.625" style="49" customWidth="1"/>
    <col min="792" max="792" width="6" style="49" customWidth="1"/>
    <col min="793" max="793" width="6.125" style="49" customWidth="1"/>
    <col min="794" max="794" width="5.875" style="49" customWidth="1"/>
    <col min="795" max="1024" width="9" style="49"/>
    <col min="1025" max="1025" width="3.375" style="49" customWidth="1"/>
    <col min="1026" max="1026" width="4.875" style="49" customWidth="1"/>
    <col min="1027" max="1027" width="4.625" style="49" customWidth="1"/>
    <col min="1028" max="1028" width="3.625" style="49" customWidth="1"/>
    <col min="1029" max="1029" width="3.875" style="49" customWidth="1"/>
    <col min="1030" max="1030" width="4.25" style="49" customWidth="1"/>
    <col min="1031" max="1031" width="4.375" style="49" customWidth="1"/>
    <col min="1032" max="1032" width="4.75" style="49" customWidth="1"/>
    <col min="1033" max="1033" width="5" style="49" customWidth="1"/>
    <col min="1034" max="1034" width="7.5" style="49" customWidth="1"/>
    <col min="1035" max="1035" width="4.25" style="49" customWidth="1"/>
    <col min="1036" max="1036" width="6" style="49" customWidth="1"/>
    <col min="1037" max="1037" width="6.125" style="49" customWidth="1"/>
    <col min="1038" max="1038" width="5.125" style="49" customWidth="1"/>
    <col min="1039" max="1039" width="5.75" style="49" customWidth="1"/>
    <col min="1040" max="1040" width="5.125" style="49" customWidth="1"/>
    <col min="1041" max="1042" width="5.5" style="49" customWidth="1"/>
    <col min="1043" max="1043" width="5.125" style="49" customWidth="1"/>
    <col min="1044" max="1044" width="4.875" style="49" customWidth="1"/>
    <col min="1045" max="1045" width="6.5" style="49" customWidth="1"/>
    <col min="1046" max="1046" width="6.375" style="49" customWidth="1"/>
    <col min="1047" max="1047" width="5.625" style="49" customWidth="1"/>
    <col min="1048" max="1048" width="6" style="49" customWidth="1"/>
    <col min="1049" max="1049" width="6.125" style="49" customWidth="1"/>
    <col min="1050" max="1050" width="5.875" style="49" customWidth="1"/>
    <col min="1051" max="1280" width="9" style="49"/>
    <col min="1281" max="1281" width="3.375" style="49" customWidth="1"/>
    <col min="1282" max="1282" width="4.875" style="49" customWidth="1"/>
    <col min="1283" max="1283" width="4.625" style="49" customWidth="1"/>
    <col min="1284" max="1284" width="3.625" style="49" customWidth="1"/>
    <col min="1285" max="1285" width="3.875" style="49" customWidth="1"/>
    <col min="1286" max="1286" width="4.25" style="49" customWidth="1"/>
    <col min="1287" max="1287" width="4.375" style="49" customWidth="1"/>
    <col min="1288" max="1288" width="4.75" style="49" customWidth="1"/>
    <col min="1289" max="1289" width="5" style="49" customWidth="1"/>
    <col min="1290" max="1290" width="7.5" style="49" customWidth="1"/>
    <col min="1291" max="1291" width="4.25" style="49" customWidth="1"/>
    <col min="1292" max="1292" width="6" style="49" customWidth="1"/>
    <col min="1293" max="1293" width="6.125" style="49" customWidth="1"/>
    <col min="1294" max="1294" width="5.125" style="49" customWidth="1"/>
    <col min="1295" max="1295" width="5.75" style="49" customWidth="1"/>
    <col min="1296" max="1296" width="5.125" style="49" customWidth="1"/>
    <col min="1297" max="1298" width="5.5" style="49" customWidth="1"/>
    <col min="1299" max="1299" width="5.125" style="49" customWidth="1"/>
    <col min="1300" max="1300" width="4.875" style="49" customWidth="1"/>
    <col min="1301" max="1301" width="6.5" style="49" customWidth="1"/>
    <col min="1302" max="1302" width="6.375" style="49" customWidth="1"/>
    <col min="1303" max="1303" width="5.625" style="49" customWidth="1"/>
    <col min="1304" max="1304" width="6" style="49" customWidth="1"/>
    <col min="1305" max="1305" width="6.125" style="49" customWidth="1"/>
    <col min="1306" max="1306" width="5.875" style="49" customWidth="1"/>
    <col min="1307" max="1536" width="9" style="49"/>
    <col min="1537" max="1537" width="3.375" style="49" customWidth="1"/>
    <col min="1538" max="1538" width="4.875" style="49" customWidth="1"/>
    <col min="1539" max="1539" width="4.625" style="49" customWidth="1"/>
    <col min="1540" max="1540" width="3.625" style="49" customWidth="1"/>
    <col min="1541" max="1541" width="3.875" style="49" customWidth="1"/>
    <col min="1542" max="1542" width="4.25" style="49" customWidth="1"/>
    <col min="1543" max="1543" width="4.375" style="49" customWidth="1"/>
    <col min="1544" max="1544" width="4.75" style="49" customWidth="1"/>
    <col min="1545" max="1545" width="5" style="49" customWidth="1"/>
    <col min="1546" max="1546" width="7.5" style="49" customWidth="1"/>
    <col min="1547" max="1547" width="4.25" style="49" customWidth="1"/>
    <col min="1548" max="1548" width="6" style="49" customWidth="1"/>
    <col min="1549" max="1549" width="6.125" style="49" customWidth="1"/>
    <col min="1550" max="1550" width="5.125" style="49" customWidth="1"/>
    <col min="1551" max="1551" width="5.75" style="49" customWidth="1"/>
    <col min="1552" max="1552" width="5.125" style="49" customWidth="1"/>
    <col min="1553" max="1554" width="5.5" style="49" customWidth="1"/>
    <col min="1555" max="1555" width="5.125" style="49" customWidth="1"/>
    <col min="1556" max="1556" width="4.875" style="49" customWidth="1"/>
    <col min="1557" max="1557" width="6.5" style="49" customWidth="1"/>
    <col min="1558" max="1558" width="6.375" style="49" customWidth="1"/>
    <col min="1559" max="1559" width="5.625" style="49" customWidth="1"/>
    <col min="1560" max="1560" width="6" style="49" customWidth="1"/>
    <col min="1561" max="1561" width="6.125" style="49" customWidth="1"/>
    <col min="1562" max="1562" width="5.875" style="49" customWidth="1"/>
    <col min="1563" max="1792" width="9" style="49"/>
    <col min="1793" max="1793" width="3.375" style="49" customWidth="1"/>
    <col min="1794" max="1794" width="4.875" style="49" customWidth="1"/>
    <col min="1795" max="1795" width="4.625" style="49" customWidth="1"/>
    <col min="1796" max="1796" width="3.625" style="49" customWidth="1"/>
    <col min="1797" max="1797" width="3.875" style="49" customWidth="1"/>
    <col min="1798" max="1798" width="4.25" style="49" customWidth="1"/>
    <col min="1799" max="1799" width="4.375" style="49" customWidth="1"/>
    <col min="1800" max="1800" width="4.75" style="49" customWidth="1"/>
    <col min="1801" max="1801" width="5" style="49" customWidth="1"/>
    <col min="1802" max="1802" width="7.5" style="49" customWidth="1"/>
    <col min="1803" max="1803" width="4.25" style="49" customWidth="1"/>
    <col min="1804" max="1804" width="6" style="49" customWidth="1"/>
    <col min="1805" max="1805" width="6.125" style="49" customWidth="1"/>
    <col min="1806" max="1806" width="5.125" style="49" customWidth="1"/>
    <col min="1807" max="1807" width="5.75" style="49" customWidth="1"/>
    <col min="1808" max="1808" width="5.125" style="49" customWidth="1"/>
    <col min="1809" max="1810" width="5.5" style="49" customWidth="1"/>
    <col min="1811" max="1811" width="5.125" style="49" customWidth="1"/>
    <col min="1812" max="1812" width="4.875" style="49" customWidth="1"/>
    <col min="1813" max="1813" width="6.5" style="49" customWidth="1"/>
    <col min="1814" max="1814" width="6.375" style="49" customWidth="1"/>
    <col min="1815" max="1815" width="5.625" style="49" customWidth="1"/>
    <col min="1816" max="1816" width="6" style="49" customWidth="1"/>
    <col min="1817" max="1817" width="6.125" style="49" customWidth="1"/>
    <col min="1818" max="1818" width="5.875" style="49" customWidth="1"/>
    <col min="1819" max="2048" width="9" style="49"/>
    <col min="2049" max="2049" width="3.375" style="49" customWidth="1"/>
    <col min="2050" max="2050" width="4.875" style="49" customWidth="1"/>
    <col min="2051" max="2051" width="4.625" style="49" customWidth="1"/>
    <col min="2052" max="2052" width="3.625" style="49" customWidth="1"/>
    <col min="2053" max="2053" width="3.875" style="49" customWidth="1"/>
    <col min="2054" max="2054" width="4.25" style="49" customWidth="1"/>
    <col min="2055" max="2055" width="4.375" style="49" customWidth="1"/>
    <col min="2056" max="2056" width="4.75" style="49" customWidth="1"/>
    <col min="2057" max="2057" width="5" style="49" customWidth="1"/>
    <col min="2058" max="2058" width="7.5" style="49" customWidth="1"/>
    <col min="2059" max="2059" width="4.25" style="49" customWidth="1"/>
    <col min="2060" max="2060" width="6" style="49" customWidth="1"/>
    <col min="2061" max="2061" width="6.125" style="49" customWidth="1"/>
    <col min="2062" max="2062" width="5.125" style="49" customWidth="1"/>
    <col min="2063" max="2063" width="5.75" style="49" customWidth="1"/>
    <col min="2064" max="2064" width="5.125" style="49" customWidth="1"/>
    <col min="2065" max="2066" width="5.5" style="49" customWidth="1"/>
    <col min="2067" max="2067" width="5.125" style="49" customWidth="1"/>
    <col min="2068" max="2068" width="4.875" style="49" customWidth="1"/>
    <col min="2069" max="2069" width="6.5" style="49" customWidth="1"/>
    <col min="2070" max="2070" width="6.375" style="49" customWidth="1"/>
    <col min="2071" max="2071" width="5.625" style="49" customWidth="1"/>
    <col min="2072" max="2072" width="6" style="49" customWidth="1"/>
    <col min="2073" max="2073" width="6.125" style="49" customWidth="1"/>
    <col min="2074" max="2074" width="5.875" style="49" customWidth="1"/>
    <col min="2075" max="2304" width="9" style="49"/>
    <col min="2305" max="2305" width="3.375" style="49" customWidth="1"/>
    <col min="2306" max="2306" width="4.875" style="49" customWidth="1"/>
    <col min="2307" max="2307" width="4.625" style="49" customWidth="1"/>
    <col min="2308" max="2308" width="3.625" style="49" customWidth="1"/>
    <col min="2309" max="2309" width="3.875" style="49" customWidth="1"/>
    <col min="2310" max="2310" width="4.25" style="49" customWidth="1"/>
    <col min="2311" max="2311" width="4.375" style="49" customWidth="1"/>
    <col min="2312" max="2312" width="4.75" style="49" customWidth="1"/>
    <col min="2313" max="2313" width="5" style="49" customWidth="1"/>
    <col min="2314" max="2314" width="7.5" style="49" customWidth="1"/>
    <col min="2315" max="2315" width="4.25" style="49" customWidth="1"/>
    <col min="2316" max="2316" width="6" style="49" customWidth="1"/>
    <col min="2317" max="2317" width="6.125" style="49" customWidth="1"/>
    <col min="2318" max="2318" width="5.125" style="49" customWidth="1"/>
    <col min="2319" max="2319" width="5.75" style="49" customWidth="1"/>
    <col min="2320" max="2320" width="5.125" style="49" customWidth="1"/>
    <col min="2321" max="2322" width="5.5" style="49" customWidth="1"/>
    <col min="2323" max="2323" width="5.125" style="49" customWidth="1"/>
    <col min="2324" max="2324" width="4.875" style="49" customWidth="1"/>
    <col min="2325" max="2325" width="6.5" style="49" customWidth="1"/>
    <col min="2326" max="2326" width="6.375" style="49" customWidth="1"/>
    <col min="2327" max="2327" width="5.625" style="49" customWidth="1"/>
    <col min="2328" max="2328" width="6" style="49" customWidth="1"/>
    <col min="2329" max="2329" width="6.125" style="49" customWidth="1"/>
    <col min="2330" max="2330" width="5.875" style="49" customWidth="1"/>
    <col min="2331" max="2560" width="9" style="49"/>
    <col min="2561" max="2561" width="3.375" style="49" customWidth="1"/>
    <col min="2562" max="2562" width="4.875" style="49" customWidth="1"/>
    <col min="2563" max="2563" width="4.625" style="49" customWidth="1"/>
    <col min="2564" max="2564" width="3.625" style="49" customWidth="1"/>
    <col min="2565" max="2565" width="3.875" style="49" customWidth="1"/>
    <col min="2566" max="2566" width="4.25" style="49" customWidth="1"/>
    <col min="2567" max="2567" width="4.375" style="49" customWidth="1"/>
    <col min="2568" max="2568" width="4.75" style="49" customWidth="1"/>
    <col min="2569" max="2569" width="5" style="49" customWidth="1"/>
    <col min="2570" max="2570" width="7.5" style="49" customWidth="1"/>
    <col min="2571" max="2571" width="4.25" style="49" customWidth="1"/>
    <col min="2572" max="2572" width="6" style="49" customWidth="1"/>
    <col min="2573" max="2573" width="6.125" style="49" customWidth="1"/>
    <col min="2574" max="2574" width="5.125" style="49" customWidth="1"/>
    <col min="2575" max="2575" width="5.75" style="49" customWidth="1"/>
    <col min="2576" max="2576" width="5.125" style="49" customWidth="1"/>
    <col min="2577" max="2578" width="5.5" style="49" customWidth="1"/>
    <col min="2579" max="2579" width="5.125" style="49" customWidth="1"/>
    <col min="2580" max="2580" width="4.875" style="49" customWidth="1"/>
    <col min="2581" max="2581" width="6.5" style="49" customWidth="1"/>
    <col min="2582" max="2582" width="6.375" style="49" customWidth="1"/>
    <col min="2583" max="2583" width="5.625" style="49" customWidth="1"/>
    <col min="2584" max="2584" width="6" style="49" customWidth="1"/>
    <col min="2585" max="2585" width="6.125" style="49" customWidth="1"/>
    <col min="2586" max="2586" width="5.875" style="49" customWidth="1"/>
    <col min="2587" max="2816" width="9" style="49"/>
    <col min="2817" max="2817" width="3.375" style="49" customWidth="1"/>
    <col min="2818" max="2818" width="4.875" style="49" customWidth="1"/>
    <col min="2819" max="2819" width="4.625" style="49" customWidth="1"/>
    <col min="2820" max="2820" width="3.625" style="49" customWidth="1"/>
    <col min="2821" max="2821" width="3.875" style="49" customWidth="1"/>
    <col min="2822" max="2822" width="4.25" style="49" customWidth="1"/>
    <col min="2823" max="2823" width="4.375" style="49" customWidth="1"/>
    <col min="2824" max="2824" width="4.75" style="49" customWidth="1"/>
    <col min="2825" max="2825" width="5" style="49" customWidth="1"/>
    <col min="2826" max="2826" width="7.5" style="49" customWidth="1"/>
    <col min="2827" max="2827" width="4.25" style="49" customWidth="1"/>
    <col min="2828" max="2828" width="6" style="49" customWidth="1"/>
    <col min="2829" max="2829" width="6.125" style="49" customWidth="1"/>
    <col min="2830" max="2830" width="5.125" style="49" customWidth="1"/>
    <col min="2831" max="2831" width="5.75" style="49" customWidth="1"/>
    <col min="2832" max="2832" width="5.125" style="49" customWidth="1"/>
    <col min="2833" max="2834" width="5.5" style="49" customWidth="1"/>
    <col min="2835" max="2835" width="5.125" style="49" customWidth="1"/>
    <col min="2836" max="2836" width="4.875" style="49" customWidth="1"/>
    <col min="2837" max="2837" width="6.5" style="49" customWidth="1"/>
    <col min="2838" max="2838" width="6.375" style="49" customWidth="1"/>
    <col min="2839" max="2839" width="5.625" style="49" customWidth="1"/>
    <col min="2840" max="2840" width="6" style="49" customWidth="1"/>
    <col min="2841" max="2841" width="6.125" style="49" customWidth="1"/>
    <col min="2842" max="2842" width="5.875" style="49" customWidth="1"/>
    <col min="2843" max="3072" width="9" style="49"/>
    <col min="3073" max="3073" width="3.375" style="49" customWidth="1"/>
    <col min="3074" max="3074" width="4.875" style="49" customWidth="1"/>
    <col min="3075" max="3075" width="4.625" style="49" customWidth="1"/>
    <col min="3076" max="3076" width="3.625" style="49" customWidth="1"/>
    <col min="3077" max="3077" width="3.875" style="49" customWidth="1"/>
    <col min="3078" max="3078" width="4.25" style="49" customWidth="1"/>
    <col min="3079" max="3079" width="4.375" style="49" customWidth="1"/>
    <col min="3080" max="3080" width="4.75" style="49" customWidth="1"/>
    <col min="3081" max="3081" width="5" style="49" customWidth="1"/>
    <col min="3082" max="3082" width="7.5" style="49" customWidth="1"/>
    <col min="3083" max="3083" width="4.25" style="49" customWidth="1"/>
    <col min="3084" max="3084" width="6" style="49" customWidth="1"/>
    <col min="3085" max="3085" width="6.125" style="49" customWidth="1"/>
    <col min="3086" max="3086" width="5.125" style="49" customWidth="1"/>
    <col min="3087" max="3087" width="5.75" style="49" customWidth="1"/>
    <col min="3088" max="3088" width="5.125" style="49" customWidth="1"/>
    <col min="3089" max="3090" width="5.5" style="49" customWidth="1"/>
    <col min="3091" max="3091" width="5.125" style="49" customWidth="1"/>
    <col min="3092" max="3092" width="4.875" style="49" customWidth="1"/>
    <col min="3093" max="3093" width="6.5" style="49" customWidth="1"/>
    <col min="3094" max="3094" width="6.375" style="49" customWidth="1"/>
    <col min="3095" max="3095" width="5.625" style="49" customWidth="1"/>
    <col min="3096" max="3096" width="6" style="49" customWidth="1"/>
    <col min="3097" max="3097" width="6.125" style="49" customWidth="1"/>
    <col min="3098" max="3098" width="5.875" style="49" customWidth="1"/>
    <col min="3099" max="3328" width="9" style="49"/>
    <col min="3329" max="3329" width="3.375" style="49" customWidth="1"/>
    <col min="3330" max="3330" width="4.875" style="49" customWidth="1"/>
    <col min="3331" max="3331" width="4.625" style="49" customWidth="1"/>
    <col min="3332" max="3332" width="3.625" style="49" customWidth="1"/>
    <col min="3333" max="3333" width="3.875" style="49" customWidth="1"/>
    <col min="3334" max="3334" width="4.25" style="49" customWidth="1"/>
    <col min="3335" max="3335" width="4.375" style="49" customWidth="1"/>
    <col min="3336" max="3336" width="4.75" style="49" customWidth="1"/>
    <col min="3337" max="3337" width="5" style="49" customWidth="1"/>
    <col min="3338" max="3338" width="7.5" style="49" customWidth="1"/>
    <col min="3339" max="3339" width="4.25" style="49" customWidth="1"/>
    <col min="3340" max="3340" width="6" style="49" customWidth="1"/>
    <col min="3341" max="3341" width="6.125" style="49" customWidth="1"/>
    <col min="3342" max="3342" width="5.125" style="49" customWidth="1"/>
    <col min="3343" max="3343" width="5.75" style="49" customWidth="1"/>
    <col min="3344" max="3344" width="5.125" style="49" customWidth="1"/>
    <col min="3345" max="3346" width="5.5" style="49" customWidth="1"/>
    <col min="3347" max="3347" width="5.125" style="49" customWidth="1"/>
    <col min="3348" max="3348" width="4.875" style="49" customWidth="1"/>
    <col min="3349" max="3349" width="6.5" style="49" customWidth="1"/>
    <col min="3350" max="3350" width="6.375" style="49" customWidth="1"/>
    <col min="3351" max="3351" width="5.625" style="49" customWidth="1"/>
    <col min="3352" max="3352" width="6" style="49" customWidth="1"/>
    <col min="3353" max="3353" width="6.125" style="49" customWidth="1"/>
    <col min="3354" max="3354" width="5.875" style="49" customWidth="1"/>
    <col min="3355" max="3584" width="9" style="49"/>
    <col min="3585" max="3585" width="3.375" style="49" customWidth="1"/>
    <col min="3586" max="3586" width="4.875" style="49" customWidth="1"/>
    <col min="3587" max="3587" width="4.625" style="49" customWidth="1"/>
    <col min="3588" max="3588" width="3.625" style="49" customWidth="1"/>
    <col min="3589" max="3589" width="3.875" style="49" customWidth="1"/>
    <col min="3590" max="3590" width="4.25" style="49" customWidth="1"/>
    <col min="3591" max="3591" width="4.375" style="49" customWidth="1"/>
    <col min="3592" max="3592" width="4.75" style="49" customWidth="1"/>
    <col min="3593" max="3593" width="5" style="49" customWidth="1"/>
    <col min="3594" max="3594" width="7.5" style="49" customWidth="1"/>
    <col min="3595" max="3595" width="4.25" style="49" customWidth="1"/>
    <col min="3596" max="3596" width="6" style="49" customWidth="1"/>
    <col min="3597" max="3597" width="6.125" style="49" customWidth="1"/>
    <col min="3598" max="3598" width="5.125" style="49" customWidth="1"/>
    <col min="3599" max="3599" width="5.75" style="49" customWidth="1"/>
    <col min="3600" max="3600" width="5.125" style="49" customWidth="1"/>
    <col min="3601" max="3602" width="5.5" style="49" customWidth="1"/>
    <col min="3603" max="3603" width="5.125" style="49" customWidth="1"/>
    <col min="3604" max="3604" width="4.875" style="49" customWidth="1"/>
    <col min="3605" max="3605" width="6.5" style="49" customWidth="1"/>
    <col min="3606" max="3606" width="6.375" style="49" customWidth="1"/>
    <col min="3607" max="3607" width="5.625" style="49" customWidth="1"/>
    <col min="3608" max="3608" width="6" style="49" customWidth="1"/>
    <col min="3609" max="3609" width="6.125" style="49" customWidth="1"/>
    <col min="3610" max="3610" width="5.875" style="49" customWidth="1"/>
    <col min="3611" max="3840" width="9" style="49"/>
    <col min="3841" max="3841" width="3.375" style="49" customWidth="1"/>
    <col min="3842" max="3842" width="4.875" style="49" customWidth="1"/>
    <col min="3843" max="3843" width="4.625" style="49" customWidth="1"/>
    <col min="3844" max="3844" width="3.625" style="49" customWidth="1"/>
    <col min="3845" max="3845" width="3.875" style="49" customWidth="1"/>
    <col min="3846" max="3846" width="4.25" style="49" customWidth="1"/>
    <col min="3847" max="3847" width="4.375" style="49" customWidth="1"/>
    <col min="3848" max="3848" width="4.75" style="49" customWidth="1"/>
    <col min="3849" max="3849" width="5" style="49" customWidth="1"/>
    <col min="3850" max="3850" width="7.5" style="49" customWidth="1"/>
    <col min="3851" max="3851" width="4.25" style="49" customWidth="1"/>
    <col min="3852" max="3852" width="6" style="49" customWidth="1"/>
    <col min="3853" max="3853" width="6.125" style="49" customWidth="1"/>
    <col min="3854" max="3854" width="5.125" style="49" customWidth="1"/>
    <col min="3855" max="3855" width="5.75" style="49" customWidth="1"/>
    <col min="3856" max="3856" width="5.125" style="49" customWidth="1"/>
    <col min="3857" max="3858" width="5.5" style="49" customWidth="1"/>
    <col min="3859" max="3859" width="5.125" style="49" customWidth="1"/>
    <col min="3860" max="3860" width="4.875" style="49" customWidth="1"/>
    <col min="3861" max="3861" width="6.5" style="49" customWidth="1"/>
    <col min="3862" max="3862" width="6.375" style="49" customWidth="1"/>
    <col min="3863" max="3863" width="5.625" style="49" customWidth="1"/>
    <col min="3864" max="3864" width="6" style="49" customWidth="1"/>
    <col min="3865" max="3865" width="6.125" style="49" customWidth="1"/>
    <col min="3866" max="3866" width="5.875" style="49" customWidth="1"/>
    <col min="3867" max="4096" width="9" style="49"/>
    <col min="4097" max="4097" width="3.375" style="49" customWidth="1"/>
    <col min="4098" max="4098" width="4.875" style="49" customWidth="1"/>
    <col min="4099" max="4099" width="4.625" style="49" customWidth="1"/>
    <col min="4100" max="4100" width="3.625" style="49" customWidth="1"/>
    <col min="4101" max="4101" width="3.875" style="49" customWidth="1"/>
    <col min="4102" max="4102" width="4.25" style="49" customWidth="1"/>
    <col min="4103" max="4103" width="4.375" style="49" customWidth="1"/>
    <col min="4104" max="4104" width="4.75" style="49" customWidth="1"/>
    <col min="4105" max="4105" width="5" style="49" customWidth="1"/>
    <col min="4106" max="4106" width="7.5" style="49" customWidth="1"/>
    <col min="4107" max="4107" width="4.25" style="49" customWidth="1"/>
    <col min="4108" max="4108" width="6" style="49" customWidth="1"/>
    <col min="4109" max="4109" width="6.125" style="49" customWidth="1"/>
    <col min="4110" max="4110" width="5.125" style="49" customWidth="1"/>
    <col min="4111" max="4111" width="5.75" style="49" customWidth="1"/>
    <col min="4112" max="4112" width="5.125" style="49" customWidth="1"/>
    <col min="4113" max="4114" width="5.5" style="49" customWidth="1"/>
    <col min="4115" max="4115" width="5.125" style="49" customWidth="1"/>
    <col min="4116" max="4116" width="4.875" style="49" customWidth="1"/>
    <col min="4117" max="4117" width="6.5" style="49" customWidth="1"/>
    <col min="4118" max="4118" width="6.375" style="49" customWidth="1"/>
    <col min="4119" max="4119" width="5.625" style="49" customWidth="1"/>
    <col min="4120" max="4120" width="6" style="49" customWidth="1"/>
    <col min="4121" max="4121" width="6.125" style="49" customWidth="1"/>
    <col min="4122" max="4122" width="5.875" style="49" customWidth="1"/>
    <col min="4123" max="4352" width="9" style="49"/>
    <col min="4353" max="4353" width="3.375" style="49" customWidth="1"/>
    <col min="4354" max="4354" width="4.875" style="49" customWidth="1"/>
    <col min="4355" max="4355" width="4.625" style="49" customWidth="1"/>
    <col min="4356" max="4356" width="3.625" style="49" customWidth="1"/>
    <col min="4357" max="4357" width="3.875" style="49" customWidth="1"/>
    <col min="4358" max="4358" width="4.25" style="49" customWidth="1"/>
    <col min="4359" max="4359" width="4.375" style="49" customWidth="1"/>
    <col min="4360" max="4360" width="4.75" style="49" customWidth="1"/>
    <col min="4361" max="4361" width="5" style="49" customWidth="1"/>
    <col min="4362" max="4362" width="7.5" style="49" customWidth="1"/>
    <col min="4363" max="4363" width="4.25" style="49" customWidth="1"/>
    <col min="4364" max="4364" width="6" style="49" customWidth="1"/>
    <col min="4365" max="4365" width="6.125" style="49" customWidth="1"/>
    <col min="4366" max="4366" width="5.125" style="49" customWidth="1"/>
    <col min="4367" max="4367" width="5.75" style="49" customWidth="1"/>
    <col min="4368" max="4368" width="5.125" style="49" customWidth="1"/>
    <col min="4369" max="4370" width="5.5" style="49" customWidth="1"/>
    <col min="4371" max="4371" width="5.125" style="49" customWidth="1"/>
    <col min="4372" max="4372" width="4.875" style="49" customWidth="1"/>
    <col min="4373" max="4373" width="6.5" style="49" customWidth="1"/>
    <col min="4374" max="4374" width="6.375" style="49" customWidth="1"/>
    <col min="4375" max="4375" width="5.625" style="49" customWidth="1"/>
    <col min="4376" max="4376" width="6" style="49" customWidth="1"/>
    <col min="4377" max="4377" width="6.125" style="49" customWidth="1"/>
    <col min="4378" max="4378" width="5.875" style="49" customWidth="1"/>
    <col min="4379" max="4608" width="9" style="49"/>
    <col min="4609" max="4609" width="3.375" style="49" customWidth="1"/>
    <col min="4610" max="4610" width="4.875" style="49" customWidth="1"/>
    <col min="4611" max="4611" width="4.625" style="49" customWidth="1"/>
    <col min="4612" max="4612" width="3.625" style="49" customWidth="1"/>
    <col min="4613" max="4613" width="3.875" style="49" customWidth="1"/>
    <col min="4614" max="4614" width="4.25" style="49" customWidth="1"/>
    <col min="4615" max="4615" width="4.375" style="49" customWidth="1"/>
    <col min="4616" max="4616" width="4.75" style="49" customWidth="1"/>
    <col min="4617" max="4617" width="5" style="49" customWidth="1"/>
    <col min="4618" max="4618" width="7.5" style="49" customWidth="1"/>
    <col min="4619" max="4619" width="4.25" style="49" customWidth="1"/>
    <col min="4620" max="4620" width="6" style="49" customWidth="1"/>
    <col min="4621" max="4621" width="6.125" style="49" customWidth="1"/>
    <col min="4622" max="4622" width="5.125" style="49" customWidth="1"/>
    <col min="4623" max="4623" width="5.75" style="49" customWidth="1"/>
    <col min="4624" max="4624" width="5.125" style="49" customWidth="1"/>
    <col min="4625" max="4626" width="5.5" style="49" customWidth="1"/>
    <col min="4627" max="4627" width="5.125" style="49" customWidth="1"/>
    <col min="4628" max="4628" width="4.875" style="49" customWidth="1"/>
    <col min="4629" max="4629" width="6.5" style="49" customWidth="1"/>
    <col min="4630" max="4630" width="6.375" style="49" customWidth="1"/>
    <col min="4631" max="4631" width="5.625" style="49" customWidth="1"/>
    <col min="4632" max="4632" width="6" style="49" customWidth="1"/>
    <col min="4633" max="4633" width="6.125" style="49" customWidth="1"/>
    <col min="4634" max="4634" width="5.875" style="49" customWidth="1"/>
    <col min="4635" max="4864" width="9" style="49"/>
    <col min="4865" max="4865" width="3.375" style="49" customWidth="1"/>
    <col min="4866" max="4866" width="4.875" style="49" customWidth="1"/>
    <col min="4867" max="4867" width="4.625" style="49" customWidth="1"/>
    <col min="4868" max="4868" width="3.625" style="49" customWidth="1"/>
    <col min="4869" max="4869" width="3.875" style="49" customWidth="1"/>
    <col min="4870" max="4870" width="4.25" style="49" customWidth="1"/>
    <col min="4871" max="4871" width="4.375" style="49" customWidth="1"/>
    <col min="4872" max="4872" width="4.75" style="49" customWidth="1"/>
    <col min="4873" max="4873" width="5" style="49" customWidth="1"/>
    <col min="4874" max="4874" width="7.5" style="49" customWidth="1"/>
    <col min="4875" max="4875" width="4.25" style="49" customWidth="1"/>
    <col min="4876" max="4876" width="6" style="49" customWidth="1"/>
    <col min="4877" max="4877" width="6.125" style="49" customWidth="1"/>
    <col min="4878" max="4878" width="5.125" style="49" customWidth="1"/>
    <col min="4879" max="4879" width="5.75" style="49" customWidth="1"/>
    <col min="4880" max="4880" width="5.125" style="49" customWidth="1"/>
    <col min="4881" max="4882" width="5.5" style="49" customWidth="1"/>
    <col min="4883" max="4883" width="5.125" style="49" customWidth="1"/>
    <col min="4884" max="4884" width="4.875" style="49" customWidth="1"/>
    <col min="4885" max="4885" width="6.5" style="49" customWidth="1"/>
    <col min="4886" max="4886" width="6.375" style="49" customWidth="1"/>
    <col min="4887" max="4887" width="5.625" style="49" customWidth="1"/>
    <col min="4888" max="4888" width="6" style="49" customWidth="1"/>
    <col min="4889" max="4889" width="6.125" style="49" customWidth="1"/>
    <col min="4890" max="4890" width="5.875" style="49" customWidth="1"/>
    <col min="4891" max="5120" width="9" style="49"/>
    <col min="5121" max="5121" width="3.375" style="49" customWidth="1"/>
    <col min="5122" max="5122" width="4.875" style="49" customWidth="1"/>
    <col min="5123" max="5123" width="4.625" style="49" customWidth="1"/>
    <col min="5124" max="5124" width="3.625" style="49" customWidth="1"/>
    <col min="5125" max="5125" width="3.875" style="49" customWidth="1"/>
    <col min="5126" max="5126" width="4.25" style="49" customWidth="1"/>
    <col min="5127" max="5127" width="4.375" style="49" customWidth="1"/>
    <col min="5128" max="5128" width="4.75" style="49" customWidth="1"/>
    <col min="5129" max="5129" width="5" style="49" customWidth="1"/>
    <col min="5130" max="5130" width="7.5" style="49" customWidth="1"/>
    <col min="5131" max="5131" width="4.25" style="49" customWidth="1"/>
    <col min="5132" max="5132" width="6" style="49" customWidth="1"/>
    <col min="5133" max="5133" width="6.125" style="49" customWidth="1"/>
    <col min="5134" max="5134" width="5.125" style="49" customWidth="1"/>
    <col min="5135" max="5135" width="5.75" style="49" customWidth="1"/>
    <col min="5136" max="5136" width="5.125" style="49" customWidth="1"/>
    <col min="5137" max="5138" width="5.5" style="49" customWidth="1"/>
    <col min="5139" max="5139" width="5.125" style="49" customWidth="1"/>
    <col min="5140" max="5140" width="4.875" style="49" customWidth="1"/>
    <col min="5141" max="5141" width="6.5" style="49" customWidth="1"/>
    <col min="5142" max="5142" width="6.375" style="49" customWidth="1"/>
    <col min="5143" max="5143" width="5.625" style="49" customWidth="1"/>
    <col min="5144" max="5144" width="6" style="49" customWidth="1"/>
    <col min="5145" max="5145" width="6.125" style="49" customWidth="1"/>
    <col min="5146" max="5146" width="5.875" style="49" customWidth="1"/>
    <col min="5147" max="5376" width="9" style="49"/>
    <col min="5377" max="5377" width="3.375" style="49" customWidth="1"/>
    <col min="5378" max="5378" width="4.875" style="49" customWidth="1"/>
    <col min="5379" max="5379" width="4.625" style="49" customWidth="1"/>
    <col min="5380" max="5380" width="3.625" style="49" customWidth="1"/>
    <col min="5381" max="5381" width="3.875" style="49" customWidth="1"/>
    <col min="5382" max="5382" width="4.25" style="49" customWidth="1"/>
    <col min="5383" max="5383" width="4.375" style="49" customWidth="1"/>
    <col min="5384" max="5384" width="4.75" style="49" customWidth="1"/>
    <col min="5385" max="5385" width="5" style="49" customWidth="1"/>
    <col min="5386" max="5386" width="7.5" style="49" customWidth="1"/>
    <col min="5387" max="5387" width="4.25" style="49" customWidth="1"/>
    <col min="5388" max="5388" width="6" style="49" customWidth="1"/>
    <col min="5389" max="5389" width="6.125" style="49" customWidth="1"/>
    <col min="5390" max="5390" width="5.125" style="49" customWidth="1"/>
    <col min="5391" max="5391" width="5.75" style="49" customWidth="1"/>
    <col min="5392" max="5392" width="5.125" style="49" customWidth="1"/>
    <col min="5393" max="5394" width="5.5" style="49" customWidth="1"/>
    <col min="5395" max="5395" width="5.125" style="49" customWidth="1"/>
    <col min="5396" max="5396" width="4.875" style="49" customWidth="1"/>
    <col min="5397" max="5397" width="6.5" style="49" customWidth="1"/>
    <col min="5398" max="5398" width="6.375" style="49" customWidth="1"/>
    <col min="5399" max="5399" width="5.625" style="49" customWidth="1"/>
    <col min="5400" max="5400" width="6" style="49" customWidth="1"/>
    <col min="5401" max="5401" width="6.125" style="49" customWidth="1"/>
    <col min="5402" max="5402" width="5.875" style="49" customWidth="1"/>
    <col min="5403" max="5632" width="9" style="49"/>
    <col min="5633" max="5633" width="3.375" style="49" customWidth="1"/>
    <col min="5634" max="5634" width="4.875" style="49" customWidth="1"/>
    <col min="5635" max="5635" width="4.625" style="49" customWidth="1"/>
    <col min="5636" max="5636" width="3.625" style="49" customWidth="1"/>
    <col min="5637" max="5637" width="3.875" style="49" customWidth="1"/>
    <col min="5638" max="5638" width="4.25" style="49" customWidth="1"/>
    <col min="5639" max="5639" width="4.375" style="49" customWidth="1"/>
    <col min="5640" max="5640" width="4.75" style="49" customWidth="1"/>
    <col min="5641" max="5641" width="5" style="49" customWidth="1"/>
    <col min="5642" max="5642" width="7.5" style="49" customWidth="1"/>
    <col min="5643" max="5643" width="4.25" style="49" customWidth="1"/>
    <col min="5644" max="5644" width="6" style="49" customWidth="1"/>
    <col min="5645" max="5645" width="6.125" style="49" customWidth="1"/>
    <col min="5646" max="5646" width="5.125" style="49" customWidth="1"/>
    <col min="5647" max="5647" width="5.75" style="49" customWidth="1"/>
    <col min="5648" max="5648" width="5.125" style="49" customWidth="1"/>
    <col min="5649" max="5650" width="5.5" style="49" customWidth="1"/>
    <col min="5651" max="5651" width="5.125" style="49" customWidth="1"/>
    <col min="5652" max="5652" width="4.875" style="49" customWidth="1"/>
    <col min="5653" max="5653" width="6.5" style="49" customWidth="1"/>
    <col min="5654" max="5654" width="6.375" style="49" customWidth="1"/>
    <col min="5655" max="5655" width="5.625" style="49" customWidth="1"/>
    <col min="5656" max="5656" width="6" style="49" customWidth="1"/>
    <col min="5657" max="5657" width="6.125" style="49" customWidth="1"/>
    <col min="5658" max="5658" width="5.875" style="49" customWidth="1"/>
    <col min="5659" max="5888" width="9" style="49"/>
    <col min="5889" max="5889" width="3.375" style="49" customWidth="1"/>
    <col min="5890" max="5890" width="4.875" style="49" customWidth="1"/>
    <col min="5891" max="5891" width="4.625" style="49" customWidth="1"/>
    <col min="5892" max="5892" width="3.625" style="49" customWidth="1"/>
    <col min="5893" max="5893" width="3.875" style="49" customWidth="1"/>
    <col min="5894" max="5894" width="4.25" style="49" customWidth="1"/>
    <col min="5895" max="5895" width="4.375" style="49" customWidth="1"/>
    <col min="5896" max="5896" width="4.75" style="49" customWidth="1"/>
    <col min="5897" max="5897" width="5" style="49" customWidth="1"/>
    <col min="5898" max="5898" width="7.5" style="49" customWidth="1"/>
    <col min="5899" max="5899" width="4.25" style="49" customWidth="1"/>
    <col min="5900" max="5900" width="6" style="49" customWidth="1"/>
    <col min="5901" max="5901" width="6.125" style="49" customWidth="1"/>
    <col min="5902" max="5902" width="5.125" style="49" customWidth="1"/>
    <col min="5903" max="5903" width="5.75" style="49" customWidth="1"/>
    <col min="5904" max="5904" width="5.125" style="49" customWidth="1"/>
    <col min="5905" max="5906" width="5.5" style="49" customWidth="1"/>
    <col min="5907" max="5907" width="5.125" style="49" customWidth="1"/>
    <col min="5908" max="5908" width="4.875" style="49" customWidth="1"/>
    <col min="5909" max="5909" width="6.5" style="49" customWidth="1"/>
    <col min="5910" max="5910" width="6.375" style="49" customWidth="1"/>
    <col min="5911" max="5911" width="5.625" style="49" customWidth="1"/>
    <col min="5912" max="5912" width="6" style="49" customWidth="1"/>
    <col min="5913" max="5913" width="6.125" style="49" customWidth="1"/>
    <col min="5914" max="5914" width="5.875" style="49" customWidth="1"/>
    <col min="5915" max="6144" width="9" style="49"/>
    <col min="6145" max="6145" width="3.375" style="49" customWidth="1"/>
    <col min="6146" max="6146" width="4.875" style="49" customWidth="1"/>
    <col min="6147" max="6147" width="4.625" style="49" customWidth="1"/>
    <col min="6148" max="6148" width="3.625" style="49" customWidth="1"/>
    <col min="6149" max="6149" width="3.875" style="49" customWidth="1"/>
    <col min="6150" max="6150" width="4.25" style="49" customWidth="1"/>
    <col min="6151" max="6151" width="4.375" style="49" customWidth="1"/>
    <col min="6152" max="6152" width="4.75" style="49" customWidth="1"/>
    <col min="6153" max="6153" width="5" style="49" customWidth="1"/>
    <col min="6154" max="6154" width="7.5" style="49" customWidth="1"/>
    <col min="6155" max="6155" width="4.25" style="49" customWidth="1"/>
    <col min="6156" max="6156" width="6" style="49" customWidth="1"/>
    <col min="6157" max="6157" width="6.125" style="49" customWidth="1"/>
    <col min="6158" max="6158" width="5.125" style="49" customWidth="1"/>
    <col min="6159" max="6159" width="5.75" style="49" customWidth="1"/>
    <col min="6160" max="6160" width="5.125" style="49" customWidth="1"/>
    <col min="6161" max="6162" width="5.5" style="49" customWidth="1"/>
    <col min="6163" max="6163" width="5.125" style="49" customWidth="1"/>
    <col min="6164" max="6164" width="4.875" style="49" customWidth="1"/>
    <col min="6165" max="6165" width="6.5" style="49" customWidth="1"/>
    <col min="6166" max="6166" width="6.375" style="49" customWidth="1"/>
    <col min="6167" max="6167" width="5.625" style="49" customWidth="1"/>
    <col min="6168" max="6168" width="6" style="49" customWidth="1"/>
    <col min="6169" max="6169" width="6.125" style="49" customWidth="1"/>
    <col min="6170" max="6170" width="5.875" style="49" customWidth="1"/>
    <col min="6171" max="6400" width="9" style="49"/>
    <col min="6401" max="6401" width="3.375" style="49" customWidth="1"/>
    <col min="6402" max="6402" width="4.875" style="49" customWidth="1"/>
    <col min="6403" max="6403" width="4.625" style="49" customWidth="1"/>
    <col min="6404" max="6404" width="3.625" style="49" customWidth="1"/>
    <col min="6405" max="6405" width="3.875" style="49" customWidth="1"/>
    <col min="6406" max="6406" width="4.25" style="49" customWidth="1"/>
    <col min="6407" max="6407" width="4.375" style="49" customWidth="1"/>
    <col min="6408" max="6408" width="4.75" style="49" customWidth="1"/>
    <col min="6409" max="6409" width="5" style="49" customWidth="1"/>
    <col min="6410" max="6410" width="7.5" style="49" customWidth="1"/>
    <col min="6411" max="6411" width="4.25" style="49" customWidth="1"/>
    <col min="6412" max="6412" width="6" style="49" customWidth="1"/>
    <col min="6413" max="6413" width="6.125" style="49" customWidth="1"/>
    <col min="6414" max="6414" width="5.125" style="49" customWidth="1"/>
    <col min="6415" max="6415" width="5.75" style="49" customWidth="1"/>
    <col min="6416" max="6416" width="5.125" style="49" customWidth="1"/>
    <col min="6417" max="6418" width="5.5" style="49" customWidth="1"/>
    <col min="6419" max="6419" width="5.125" style="49" customWidth="1"/>
    <col min="6420" max="6420" width="4.875" style="49" customWidth="1"/>
    <col min="6421" max="6421" width="6.5" style="49" customWidth="1"/>
    <col min="6422" max="6422" width="6.375" style="49" customWidth="1"/>
    <col min="6423" max="6423" width="5.625" style="49" customWidth="1"/>
    <col min="6424" max="6424" width="6" style="49" customWidth="1"/>
    <col min="6425" max="6425" width="6.125" style="49" customWidth="1"/>
    <col min="6426" max="6426" width="5.875" style="49" customWidth="1"/>
    <col min="6427" max="6656" width="9" style="49"/>
    <col min="6657" max="6657" width="3.375" style="49" customWidth="1"/>
    <col min="6658" max="6658" width="4.875" style="49" customWidth="1"/>
    <col min="6659" max="6659" width="4.625" style="49" customWidth="1"/>
    <col min="6660" max="6660" width="3.625" style="49" customWidth="1"/>
    <col min="6661" max="6661" width="3.875" style="49" customWidth="1"/>
    <col min="6662" max="6662" width="4.25" style="49" customWidth="1"/>
    <col min="6663" max="6663" width="4.375" style="49" customWidth="1"/>
    <col min="6664" max="6664" width="4.75" style="49" customWidth="1"/>
    <col min="6665" max="6665" width="5" style="49" customWidth="1"/>
    <col min="6666" max="6666" width="7.5" style="49" customWidth="1"/>
    <col min="6667" max="6667" width="4.25" style="49" customWidth="1"/>
    <col min="6668" max="6668" width="6" style="49" customWidth="1"/>
    <col min="6669" max="6669" width="6.125" style="49" customWidth="1"/>
    <col min="6670" max="6670" width="5.125" style="49" customWidth="1"/>
    <col min="6671" max="6671" width="5.75" style="49" customWidth="1"/>
    <col min="6672" max="6672" width="5.125" style="49" customWidth="1"/>
    <col min="6673" max="6674" width="5.5" style="49" customWidth="1"/>
    <col min="6675" max="6675" width="5.125" style="49" customWidth="1"/>
    <col min="6676" max="6676" width="4.875" style="49" customWidth="1"/>
    <col min="6677" max="6677" width="6.5" style="49" customWidth="1"/>
    <col min="6678" max="6678" width="6.375" style="49" customWidth="1"/>
    <col min="6679" max="6679" width="5.625" style="49" customWidth="1"/>
    <col min="6680" max="6680" width="6" style="49" customWidth="1"/>
    <col min="6681" max="6681" width="6.125" style="49" customWidth="1"/>
    <col min="6682" max="6682" width="5.875" style="49" customWidth="1"/>
    <col min="6683" max="6912" width="9" style="49"/>
    <col min="6913" max="6913" width="3.375" style="49" customWidth="1"/>
    <col min="6914" max="6914" width="4.875" style="49" customWidth="1"/>
    <col min="6915" max="6915" width="4.625" style="49" customWidth="1"/>
    <col min="6916" max="6916" width="3.625" style="49" customWidth="1"/>
    <col min="6917" max="6917" width="3.875" style="49" customWidth="1"/>
    <col min="6918" max="6918" width="4.25" style="49" customWidth="1"/>
    <col min="6919" max="6919" width="4.375" style="49" customWidth="1"/>
    <col min="6920" max="6920" width="4.75" style="49" customWidth="1"/>
    <col min="6921" max="6921" width="5" style="49" customWidth="1"/>
    <col min="6922" max="6922" width="7.5" style="49" customWidth="1"/>
    <col min="6923" max="6923" width="4.25" style="49" customWidth="1"/>
    <col min="6924" max="6924" width="6" style="49" customWidth="1"/>
    <col min="6925" max="6925" width="6.125" style="49" customWidth="1"/>
    <col min="6926" max="6926" width="5.125" style="49" customWidth="1"/>
    <col min="6927" max="6927" width="5.75" style="49" customWidth="1"/>
    <col min="6928" max="6928" width="5.125" style="49" customWidth="1"/>
    <col min="6929" max="6930" width="5.5" style="49" customWidth="1"/>
    <col min="6931" max="6931" width="5.125" style="49" customWidth="1"/>
    <col min="6932" max="6932" width="4.875" style="49" customWidth="1"/>
    <col min="6933" max="6933" width="6.5" style="49" customWidth="1"/>
    <col min="6934" max="6934" width="6.375" style="49" customWidth="1"/>
    <col min="6935" max="6935" width="5.625" style="49" customWidth="1"/>
    <col min="6936" max="6936" width="6" style="49" customWidth="1"/>
    <col min="6937" max="6937" width="6.125" style="49" customWidth="1"/>
    <col min="6938" max="6938" width="5.875" style="49" customWidth="1"/>
    <col min="6939" max="7168" width="9" style="49"/>
    <col min="7169" max="7169" width="3.375" style="49" customWidth="1"/>
    <col min="7170" max="7170" width="4.875" style="49" customWidth="1"/>
    <col min="7171" max="7171" width="4.625" style="49" customWidth="1"/>
    <col min="7172" max="7172" width="3.625" style="49" customWidth="1"/>
    <col min="7173" max="7173" width="3.875" style="49" customWidth="1"/>
    <col min="7174" max="7174" width="4.25" style="49" customWidth="1"/>
    <col min="7175" max="7175" width="4.375" style="49" customWidth="1"/>
    <col min="7176" max="7176" width="4.75" style="49" customWidth="1"/>
    <col min="7177" max="7177" width="5" style="49" customWidth="1"/>
    <col min="7178" max="7178" width="7.5" style="49" customWidth="1"/>
    <col min="7179" max="7179" width="4.25" style="49" customWidth="1"/>
    <col min="7180" max="7180" width="6" style="49" customWidth="1"/>
    <col min="7181" max="7181" width="6.125" style="49" customWidth="1"/>
    <col min="7182" max="7182" width="5.125" style="49" customWidth="1"/>
    <col min="7183" max="7183" width="5.75" style="49" customWidth="1"/>
    <col min="7184" max="7184" width="5.125" style="49" customWidth="1"/>
    <col min="7185" max="7186" width="5.5" style="49" customWidth="1"/>
    <col min="7187" max="7187" width="5.125" style="49" customWidth="1"/>
    <col min="7188" max="7188" width="4.875" style="49" customWidth="1"/>
    <col min="7189" max="7189" width="6.5" style="49" customWidth="1"/>
    <col min="7190" max="7190" width="6.375" style="49" customWidth="1"/>
    <col min="7191" max="7191" width="5.625" style="49" customWidth="1"/>
    <col min="7192" max="7192" width="6" style="49" customWidth="1"/>
    <col min="7193" max="7193" width="6.125" style="49" customWidth="1"/>
    <col min="7194" max="7194" width="5.875" style="49" customWidth="1"/>
    <col min="7195" max="7424" width="9" style="49"/>
    <col min="7425" max="7425" width="3.375" style="49" customWidth="1"/>
    <col min="7426" max="7426" width="4.875" style="49" customWidth="1"/>
    <col min="7427" max="7427" width="4.625" style="49" customWidth="1"/>
    <col min="7428" max="7428" width="3.625" style="49" customWidth="1"/>
    <col min="7429" max="7429" width="3.875" style="49" customWidth="1"/>
    <col min="7430" max="7430" width="4.25" style="49" customWidth="1"/>
    <col min="7431" max="7431" width="4.375" style="49" customWidth="1"/>
    <col min="7432" max="7432" width="4.75" style="49" customWidth="1"/>
    <col min="7433" max="7433" width="5" style="49" customWidth="1"/>
    <col min="7434" max="7434" width="7.5" style="49" customWidth="1"/>
    <col min="7435" max="7435" width="4.25" style="49" customWidth="1"/>
    <col min="7436" max="7436" width="6" style="49" customWidth="1"/>
    <col min="7437" max="7437" width="6.125" style="49" customWidth="1"/>
    <col min="7438" max="7438" width="5.125" style="49" customWidth="1"/>
    <col min="7439" max="7439" width="5.75" style="49" customWidth="1"/>
    <col min="7440" max="7440" width="5.125" style="49" customWidth="1"/>
    <col min="7441" max="7442" width="5.5" style="49" customWidth="1"/>
    <col min="7443" max="7443" width="5.125" style="49" customWidth="1"/>
    <col min="7444" max="7444" width="4.875" style="49" customWidth="1"/>
    <col min="7445" max="7445" width="6.5" style="49" customWidth="1"/>
    <col min="7446" max="7446" width="6.375" style="49" customWidth="1"/>
    <col min="7447" max="7447" width="5.625" style="49" customWidth="1"/>
    <col min="7448" max="7448" width="6" style="49" customWidth="1"/>
    <col min="7449" max="7449" width="6.125" style="49" customWidth="1"/>
    <col min="7450" max="7450" width="5.875" style="49" customWidth="1"/>
    <col min="7451" max="7680" width="9" style="49"/>
    <col min="7681" max="7681" width="3.375" style="49" customWidth="1"/>
    <col min="7682" max="7682" width="4.875" style="49" customWidth="1"/>
    <col min="7683" max="7683" width="4.625" style="49" customWidth="1"/>
    <col min="7684" max="7684" width="3.625" style="49" customWidth="1"/>
    <col min="7685" max="7685" width="3.875" style="49" customWidth="1"/>
    <col min="7686" max="7686" width="4.25" style="49" customWidth="1"/>
    <col min="7687" max="7687" width="4.375" style="49" customWidth="1"/>
    <col min="7688" max="7688" width="4.75" style="49" customWidth="1"/>
    <col min="7689" max="7689" width="5" style="49" customWidth="1"/>
    <col min="7690" max="7690" width="7.5" style="49" customWidth="1"/>
    <col min="7691" max="7691" width="4.25" style="49" customWidth="1"/>
    <col min="7692" max="7692" width="6" style="49" customWidth="1"/>
    <col min="7693" max="7693" width="6.125" style="49" customWidth="1"/>
    <col min="7694" max="7694" width="5.125" style="49" customWidth="1"/>
    <col min="7695" max="7695" width="5.75" style="49" customWidth="1"/>
    <col min="7696" max="7696" width="5.125" style="49" customWidth="1"/>
    <col min="7697" max="7698" width="5.5" style="49" customWidth="1"/>
    <col min="7699" max="7699" width="5.125" style="49" customWidth="1"/>
    <col min="7700" max="7700" width="4.875" style="49" customWidth="1"/>
    <col min="7701" max="7701" width="6.5" style="49" customWidth="1"/>
    <col min="7702" max="7702" width="6.375" style="49" customWidth="1"/>
    <col min="7703" max="7703" width="5.625" style="49" customWidth="1"/>
    <col min="7704" max="7704" width="6" style="49" customWidth="1"/>
    <col min="7705" max="7705" width="6.125" style="49" customWidth="1"/>
    <col min="7706" max="7706" width="5.875" style="49" customWidth="1"/>
    <col min="7707" max="7936" width="9" style="49"/>
    <col min="7937" max="7937" width="3.375" style="49" customWidth="1"/>
    <col min="7938" max="7938" width="4.875" style="49" customWidth="1"/>
    <col min="7939" max="7939" width="4.625" style="49" customWidth="1"/>
    <col min="7940" max="7940" width="3.625" style="49" customWidth="1"/>
    <col min="7941" max="7941" width="3.875" style="49" customWidth="1"/>
    <col min="7942" max="7942" width="4.25" style="49" customWidth="1"/>
    <col min="7943" max="7943" width="4.375" style="49" customWidth="1"/>
    <col min="7944" max="7944" width="4.75" style="49" customWidth="1"/>
    <col min="7945" max="7945" width="5" style="49" customWidth="1"/>
    <col min="7946" max="7946" width="7.5" style="49" customWidth="1"/>
    <col min="7947" max="7947" width="4.25" style="49" customWidth="1"/>
    <col min="7948" max="7948" width="6" style="49" customWidth="1"/>
    <col min="7949" max="7949" width="6.125" style="49" customWidth="1"/>
    <col min="7950" max="7950" width="5.125" style="49" customWidth="1"/>
    <col min="7951" max="7951" width="5.75" style="49" customWidth="1"/>
    <col min="7952" max="7952" width="5.125" style="49" customWidth="1"/>
    <col min="7953" max="7954" width="5.5" style="49" customWidth="1"/>
    <col min="7955" max="7955" width="5.125" style="49" customWidth="1"/>
    <col min="7956" max="7956" width="4.875" style="49" customWidth="1"/>
    <col min="7957" max="7957" width="6.5" style="49" customWidth="1"/>
    <col min="7958" max="7958" width="6.375" style="49" customWidth="1"/>
    <col min="7959" max="7959" width="5.625" style="49" customWidth="1"/>
    <col min="7960" max="7960" width="6" style="49" customWidth="1"/>
    <col min="7961" max="7961" width="6.125" style="49" customWidth="1"/>
    <col min="7962" max="7962" width="5.875" style="49" customWidth="1"/>
    <col min="7963" max="8192" width="9" style="49"/>
    <col min="8193" max="8193" width="3.375" style="49" customWidth="1"/>
    <col min="8194" max="8194" width="4.875" style="49" customWidth="1"/>
    <col min="8195" max="8195" width="4.625" style="49" customWidth="1"/>
    <col min="8196" max="8196" width="3.625" style="49" customWidth="1"/>
    <col min="8197" max="8197" width="3.875" style="49" customWidth="1"/>
    <col min="8198" max="8198" width="4.25" style="49" customWidth="1"/>
    <col min="8199" max="8199" width="4.375" style="49" customWidth="1"/>
    <col min="8200" max="8200" width="4.75" style="49" customWidth="1"/>
    <col min="8201" max="8201" width="5" style="49" customWidth="1"/>
    <col min="8202" max="8202" width="7.5" style="49" customWidth="1"/>
    <col min="8203" max="8203" width="4.25" style="49" customWidth="1"/>
    <col min="8204" max="8204" width="6" style="49" customWidth="1"/>
    <col min="8205" max="8205" width="6.125" style="49" customWidth="1"/>
    <col min="8206" max="8206" width="5.125" style="49" customWidth="1"/>
    <col min="8207" max="8207" width="5.75" style="49" customWidth="1"/>
    <col min="8208" max="8208" width="5.125" style="49" customWidth="1"/>
    <col min="8209" max="8210" width="5.5" style="49" customWidth="1"/>
    <col min="8211" max="8211" width="5.125" style="49" customWidth="1"/>
    <col min="8212" max="8212" width="4.875" style="49" customWidth="1"/>
    <col min="8213" max="8213" width="6.5" style="49" customWidth="1"/>
    <col min="8214" max="8214" width="6.375" style="49" customWidth="1"/>
    <col min="8215" max="8215" width="5.625" style="49" customWidth="1"/>
    <col min="8216" max="8216" width="6" style="49" customWidth="1"/>
    <col min="8217" max="8217" width="6.125" style="49" customWidth="1"/>
    <col min="8218" max="8218" width="5.875" style="49" customWidth="1"/>
    <col min="8219" max="8448" width="9" style="49"/>
    <col min="8449" max="8449" width="3.375" style="49" customWidth="1"/>
    <col min="8450" max="8450" width="4.875" style="49" customWidth="1"/>
    <col min="8451" max="8451" width="4.625" style="49" customWidth="1"/>
    <col min="8452" max="8452" width="3.625" style="49" customWidth="1"/>
    <col min="8453" max="8453" width="3.875" style="49" customWidth="1"/>
    <col min="8454" max="8454" width="4.25" style="49" customWidth="1"/>
    <col min="8455" max="8455" width="4.375" style="49" customWidth="1"/>
    <col min="8456" max="8456" width="4.75" style="49" customWidth="1"/>
    <col min="8457" max="8457" width="5" style="49" customWidth="1"/>
    <col min="8458" max="8458" width="7.5" style="49" customWidth="1"/>
    <col min="8459" max="8459" width="4.25" style="49" customWidth="1"/>
    <col min="8460" max="8460" width="6" style="49" customWidth="1"/>
    <col min="8461" max="8461" width="6.125" style="49" customWidth="1"/>
    <col min="8462" max="8462" width="5.125" style="49" customWidth="1"/>
    <col min="8463" max="8463" width="5.75" style="49" customWidth="1"/>
    <col min="8464" max="8464" width="5.125" style="49" customWidth="1"/>
    <col min="8465" max="8466" width="5.5" style="49" customWidth="1"/>
    <col min="8467" max="8467" width="5.125" style="49" customWidth="1"/>
    <col min="8468" max="8468" width="4.875" style="49" customWidth="1"/>
    <col min="8469" max="8469" width="6.5" style="49" customWidth="1"/>
    <col min="8470" max="8470" width="6.375" style="49" customWidth="1"/>
    <col min="8471" max="8471" width="5.625" style="49" customWidth="1"/>
    <col min="8472" max="8472" width="6" style="49" customWidth="1"/>
    <col min="8473" max="8473" width="6.125" style="49" customWidth="1"/>
    <col min="8474" max="8474" width="5.875" style="49" customWidth="1"/>
    <col min="8475" max="8704" width="9" style="49"/>
    <col min="8705" max="8705" width="3.375" style="49" customWidth="1"/>
    <col min="8706" max="8706" width="4.875" style="49" customWidth="1"/>
    <col min="8707" max="8707" width="4.625" style="49" customWidth="1"/>
    <col min="8708" max="8708" width="3.625" style="49" customWidth="1"/>
    <col min="8709" max="8709" width="3.875" style="49" customWidth="1"/>
    <col min="8710" max="8710" width="4.25" style="49" customWidth="1"/>
    <col min="8711" max="8711" width="4.375" style="49" customWidth="1"/>
    <col min="8712" max="8712" width="4.75" style="49" customWidth="1"/>
    <col min="8713" max="8713" width="5" style="49" customWidth="1"/>
    <col min="8714" max="8714" width="7.5" style="49" customWidth="1"/>
    <col min="8715" max="8715" width="4.25" style="49" customWidth="1"/>
    <col min="8716" max="8716" width="6" style="49" customWidth="1"/>
    <col min="8717" max="8717" width="6.125" style="49" customWidth="1"/>
    <col min="8718" max="8718" width="5.125" style="49" customWidth="1"/>
    <col min="8719" max="8719" width="5.75" style="49" customWidth="1"/>
    <col min="8720" max="8720" width="5.125" style="49" customWidth="1"/>
    <col min="8721" max="8722" width="5.5" style="49" customWidth="1"/>
    <col min="8723" max="8723" width="5.125" style="49" customWidth="1"/>
    <col min="8724" max="8724" width="4.875" style="49" customWidth="1"/>
    <col min="8725" max="8725" width="6.5" style="49" customWidth="1"/>
    <col min="8726" max="8726" width="6.375" style="49" customWidth="1"/>
    <col min="8727" max="8727" width="5.625" style="49" customWidth="1"/>
    <col min="8728" max="8728" width="6" style="49" customWidth="1"/>
    <col min="8729" max="8729" width="6.125" style="49" customWidth="1"/>
    <col min="8730" max="8730" width="5.875" style="49" customWidth="1"/>
    <col min="8731" max="8960" width="9" style="49"/>
    <col min="8961" max="8961" width="3.375" style="49" customWidth="1"/>
    <col min="8962" max="8962" width="4.875" style="49" customWidth="1"/>
    <col min="8963" max="8963" width="4.625" style="49" customWidth="1"/>
    <col min="8964" max="8964" width="3.625" style="49" customWidth="1"/>
    <col min="8965" max="8965" width="3.875" style="49" customWidth="1"/>
    <col min="8966" max="8966" width="4.25" style="49" customWidth="1"/>
    <col min="8967" max="8967" width="4.375" style="49" customWidth="1"/>
    <col min="8968" max="8968" width="4.75" style="49" customWidth="1"/>
    <col min="8969" max="8969" width="5" style="49" customWidth="1"/>
    <col min="8970" max="8970" width="7.5" style="49" customWidth="1"/>
    <col min="8971" max="8971" width="4.25" style="49" customWidth="1"/>
    <col min="8972" max="8972" width="6" style="49" customWidth="1"/>
    <col min="8973" max="8973" width="6.125" style="49" customWidth="1"/>
    <col min="8974" max="8974" width="5.125" style="49" customWidth="1"/>
    <col min="8975" max="8975" width="5.75" style="49" customWidth="1"/>
    <col min="8976" max="8976" width="5.125" style="49" customWidth="1"/>
    <col min="8977" max="8978" width="5.5" style="49" customWidth="1"/>
    <col min="8979" max="8979" width="5.125" style="49" customWidth="1"/>
    <col min="8980" max="8980" width="4.875" style="49" customWidth="1"/>
    <col min="8981" max="8981" width="6.5" style="49" customWidth="1"/>
    <col min="8982" max="8982" width="6.375" style="49" customWidth="1"/>
    <col min="8983" max="8983" width="5.625" style="49" customWidth="1"/>
    <col min="8984" max="8984" width="6" style="49" customWidth="1"/>
    <col min="8985" max="8985" width="6.125" style="49" customWidth="1"/>
    <col min="8986" max="8986" width="5.875" style="49" customWidth="1"/>
    <col min="8987" max="9216" width="9" style="49"/>
    <col min="9217" max="9217" width="3.375" style="49" customWidth="1"/>
    <col min="9218" max="9218" width="4.875" style="49" customWidth="1"/>
    <col min="9219" max="9219" width="4.625" style="49" customWidth="1"/>
    <col min="9220" max="9220" width="3.625" style="49" customWidth="1"/>
    <col min="9221" max="9221" width="3.875" style="49" customWidth="1"/>
    <col min="9222" max="9222" width="4.25" style="49" customWidth="1"/>
    <col min="9223" max="9223" width="4.375" style="49" customWidth="1"/>
    <col min="9224" max="9224" width="4.75" style="49" customWidth="1"/>
    <col min="9225" max="9225" width="5" style="49" customWidth="1"/>
    <col min="9226" max="9226" width="7.5" style="49" customWidth="1"/>
    <col min="9227" max="9227" width="4.25" style="49" customWidth="1"/>
    <col min="9228" max="9228" width="6" style="49" customWidth="1"/>
    <col min="9229" max="9229" width="6.125" style="49" customWidth="1"/>
    <col min="9230" max="9230" width="5.125" style="49" customWidth="1"/>
    <col min="9231" max="9231" width="5.75" style="49" customWidth="1"/>
    <col min="9232" max="9232" width="5.125" style="49" customWidth="1"/>
    <col min="9233" max="9234" width="5.5" style="49" customWidth="1"/>
    <col min="9235" max="9235" width="5.125" style="49" customWidth="1"/>
    <col min="9236" max="9236" width="4.875" style="49" customWidth="1"/>
    <col min="9237" max="9237" width="6.5" style="49" customWidth="1"/>
    <col min="9238" max="9238" width="6.375" style="49" customWidth="1"/>
    <col min="9239" max="9239" width="5.625" style="49" customWidth="1"/>
    <col min="9240" max="9240" width="6" style="49" customWidth="1"/>
    <col min="9241" max="9241" width="6.125" style="49" customWidth="1"/>
    <col min="9242" max="9242" width="5.875" style="49" customWidth="1"/>
    <col min="9243" max="9472" width="9" style="49"/>
    <col min="9473" max="9473" width="3.375" style="49" customWidth="1"/>
    <col min="9474" max="9474" width="4.875" style="49" customWidth="1"/>
    <col min="9475" max="9475" width="4.625" style="49" customWidth="1"/>
    <col min="9476" max="9476" width="3.625" style="49" customWidth="1"/>
    <col min="9477" max="9477" width="3.875" style="49" customWidth="1"/>
    <col min="9478" max="9478" width="4.25" style="49" customWidth="1"/>
    <col min="9479" max="9479" width="4.375" style="49" customWidth="1"/>
    <col min="9480" max="9480" width="4.75" style="49" customWidth="1"/>
    <col min="9481" max="9481" width="5" style="49" customWidth="1"/>
    <col min="9482" max="9482" width="7.5" style="49" customWidth="1"/>
    <col min="9483" max="9483" width="4.25" style="49" customWidth="1"/>
    <col min="9484" max="9484" width="6" style="49" customWidth="1"/>
    <col min="9485" max="9485" width="6.125" style="49" customWidth="1"/>
    <col min="9486" max="9486" width="5.125" style="49" customWidth="1"/>
    <col min="9487" max="9487" width="5.75" style="49" customWidth="1"/>
    <col min="9488" max="9488" width="5.125" style="49" customWidth="1"/>
    <col min="9489" max="9490" width="5.5" style="49" customWidth="1"/>
    <col min="9491" max="9491" width="5.125" style="49" customWidth="1"/>
    <col min="9492" max="9492" width="4.875" style="49" customWidth="1"/>
    <col min="9493" max="9493" width="6.5" style="49" customWidth="1"/>
    <col min="9494" max="9494" width="6.375" style="49" customWidth="1"/>
    <col min="9495" max="9495" width="5.625" style="49" customWidth="1"/>
    <col min="9496" max="9496" width="6" style="49" customWidth="1"/>
    <col min="9497" max="9497" width="6.125" style="49" customWidth="1"/>
    <col min="9498" max="9498" width="5.875" style="49" customWidth="1"/>
    <col min="9499" max="9728" width="9" style="49"/>
    <col min="9729" max="9729" width="3.375" style="49" customWidth="1"/>
    <col min="9730" max="9730" width="4.875" style="49" customWidth="1"/>
    <col min="9731" max="9731" width="4.625" style="49" customWidth="1"/>
    <col min="9732" max="9732" width="3.625" style="49" customWidth="1"/>
    <col min="9733" max="9733" width="3.875" style="49" customWidth="1"/>
    <col min="9734" max="9734" width="4.25" style="49" customWidth="1"/>
    <col min="9735" max="9735" width="4.375" style="49" customWidth="1"/>
    <col min="9736" max="9736" width="4.75" style="49" customWidth="1"/>
    <col min="9737" max="9737" width="5" style="49" customWidth="1"/>
    <col min="9738" max="9738" width="7.5" style="49" customWidth="1"/>
    <col min="9739" max="9739" width="4.25" style="49" customWidth="1"/>
    <col min="9740" max="9740" width="6" style="49" customWidth="1"/>
    <col min="9741" max="9741" width="6.125" style="49" customWidth="1"/>
    <col min="9742" max="9742" width="5.125" style="49" customWidth="1"/>
    <col min="9743" max="9743" width="5.75" style="49" customWidth="1"/>
    <col min="9744" max="9744" width="5.125" style="49" customWidth="1"/>
    <col min="9745" max="9746" width="5.5" style="49" customWidth="1"/>
    <col min="9747" max="9747" width="5.125" style="49" customWidth="1"/>
    <col min="9748" max="9748" width="4.875" style="49" customWidth="1"/>
    <col min="9749" max="9749" width="6.5" style="49" customWidth="1"/>
    <col min="9750" max="9750" width="6.375" style="49" customWidth="1"/>
    <col min="9751" max="9751" width="5.625" style="49" customWidth="1"/>
    <col min="9752" max="9752" width="6" style="49" customWidth="1"/>
    <col min="9753" max="9753" width="6.125" style="49" customWidth="1"/>
    <col min="9754" max="9754" width="5.875" style="49" customWidth="1"/>
    <col min="9755" max="9984" width="9" style="49"/>
    <col min="9985" max="9985" width="3.375" style="49" customWidth="1"/>
    <col min="9986" max="9986" width="4.875" style="49" customWidth="1"/>
    <col min="9987" max="9987" width="4.625" style="49" customWidth="1"/>
    <col min="9988" max="9988" width="3.625" style="49" customWidth="1"/>
    <col min="9989" max="9989" width="3.875" style="49" customWidth="1"/>
    <col min="9990" max="9990" width="4.25" style="49" customWidth="1"/>
    <col min="9991" max="9991" width="4.375" style="49" customWidth="1"/>
    <col min="9992" max="9992" width="4.75" style="49" customWidth="1"/>
    <col min="9993" max="9993" width="5" style="49" customWidth="1"/>
    <col min="9994" max="9994" width="7.5" style="49" customWidth="1"/>
    <col min="9995" max="9995" width="4.25" style="49" customWidth="1"/>
    <col min="9996" max="9996" width="6" style="49" customWidth="1"/>
    <col min="9997" max="9997" width="6.125" style="49" customWidth="1"/>
    <col min="9998" max="9998" width="5.125" style="49" customWidth="1"/>
    <col min="9999" max="9999" width="5.75" style="49" customWidth="1"/>
    <col min="10000" max="10000" width="5.125" style="49" customWidth="1"/>
    <col min="10001" max="10002" width="5.5" style="49" customWidth="1"/>
    <col min="10003" max="10003" width="5.125" style="49" customWidth="1"/>
    <col min="10004" max="10004" width="4.875" style="49" customWidth="1"/>
    <col min="10005" max="10005" width="6.5" style="49" customWidth="1"/>
    <col min="10006" max="10006" width="6.375" style="49" customWidth="1"/>
    <col min="10007" max="10007" width="5.625" style="49" customWidth="1"/>
    <col min="10008" max="10008" width="6" style="49" customWidth="1"/>
    <col min="10009" max="10009" width="6.125" style="49" customWidth="1"/>
    <col min="10010" max="10010" width="5.875" style="49" customWidth="1"/>
    <col min="10011" max="10240" width="9" style="49"/>
    <col min="10241" max="10241" width="3.375" style="49" customWidth="1"/>
    <col min="10242" max="10242" width="4.875" style="49" customWidth="1"/>
    <col min="10243" max="10243" width="4.625" style="49" customWidth="1"/>
    <col min="10244" max="10244" width="3.625" style="49" customWidth="1"/>
    <col min="10245" max="10245" width="3.875" style="49" customWidth="1"/>
    <col min="10246" max="10246" width="4.25" style="49" customWidth="1"/>
    <col min="10247" max="10247" width="4.375" style="49" customWidth="1"/>
    <col min="10248" max="10248" width="4.75" style="49" customWidth="1"/>
    <col min="10249" max="10249" width="5" style="49" customWidth="1"/>
    <col min="10250" max="10250" width="7.5" style="49" customWidth="1"/>
    <col min="10251" max="10251" width="4.25" style="49" customWidth="1"/>
    <col min="10252" max="10252" width="6" style="49" customWidth="1"/>
    <col min="10253" max="10253" width="6.125" style="49" customWidth="1"/>
    <col min="10254" max="10254" width="5.125" style="49" customWidth="1"/>
    <col min="10255" max="10255" width="5.75" style="49" customWidth="1"/>
    <col min="10256" max="10256" width="5.125" style="49" customWidth="1"/>
    <col min="10257" max="10258" width="5.5" style="49" customWidth="1"/>
    <col min="10259" max="10259" width="5.125" style="49" customWidth="1"/>
    <col min="10260" max="10260" width="4.875" style="49" customWidth="1"/>
    <col min="10261" max="10261" width="6.5" style="49" customWidth="1"/>
    <col min="10262" max="10262" width="6.375" style="49" customWidth="1"/>
    <col min="10263" max="10263" width="5.625" style="49" customWidth="1"/>
    <col min="10264" max="10264" width="6" style="49" customWidth="1"/>
    <col min="10265" max="10265" width="6.125" style="49" customWidth="1"/>
    <col min="10266" max="10266" width="5.875" style="49" customWidth="1"/>
    <col min="10267" max="10496" width="9" style="49"/>
    <col min="10497" max="10497" width="3.375" style="49" customWidth="1"/>
    <col min="10498" max="10498" width="4.875" style="49" customWidth="1"/>
    <col min="10499" max="10499" width="4.625" style="49" customWidth="1"/>
    <col min="10500" max="10500" width="3.625" style="49" customWidth="1"/>
    <col min="10501" max="10501" width="3.875" style="49" customWidth="1"/>
    <col min="10502" max="10502" width="4.25" style="49" customWidth="1"/>
    <col min="10503" max="10503" width="4.375" style="49" customWidth="1"/>
    <col min="10504" max="10504" width="4.75" style="49" customWidth="1"/>
    <col min="10505" max="10505" width="5" style="49" customWidth="1"/>
    <col min="10506" max="10506" width="7.5" style="49" customWidth="1"/>
    <col min="10507" max="10507" width="4.25" style="49" customWidth="1"/>
    <col min="10508" max="10508" width="6" style="49" customWidth="1"/>
    <col min="10509" max="10509" width="6.125" style="49" customWidth="1"/>
    <col min="10510" max="10510" width="5.125" style="49" customWidth="1"/>
    <col min="10511" max="10511" width="5.75" style="49" customWidth="1"/>
    <col min="10512" max="10512" width="5.125" style="49" customWidth="1"/>
    <col min="10513" max="10514" width="5.5" style="49" customWidth="1"/>
    <col min="10515" max="10515" width="5.125" style="49" customWidth="1"/>
    <col min="10516" max="10516" width="4.875" style="49" customWidth="1"/>
    <col min="10517" max="10517" width="6.5" style="49" customWidth="1"/>
    <col min="10518" max="10518" width="6.375" style="49" customWidth="1"/>
    <col min="10519" max="10519" width="5.625" style="49" customWidth="1"/>
    <col min="10520" max="10520" width="6" style="49" customWidth="1"/>
    <col min="10521" max="10521" width="6.125" style="49" customWidth="1"/>
    <col min="10522" max="10522" width="5.875" style="49" customWidth="1"/>
    <col min="10523" max="10752" width="9" style="49"/>
    <col min="10753" max="10753" width="3.375" style="49" customWidth="1"/>
    <col min="10754" max="10754" width="4.875" style="49" customWidth="1"/>
    <col min="10755" max="10755" width="4.625" style="49" customWidth="1"/>
    <col min="10756" max="10756" width="3.625" style="49" customWidth="1"/>
    <col min="10757" max="10757" width="3.875" style="49" customWidth="1"/>
    <col min="10758" max="10758" width="4.25" style="49" customWidth="1"/>
    <col min="10759" max="10759" width="4.375" style="49" customWidth="1"/>
    <col min="10760" max="10760" width="4.75" style="49" customWidth="1"/>
    <col min="10761" max="10761" width="5" style="49" customWidth="1"/>
    <col min="10762" max="10762" width="7.5" style="49" customWidth="1"/>
    <col min="10763" max="10763" width="4.25" style="49" customWidth="1"/>
    <col min="10764" max="10764" width="6" style="49" customWidth="1"/>
    <col min="10765" max="10765" width="6.125" style="49" customWidth="1"/>
    <col min="10766" max="10766" width="5.125" style="49" customWidth="1"/>
    <col min="10767" max="10767" width="5.75" style="49" customWidth="1"/>
    <col min="10768" max="10768" width="5.125" style="49" customWidth="1"/>
    <col min="10769" max="10770" width="5.5" style="49" customWidth="1"/>
    <col min="10771" max="10771" width="5.125" style="49" customWidth="1"/>
    <col min="10772" max="10772" width="4.875" style="49" customWidth="1"/>
    <col min="10773" max="10773" width="6.5" style="49" customWidth="1"/>
    <col min="10774" max="10774" width="6.375" style="49" customWidth="1"/>
    <col min="10775" max="10775" width="5.625" style="49" customWidth="1"/>
    <col min="10776" max="10776" width="6" style="49" customWidth="1"/>
    <col min="10777" max="10777" width="6.125" style="49" customWidth="1"/>
    <col min="10778" max="10778" width="5.875" style="49" customWidth="1"/>
    <col min="10779" max="11008" width="9" style="49"/>
    <col min="11009" max="11009" width="3.375" style="49" customWidth="1"/>
    <col min="11010" max="11010" width="4.875" style="49" customWidth="1"/>
    <col min="11011" max="11011" width="4.625" style="49" customWidth="1"/>
    <col min="11012" max="11012" width="3.625" style="49" customWidth="1"/>
    <col min="11013" max="11013" width="3.875" style="49" customWidth="1"/>
    <col min="11014" max="11014" width="4.25" style="49" customWidth="1"/>
    <col min="11015" max="11015" width="4.375" style="49" customWidth="1"/>
    <col min="11016" max="11016" width="4.75" style="49" customWidth="1"/>
    <col min="11017" max="11017" width="5" style="49" customWidth="1"/>
    <col min="11018" max="11018" width="7.5" style="49" customWidth="1"/>
    <col min="11019" max="11019" width="4.25" style="49" customWidth="1"/>
    <col min="11020" max="11020" width="6" style="49" customWidth="1"/>
    <col min="11021" max="11021" width="6.125" style="49" customWidth="1"/>
    <col min="11022" max="11022" width="5.125" style="49" customWidth="1"/>
    <col min="11023" max="11023" width="5.75" style="49" customWidth="1"/>
    <col min="11024" max="11024" width="5.125" style="49" customWidth="1"/>
    <col min="11025" max="11026" width="5.5" style="49" customWidth="1"/>
    <col min="11027" max="11027" width="5.125" style="49" customWidth="1"/>
    <col min="11028" max="11028" width="4.875" style="49" customWidth="1"/>
    <col min="11029" max="11029" width="6.5" style="49" customWidth="1"/>
    <col min="11030" max="11030" width="6.375" style="49" customWidth="1"/>
    <col min="11031" max="11031" width="5.625" style="49" customWidth="1"/>
    <col min="11032" max="11032" width="6" style="49" customWidth="1"/>
    <col min="11033" max="11033" width="6.125" style="49" customWidth="1"/>
    <col min="11034" max="11034" width="5.875" style="49" customWidth="1"/>
    <col min="11035" max="11264" width="9" style="49"/>
    <col min="11265" max="11265" width="3.375" style="49" customWidth="1"/>
    <col min="11266" max="11266" width="4.875" style="49" customWidth="1"/>
    <col min="11267" max="11267" width="4.625" style="49" customWidth="1"/>
    <col min="11268" max="11268" width="3.625" style="49" customWidth="1"/>
    <col min="11269" max="11269" width="3.875" style="49" customWidth="1"/>
    <col min="11270" max="11270" width="4.25" style="49" customWidth="1"/>
    <col min="11271" max="11271" width="4.375" style="49" customWidth="1"/>
    <col min="11272" max="11272" width="4.75" style="49" customWidth="1"/>
    <col min="11273" max="11273" width="5" style="49" customWidth="1"/>
    <col min="11274" max="11274" width="7.5" style="49" customWidth="1"/>
    <col min="11275" max="11275" width="4.25" style="49" customWidth="1"/>
    <col min="11276" max="11276" width="6" style="49" customWidth="1"/>
    <col min="11277" max="11277" width="6.125" style="49" customWidth="1"/>
    <col min="11278" max="11278" width="5.125" style="49" customWidth="1"/>
    <col min="11279" max="11279" width="5.75" style="49" customWidth="1"/>
    <col min="11280" max="11280" width="5.125" style="49" customWidth="1"/>
    <col min="11281" max="11282" width="5.5" style="49" customWidth="1"/>
    <col min="11283" max="11283" width="5.125" style="49" customWidth="1"/>
    <col min="11284" max="11284" width="4.875" style="49" customWidth="1"/>
    <col min="11285" max="11285" width="6.5" style="49" customWidth="1"/>
    <col min="11286" max="11286" width="6.375" style="49" customWidth="1"/>
    <col min="11287" max="11287" width="5.625" style="49" customWidth="1"/>
    <col min="11288" max="11288" width="6" style="49" customWidth="1"/>
    <col min="11289" max="11289" width="6.125" style="49" customWidth="1"/>
    <col min="11290" max="11290" width="5.875" style="49" customWidth="1"/>
    <col min="11291" max="11520" width="9" style="49"/>
    <col min="11521" max="11521" width="3.375" style="49" customWidth="1"/>
    <col min="11522" max="11522" width="4.875" style="49" customWidth="1"/>
    <col min="11523" max="11523" width="4.625" style="49" customWidth="1"/>
    <col min="11524" max="11524" width="3.625" style="49" customWidth="1"/>
    <col min="11525" max="11525" width="3.875" style="49" customWidth="1"/>
    <col min="11526" max="11526" width="4.25" style="49" customWidth="1"/>
    <col min="11527" max="11527" width="4.375" style="49" customWidth="1"/>
    <col min="11528" max="11528" width="4.75" style="49" customWidth="1"/>
    <col min="11529" max="11529" width="5" style="49" customWidth="1"/>
    <col min="11530" max="11530" width="7.5" style="49" customWidth="1"/>
    <col min="11531" max="11531" width="4.25" style="49" customWidth="1"/>
    <col min="11532" max="11532" width="6" style="49" customWidth="1"/>
    <col min="11533" max="11533" width="6.125" style="49" customWidth="1"/>
    <col min="11534" max="11534" width="5.125" style="49" customWidth="1"/>
    <col min="11535" max="11535" width="5.75" style="49" customWidth="1"/>
    <col min="11536" max="11536" width="5.125" style="49" customWidth="1"/>
    <col min="11537" max="11538" width="5.5" style="49" customWidth="1"/>
    <col min="11539" max="11539" width="5.125" style="49" customWidth="1"/>
    <col min="11540" max="11540" width="4.875" style="49" customWidth="1"/>
    <col min="11541" max="11541" width="6.5" style="49" customWidth="1"/>
    <col min="11542" max="11542" width="6.375" style="49" customWidth="1"/>
    <col min="11543" max="11543" width="5.625" style="49" customWidth="1"/>
    <col min="11544" max="11544" width="6" style="49" customWidth="1"/>
    <col min="11545" max="11545" width="6.125" style="49" customWidth="1"/>
    <col min="11546" max="11546" width="5.875" style="49" customWidth="1"/>
    <col min="11547" max="11776" width="9" style="49"/>
    <col min="11777" max="11777" width="3.375" style="49" customWidth="1"/>
    <col min="11778" max="11778" width="4.875" style="49" customWidth="1"/>
    <col min="11779" max="11779" width="4.625" style="49" customWidth="1"/>
    <col min="11780" max="11780" width="3.625" style="49" customWidth="1"/>
    <col min="11781" max="11781" width="3.875" style="49" customWidth="1"/>
    <col min="11782" max="11782" width="4.25" style="49" customWidth="1"/>
    <col min="11783" max="11783" width="4.375" style="49" customWidth="1"/>
    <col min="11784" max="11784" width="4.75" style="49" customWidth="1"/>
    <col min="11785" max="11785" width="5" style="49" customWidth="1"/>
    <col min="11786" max="11786" width="7.5" style="49" customWidth="1"/>
    <col min="11787" max="11787" width="4.25" style="49" customWidth="1"/>
    <col min="11788" max="11788" width="6" style="49" customWidth="1"/>
    <col min="11789" max="11789" width="6.125" style="49" customWidth="1"/>
    <col min="11790" max="11790" width="5.125" style="49" customWidth="1"/>
    <col min="11791" max="11791" width="5.75" style="49" customWidth="1"/>
    <col min="11792" max="11792" width="5.125" style="49" customWidth="1"/>
    <col min="11793" max="11794" width="5.5" style="49" customWidth="1"/>
    <col min="11795" max="11795" width="5.125" style="49" customWidth="1"/>
    <col min="11796" max="11796" width="4.875" style="49" customWidth="1"/>
    <col min="11797" max="11797" width="6.5" style="49" customWidth="1"/>
    <col min="11798" max="11798" width="6.375" style="49" customWidth="1"/>
    <col min="11799" max="11799" width="5.625" style="49" customWidth="1"/>
    <col min="11800" max="11800" width="6" style="49" customWidth="1"/>
    <col min="11801" max="11801" width="6.125" style="49" customWidth="1"/>
    <col min="11802" max="11802" width="5.875" style="49" customWidth="1"/>
    <col min="11803" max="12032" width="9" style="49"/>
    <col min="12033" max="12033" width="3.375" style="49" customWidth="1"/>
    <col min="12034" max="12034" width="4.875" style="49" customWidth="1"/>
    <col min="12035" max="12035" width="4.625" style="49" customWidth="1"/>
    <col min="12036" max="12036" width="3.625" style="49" customWidth="1"/>
    <col min="12037" max="12037" width="3.875" style="49" customWidth="1"/>
    <col min="12038" max="12038" width="4.25" style="49" customWidth="1"/>
    <col min="12039" max="12039" width="4.375" style="49" customWidth="1"/>
    <col min="12040" max="12040" width="4.75" style="49" customWidth="1"/>
    <col min="12041" max="12041" width="5" style="49" customWidth="1"/>
    <col min="12042" max="12042" width="7.5" style="49" customWidth="1"/>
    <col min="12043" max="12043" width="4.25" style="49" customWidth="1"/>
    <col min="12044" max="12044" width="6" style="49" customWidth="1"/>
    <col min="12045" max="12045" width="6.125" style="49" customWidth="1"/>
    <col min="12046" max="12046" width="5.125" style="49" customWidth="1"/>
    <col min="12047" max="12047" width="5.75" style="49" customWidth="1"/>
    <col min="12048" max="12048" width="5.125" style="49" customWidth="1"/>
    <col min="12049" max="12050" width="5.5" style="49" customWidth="1"/>
    <col min="12051" max="12051" width="5.125" style="49" customWidth="1"/>
    <col min="12052" max="12052" width="4.875" style="49" customWidth="1"/>
    <col min="12053" max="12053" width="6.5" style="49" customWidth="1"/>
    <col min="12054" max="12054" width="6.375" style="49" customWidth="1"/>
    <col min="12055" max="12055" width="5.625" style="49" customWidth="1"/>
    <col min="12056" max="12056" width="6" style="49" customWidth="1"/>
    <col min="12057" max="12057" width="6.125" style="49" customWidth="1"/>
    <col min="12058" max="12058" width="5.875" style="49" customWidth="1"/>
    <col min="12059" max="12288" width="9" style="49"/>
    <col min="12289" max="12289" width="3.375" style="49" customWidth="1"/>
    <col min="12290" max="12290" width="4.875" style="49" customWidth="1"/>
    <col min="12291" max="12291" width="4.625" style="49" customWidth="1"/>
    <col min="12292" max="12292" width="3.625" style="49" customWidth="1"/>
    <col min="12293" max="12293" width="3.875" style="49" customWidth="1"/>
    <col min="12294" max="12294" width="4.25" style="49" customWidth="1"/>
    <col min="12295" max="12295" width="4.375" style="49" customWidth="1"/>
    <col min="12296" max="12296" width="4.75" style="49" customWidth="1"/>
    <col min="12297" max="12297" width="5" style="49" customWidth="1"/>
    <col min="12298" max="12298" width="7.5" style="49" customWidth="1"/>
    <col min="12299" max="12299" width="4.25" style="49" customWidth="1"/>
    <col min="12300" max="12300" width="6" style="49" customWidth="1"/>
    <col min="12301" max="12301" width="6.125" style="49" customWidth="1"/>
    <col min="12302" max="12302" width="5.125" style="49" customWidth="1"/>
    <col min="12303" max="12303" width="5.75" style="49" customWidth="1"/>
    <col min="12304" max="12304" width="5.125" style="49" customWidth="1"/>
    <col min="12305" max="12306" width="5.5" style="49" customWidth="1"/>
    <col min="12307" max="12307" width="5.125" style="49" customWidth="1"/>
    <col min="12308" max="12308" width="4.875" style="49" customWidth="1"/>
    <col min="12309" max="12309" width="6.5" style="49" customWidth="1"/>
    <col min="12310" max="12310" width="6.375" style="49" customWidth="1"/>
    <col min="12311" max="12311" width="5.625" style="49" customWidth="1"/>
    <col min="12312" max="12312" width="6" style="49" customWidth="1"/>
    <col min="12313" max="12313" width="6.125" style="49" customWidth="1"/>
    <col min="12314" max="12314" width="5.875" style="49" customWidth="1"/>
    <col min="12315" max="12544" width="9" style="49"/>
    <col min="12545" max="12545" width="3.375" style="49" customWidth="1"/>
    <col min="12546" max="12546" width="4.875" style="49" customWidth="1"/>
    <col min="12547" max="12547" width="4.625" style="49" customWidth="1"/>
    <col min="12548" max="12548" width="3.625" style="49" customWidth="1"/>
    <col min="12549" max="12549" width="3.875" style="49" customWidth="1"/>
    <col min="12550" max="12550" width="4.25" style="49" customWidth="1"/>
    <col min="12551" max="12551" width="4.375" style="49" customWidth="1"/>
    <col min="12552" max="12552" width="4.75" style="49" customWidth="1"/>
    <col min="12553" max="12553" width="5" style="49" customWidth="1"/>
    <col min="12554" max="12554" width="7.5" style="49" customWidth="1"/>
    <col min="12555" max="12555" width="4.25" style="49" customWidth="1"/>
    <col min="12556" max="12556" width="6" style="49" customWidth="1"/>
    <col min="12557" max="12557" width="6.125" style="49" customWidth="1"/>
    <col min="12558" max="12558" width="5.125" style="49" customWidth="1"/>
    <col min="12559" max="12559" width="5.75" style="49" customWidth="1"/>
    <col min="12560" max="12560" width="5.125" style="49" customWidth="1"/>
    <col min="12561" max="12562" width="5.5" style="49" customWidth="1"/>
    <col min="12563" max="12563" width="5.125" style="49" customWidth="1"/>
    <col min="12564" max="12564" width="4.875" style="49" customWidth="1"/>
    <col min="12565" max="12565" width="6.5" style="49" customWidth="1"/>
    <col min="12566" max="12566" width="6.375" style="49" customWidth="1"/>
    <col min="12567" max="12567" width="5.625" style="49" customWidth="1"/>
    <col min="12568" max="12568" width="6" style="49" customWidth="1"/>
    <col min="12569" max="12569" width="6.125" style="49" customWidth="1"/>
    <col min="12570" max="12570" width="5.875" style="49" customWidth="1"/>
    <col min="12571" max="12800" width="9" style="49"/>
    <col min="12801" max="12801" width="3.375" style="49" customWidth="1"/>
    <col min="12802" max="12802" width="4.875" style="49" customWidth="1"/>
    <col min="12803" max="12803" width="4.625" style="49" customWidth="1"/>
    <col min="12804" max="12804" width="3.625" style="49" customWidth="1"/>
    <col min="12805" max="12805" width="3.875" style="49" customWidth="1"/>
    <col min="12806" max="12806" width="4.25" style="49" customWidth="1"/>
    <col min="12807" max="12807" width="4.375" style="49" customWidth="1"/>
    <col min="12808" max="12808" width="4.75" style="49" customWidth="1"/>
    <col min="12809" max="12809" width="5" style="49" customWidth="1"/>
    <col min="12810" max="12810" width="7.5" style="49" customWidth="1"/>
    <col min="12811" max="12811" width="4.25" style="49" customWidth="1"/>
    <col min="12812" max="12812" width="6" style="49" customWidth="1"/>
    <col min="12813" max="12813" width="6.125" style="49" customWidth="1"/>
    <col min="12814" max="12814" width="5.125" style="49" customWidth="1"/>
    <col min="12815" max="12815" width="5.75" style="49" customWidth="1"/>
    <col min="12816" max="12816" width="5.125" style="49" customWidth="1"/>
    <col min="12817" max="12818" width="5.5" style="49" customWidth="1"/>
    <col min="12819" max="12819" width="5.125" style="49" customWidth="1"/>
    <col min="12820" max="12820" width="4.875" style="49" customWidth="1"/>
    <col min="12821" max="12821" width="6.5" style="49" customWidth="1"/>
    <col min="12822" max="12822" width="6.375" style="49" customWidth="1"/>
    <col min="12823" max="12823" width="5.625" style="49" customWidth="1"/>
    <col min="12824" max="12824" width="6" style="49" customWidth="1"/>
    <col min="12825" max="12825" width="6.125" style="49" customWidth="1"/>
    <col min="12826" max="12826" width="5.875" style="49" customWidth="1"/>
    <col min="12827" max="13056" width="9" style="49"/>
    <col min="13057" max="13057" width="3.375" style="49" customWidth="1"/>
    <col min="13058" max="13058" width="4.875" style="49" customWidth="1"/>
    <col min="13059" max="13059" width="4.625" style="49" customWidth="1"/>
    <col min="13060" max="13060" width="3.625" style="49" customWidth="1"/>
    <col min="13061" max="13061" width="3.875" style="49" customWidth="1"/>
    <col min="13062" max="13062" width="4.25" style="49" customWidth="1"/>
    <col min="13063" max="13063" width="4.375" style="49" customWidth="1"/>
    <col min="13064" max="13064" width="4.75" style="49" customWidth="1"/>
    <col min="13065" max="13065" width="5" style="49" customWidth="1"/>
    <col min="13066" max="13066" width="7.5" style="49" customWidth="1"/>
    <col min="13067" max="13067" width="4.25" style="49" customWidth="1"/>
    <col min="13068" max="13068" width="6" style="49" customWidth="1"/>
    <col min="13069" max="13069" width="6.125" style="49" customWidth="1"/>
    <col min="13070" max="13070" width="5.125" style="49" customWidth="1"/>
    <col min="13071" max="13071" width="5.75" style="49" customWidth="1"/>
    <col min="13072" max="13072" width="5.125" style="49" customWidth="1"/>
    <col min="13073" max="13074" width="5.5" style="49" customWidth="1"/>
    <col min="13075" max="13075" width="5.125" style="49" customWidth="1"/>
    <col min="13076" max="13076" width="4.875" style="49" customWidth="1"/>
    <col min="13077" max="13077" width="6.5" style="49" customWidth="1"/>
    <col min="13078" max="13078" width="6.375" style="49" customWidth="1"/>
    <col min="13079" max="13079" width="5.625" style="49" customWidth="1"/>
    <col min="13080" max="13080" width="6" style="49" customWidth="1"/>
    <col min="13081" max="13081" width="6.125" style="49" customWidth="1"/>
    <col min="13082" max="13082" width="5.875" style="49" customWidth="1"/>
    <col min="13083" max="13312" width="9" style="49"/>
    <col min="13313" max="13313" width="3.375" style="49" customWidth="1"/>
    <col min="13314" max="13314" width="4.875" style="49" customWidth="1"/>
    <col min="13315" max="13315" width="4.625" style="49" customWidth="1"/>
    <col min="13316" max="13316" width="3.625" style="49" customWidth="1"/>
    <col min="13317" max="13317" width="3.875" style="49" customWidth="1"/>
    <col min="13318" max="13318" width="4.25" style="49" customWidth="1"/>
    <col min="13319" max="13319" width="4.375" style="49" customWidth="1"/>
    <col min="13320" max="13320" width="4.75" style="49" customWidth="1"/>
    <col min="13321" max="13321" width="5" style="49" customWidth="1"/>
    <col min="13322" max="13322" width="7.5" style="49" customWidth="1"/>
    <col min="13323" max="13323" width="4.25" style="49" customWidth="1"/>
    <col min="13324" max="13324" width="6" style="49" customWidth="1"/>
    <col min="13325" max="13325" width="6.125" style="49" customWidth="1"/>
    <col min="13326" max="13326" width="5.125" style="49" customWidth="1"/>
    <col min="13327" max="13327" width="5.75" style="49" customWidth="1"/>
    <col min="13328" max="13328" width="5.125" style="49" customWidth="1"/>
    <col min="13329" max="13330" width="5.5" style="49" customWidth="1"/>
    <col min="13331" max="13331" width="5.125" style="49" customWidth="1"/>
    <col min="13332" max="13332" width="4.875" style="49" customWidth="1"/>
    <col min="13333" max="13333" width="6.5" style="49" customWidth="1"/>
    <col min="13334" max="13334" width="6.375" style="49" customWidth="1"/>
    <col min="13335" max="13335" width="5.625" style="49" customWidth="1"/>
    <col min="13336" max="13336" width="6" style="49" customWidth="1"/>
    <col min="13337" max="13337" width="6.125" style="49" customWidth="1"/>
    <col min="13338" max="13338" width="5.875" style="49" customWidth="1"/>
    <col min="13339" max="13568" width="9" style="49"/>
    <col min="13569" max="13569" width="3.375" style="49" customWidth="1"/>
    <col min="13570" max="13570" width="4.875" style="49" customWidth="1"/>
    <col min="13571" max="13571" width="4.625" style="49" customWidth="1"/>
    <col min="13572" max="13572" width="3.625" style="49" customWidth="1"/>
    <col min="13573" max="13573" width="3.875" style="49" customWidth="1"/>
    <col min="13574" max="13574" width="4.25" style="49" customWidth="1"/>
    <col min="13575" max="13575" width="4.375" style="49" customWidth="1"/>
    <col min="13576" max="13576" width="4.75" style="49" customWidth="1"/>
    <col min="13577" max="13577" width="5" style="49" customWidth="1"/>
    <col min="13578" max="13578" width="7.5" style="49" customWidth="1"/>
    <col min="13579" max="13579" width="4.25" style="49" customWidth="1"/>
    <col min="13580" max="13580" width="6" style="49" customWidth="1"/>
    <col min="13581" max="13581" width="6.125" style="49" customWidth="1"/>
    <col min="13582" max="13582" width="5.125" style="49" customWidth="1"/>
    <col min="13583" max="13583" width="5.75" style="49" customWidth="1"/>
    <col min="13584" max="13584" width="5.125" style="49" customWidth="1"/>
    <col min="13585" max="13586" width="5.5" style="49" customWidth="1"/>
    <col min="13587" max="13587" width="5.125" style="49" customWidth="1"/>
    <col min="13588" max="13588" width="4.875" style="49" customWidth="1"/>
    <col min="13589" max="13589" width="6.5" style="49" customWidth="1"/>
    <col min="13590" max="13590" width="6.375" style="49" customWidth="1"/>
    <col min="13591" max="13591" width="5.625" style="49" customWidth="1"/>
    <col min="13592" max="13592" width="6" style="49" customWidth="1"/>
    <col min="13593" max="13593" width="6.125" style="49" customWidth="1"/>
    <col min="13594" max="13594" width="5.875" style="49" customWidth="1"/>
    <col min="13595" max="13824" width="9" style="49"/>
    <col min="13825" max="13825" width="3.375" style="49" customWidth="1"/>
    <col min="13826" max="13826" width="4.875" style="49" customWidth="1"/>
    <col min="13827" max="13827" width="4.625" style="49" customWidth="1"/>
    <col min="13828" max="13828" width="3.625" style="49" customWidth="1"/>
    <col min="13829" max="13829" width="3.875" style="49" customWidth="1"/>
    <col min="13830" max="13830" width="4.25" style="49" customWidth="1"/>
    <col min="13831" max="13831" width="4.375" style="49" customWidth="1"/>
    <col min="13832" max="13832" width="4.75" style="49" customWidth="1"/>
    <col min="13833" max="13833" width="5" style="49" customWidth="1"/>
    <col min="13834" max="13834" width="7.5" style="49" customWidth="1"/>
    <col min="13835" max="13835" width="4.25" style="49" customWidth="1"/>
    <col min="13836" max="13836" width="6" style="49" customWidth="1"/>
    <col min="13837" max="13837" width="6.125" style="49" customWidth="1"/>
    <col min="13838" max="13838" width="5.125" style="49" customWidth="1"/>
    <col min="13839" max="13839" width="5.75" style="49" customWidth="1"/>
    <col min="13840" max="13840" width="5.125" style="49" customWidth="1"/>
    <col min="13841" max="13842" width="5.5" style="49" customWidth="1"/>
    <col min="13843" max="13843" width="5.125" style="49" customWidth="1"/>
    <col min="13844" max="13844" width="4.875" style="49" customWidth="1"/>
    <col min="13845" max="13845" width="6.5" style="49" customWidth="1"/>
    <col min="13846" max="13846" width="6.375" style="49" customWidth="1"/>
    <col min="13847" max="13847" width="5.625" style="49" customWidth="1"/>
    <col min="13848" max="13848" width="6" style="49" customWidth="1"/>
    <col min="13849" max="13849" width="6.125" style="49" customWidth="1"/>
    <col min="13850" max="13850" width="5.875" style="49" customWidth="1"/>
    <col min="13851" max="14080" width="9" style="49"/>
    <col min="14081" max="14081" width="3.375" style="49" customWidth="1"/>
    <col min="14082" max="14082" width="4.875" style="49" customWidth="1"/>
    <col min="14083" max="14083" width="4.625" style="49" customWidth="1"/>
    <col min="14084" max="14084" width="3.625" style="49" customWidth="1"/>
    <col min="14085" max="14085" width="3.875" style="49" customWidth="1"/>
    <col min="14086" max="14086" width="4.25" style="49" customWidth="1"/>
    <col min="14087" max="14087" width="4.375" style="49" customWidth="1"/>
    <col min="14088" max="14088" width="4.75" style="49" customWidth="1"/>
    <col min="14089" max="14089" width="5" style="49" customWidth="1"/>
    <col min="14090" max="14090" width="7.5" style="49" customWidth="1"/>
    <col min="14091" max="14091" width="4.25" style="49" customWidth="1"/>
    <col min="14092" max="14092" width="6" style="49" customWidth="1"/>
    <col min="14093" max="14093" width="6.125" style="49" customWidth="1"/>
    <col min="14094" max="14094" width="5.125" style="49" customWidth="1"/>
    <col min="14095" max="14095" width="5.75" style="49" customWidth="1"/>
    <col min="14096" max="14096" width="5.125" style="49" customWidth="1"/>
    <col min="14097" max="14098" width="5.5" style="49" customWidth="1"/>
    <col min="14099" max="14099" width="5.125" style="49" customWidth="1"/>
    <col min="14100" max="14100" width="4.875" style="49" customWidth="1"/>
    <col min="14101" max="14101" width="6.5" style="49" customWidth="1"/>
    <col min="14102" max="14102" width="6.375" style="49" customWidth="1"/>
    <col min="14103" max="14103" width="5.625" style="49" customWidth="1"/>
    <col min="14104" max="14104" width="6" style="49" customWidth="1"/>
    <col min="14105" max="14105" width="6.125" style="49" customWidth="1"/>
    <col min="14106" max="14106" width="5.875" style="49" customWidth="1"/>
    <col min="14107" max="14336" width="9" style="49"/>
    <col min="14337" max="14337" width="3.375" style="49" customWidth="1"/>
    <col min="14338" max="14338" width="4.875" style="49" customWidth="1"/>
    <col min="14339" max="14339" width="4.625" style="49" customWidth="1"/>
    <col min="14340" max="14340" width="3.625" style="49" customWidth="1"/>
    <col min="14341" max="14341" width="3.875" style="49" customWidth="1"/>
    <col min="14342" max="14342" width="4.25" style="49" customWidth="1"/>
    <col min="14343" max="14343" width="4.375" style="49" customWidth="1"/>
    <col min="14344" max="14344" width="4.75" style="49" customWidth="1"/>
    <col min="14345" max="14345" width="5" style="49" customWidth="1"/>
    <col min="14346" max="14346" width="7.5" style="49" customWidth="1"/>
    <col min="14347" max="14347" width="4.25" style="49" customWidth="1"/>
    <col min="14348" max="14348" width="6" style="49" customWidth="1"/>
    <col min="14349" max="14349" width="6.125" style="49" customWidth="1"/>
    <col min="14350" max="14350" width="5.125" style="49" customWidth="1"/>
    <col min="14351" max="14351" width="5.75" style="49" customWidth="1"/>
    <col min="14352" max="14352" width="5.125" style="49" customWidth="1"/>
    <col min="14353" max="14354" width="5.5" style="49" customWidth="1"/>
    <col min="14355" max="14355" width="5.125" style="49" customWidth="1"/>
    <col min="14356" max="14356" width="4.875" style="49" customWidth="1"/>
    <col min="14357" max="14357" width="6.5" style="49" customWidth="1"/>
    <col min="14358" max="14358" width="6.375" style="49" customWidth="1"/>
    <col min="14359" max="14359" width="5.625" style="49" customWidth="1"/>
    <col min="14360" max="14360" width="6" style="49" customWidth="1"/>
    <col min="14361" max="14361" width="6.125" style="49" customWidth="1"/>
    <col min="14362" max="14362" width="5.875" style="49" customWidth="1"/>
    <col min="14363" max="14592" width="9" style="49"/>
    <col min="14593" max="14593" width="3.375" style="49" customWidth="1"/>
    <col min="14594" max="14594" width="4.875" style="49" customWidth="1"/>
    <col min="14595" max="14595" width="4.625" style="49" customWidth="1"/>
    <col min="14596" max="14596" width="3.625" style="49" customWidth="1"/>
    <col min="14597" max="14597" width="3.875" style="49" customWidth="1"/>
    <col min="14598" max="14598" width="4.25" style="49" customWidth="1"/>
    <col min="14599" max="14599" width="4.375" style="49" customWidth="1"/>
    <col min="14600" max="14600" width="4.75" style="49" customWidth="1"/>
    <col min="14601" max="14601" width="5" style="49" customWidth="1"/>
    <col min="14602" max="14602" width="7.5" style="49" customWidth="1"/>
    <col min="14603" max="14603" width="4.25" style="49" customWidth="1"/>
    <col min="14604" max="14604" width="6" style="49" customWidth="1"/>
    <col min="14605" max="14605" width="6.125" style="49" customWidth="1"/>
    <col min="14606" max="14606" width="5.125" style="49" customWidth="1"/>
    <col min="14607" max="14607" width="5.75" style="49" customWidth="1"/>
    <col min="14608" max="14608" width="5.125" style="49" customWidth="1"/>
    <col min="14609" max="14610" width="5.5" style="49" customWidth="1"/>
    <col min="14611" max="14611" width="5.125" style="49" customWidth="1"/>
    <col min="14612" max="14612" width="4.875" style="49" customWidth="1"/>
    <col min="14613" max="14613" width="6.5" style="49" customWidth="1"/>
    <col min="14614" max="14614" width="6.375" style="49" customWidth="1"/>
    <col min="14615" max="14615" width="5.625" style="49" customWidth="1"/>
    <col min="14616" max="14616" width="6" style="49" customWidth="1"/>
    <col min="14617" max="14617" width="6.125" style="49" customWidth="1"/>
    <col min="14618" max="14618" width="5.875" style="49" customWidth="1"/>
    <col min="14619" max="14848" width="9" style="49"/>
    <col min="14849" max="14849" width="3.375" style="49" customWidth="1"/>
    <col min="14850" max="14850" width="4.875" style="49" customWidth="1"/>
    <col min="14851" max="14851" width="4.625" style="49" customWidth="1"/>
    <col min="14852" max="14852" width="3.625" style="49" customWidth="1"/>
    <col min="14853" max="14853" width="3.875" style="49" customWidth="1"/>
    <col min="14854" max="14854" width="4.25" style="49" customWidth="1"/>
    <col min="14855" max="14855" width="4.375" style="49" customWidth="1"/>
    <col min="14856" max="14856" width="4.75" style="49" customWidth="1"/>
    <col min="14857" max="14857" width="5" style="49" customWidth="1"/>
    <col min="14858" max="14858" width="7.5" style="49" customWidth="1"/>
    <col min="14859" max="14859" width="4.25" style="49" customWidth="1"/>
    <col min="14860" max="14860" width="6" style="49" customWidth="1"/>
    <col min="14861" max="14861" width="6.125" style="49" customWidth="1"/>
    <col min="14862" max="14862" width="5.125" style="49" customWidth="1"/>
    <col min="14863" max="14863" width="5.75" style="49" customWidth="1"/>
    <col min="14864" max="14864" width="5.125" style="49" customWidth="1"/>
    <col min="14865" max="14866" width="5.5" style="49" customWidth="1"/>
    <col min="14867" max="14867" width="5.125" style="49" customWidth="1"/>
    <col min="14868" max="14868" width="4.875" style="49" customWidth="1"/>
    <col min="14869" max="14869" width="6.5" style="49" customWidth="1"/>
    <col min="14870" max="14870" width="6.375" style="49" customWidth="1"/>
    <col min="14871" max="14871" width="5.625" style="49" customWidth="1"/>
    <col min="14872" max="14872" width="6" style="49" customWidth="1"/>
    <col min="14873" max="14873" width="6.125" style="49" customWidth="1"/>
    <col min="14874" max="14874" width="5.875" style="49" customWidth="1"/>
    <col min="14875" max="15104" width="9" style="49"/>
    <col min="15105" max="15105" width="3.375" style="49" customWidth="1"/>
    <col min="15106" max="15106" width="4.875" style="49" customWidth="1"/>
    <col min="15107" max="15107" width="4.625" style="49" customWidth="1"/>
    <col min="15108" max="15108" width="3.625" style="49" customWidth="1"/>
    <col min="15109" max="15109" width="3.875" style="49" customWidth="1"/>
    <col min="15110" max="15110" width="4.25" style="49" customWidth="1"/>
    <col min="15111" max="15111" width="4.375" style="49" customWidth="1"/>
    <col min="15112" max="15112" width="4.75" style="49" customWidth="1"/>
    <col min="15113" max="15113" width="5" style="49" customWidth="1"/>
    <col min="15114" max="15114" width="7.5" style="49" customWidth="1"/>
    <col min="15115" max="15115" width="4.25" style="49" customWidth="1"/>
    <col min="15116" max="15116" width="6" style="49" customWidth="1"/>
    <col min="15117" max="15117" width="6.125" style="49" customWidth="1"/>
    <col min="15118" max="15118" width="5.125" style="49" customWidth="1"/>
    <col min="15119" max="15119" width="5.75" style="49" customWidth="1"/>
    <col min="15120" max="15120" width="5.125" style="49" customWidth="1"/>
    <col min="15121" max="15122" width="5.5" style="49" customWidth="1"/>
    <col min="15123" max="15123" width="5.125" style="49" customWidth="1"/>
    <col min="15124" max="15124" width="4.875" style="49" customWidth="1"/>
    <col min="15125" max="15125" width="6.5" style="49" customWidth="1"/>
    <col min="15126" max="15126" width="6.375" style="49" customWidth="1"/>
    <col min="15127" max="15127" width="5.625" style="49" customWidth="1"/>
    <col min="15128" max="15128" width="6" style="49" customWidth="1"/>
    <col min="15129" max="15129" width="6.125" style="49" customWidth="1"/>
    <col min="15130" max="15130" width="5.875" style="49" customWidth="1"/>
    <col min="15131" max="15360" width="9" style="49"/>
    <col min="15361" max="15361" width="3.375" style="49" customWidth="1"/>
    <col min="15362" max="15362" width="4.875" style="49" customWidth="1"/>
    <col min="15363" max="15363" width="4.625" style="49" customWidth="1"/>
    <col min="15364" max="15364" width="3.625" style="49" customWidth="1"/>
    <col min="15365" max="15365" width="3.875" style="49" customWidth="1"/>
    <col min="15366" max="15366" width="4.25" style="49" customWidth="1"/>
    <col min="15367" max="15367" width="4.375" style="49" customWidth="1"/>
    <col min="15368" max="15368" width="4.75" style="49" customWidth="1"/>
    <col min="15369" max="15369" width="5" style="49" customWidth="1"/>
    <col min="15370" max="15370" width="7.5" style="49" customWidth="1"/>
    <col min="15371" max="15371" width="4.25" style="49" customWidth="1"/>
    <col min="15372" max="15372" width="6" style="49" customWidth="1"/>
    <col min="15373" max="15373" width="6.125" style="49" customWidth="1"/>
    <col min="15374" max="15374" width="5.125" style="49" customWidth="1"/>
    <col min="15375" max="15375" width="5.75" style="49" customWidth="1"/>
    <col min="15376" max="15376" width="5.125" style="49" customWidth="1"/>
    <col min="15377" max="15378" width="5.5" style="49" customWidth="1"/>
    <col min="15379" max="15379" width="5.125" style="49" customWidth="1"/>
    <col min="15380" max="15380" width="4.875" style="49" customWidth="1"/>
    <col min="15381" max="15381" width="6.5" style="49" customWidth="1"/>
    <col min="15382" max="15382" width="6.375" style="49" customWidth="1"/>
    <col min="15383" max="15383" width="5.625" style="49" customWidth="1"/>
    <col min="15384" max="15384" width="6" style="49" customWidth="1"/>
    <col min="15385" max="15385" width="6.125" style="49" customWidth="1"/>
    <col min="15386" max="15386" width="5.875" style="49" customWidth="1"/>
    <col min="15387" max="15616" width="9" style="49"/>
    <col min="15617" max="15617" width="3.375" style="49" customWidth="1"/>
    <col min="15618" max="15618" width="4.875" style="49" customWidth="1"/>
    <col min="15619" max="15619" width="4.625" style="49" customWidth="1"/>
    <col min="15620" max="15620" width="3.625" style="49" customWidth="1"/>
    <col min="15621" max="15621" width="3.875" style="49" customWidth="1"/>
    <col min="15622" max="15622" width="4.25" style="49" customWidth="1"/>
    <col min="15623" max="15623" width="4.375" style="49" customWidth="1"/>
    <col min="15624" max="15624" width="4.75" style="49" customWidth="1"/>
    <col min="15625" max="15625" width="5" style="49" customWidth="1"/>
    <col min="15626" max="15626" width="7.5" style="49" customWidth="1"/>
    <col min="15627" max="15627" width="4.25" style="49" customWidth="1"/>
    <col min="15628" max="15628" width="6" style="49" customWidth="1"/>
    <col min="15629" max="15629" width="6.125" style="49" customWidth="1"/>
    <col min="15630" max="15630" width="5.125" style="49" customWidth="1"/>
    <col min="15631" max="15631" width="5.75" style="49" customWidth="1"/>
    <col min="15632" max="15632" width="5.125" style="49" customWidth="1"/>
    <col min="15633" max="15634" width="5.5" style="49" customWidth="1"/>
    <col min="15635" max="15635" width="5.125" style="49" customWidth="1"/>
    <col min="15636" max="15636" width="4.875" style="49" customWidth="1"/>
    <col min="15637" max="15637" width="6.5" style="49" customWidth="1"/>
    <col min="15638" max="15638" width="6.375" style="49" customWidth="1"/>
    <col min="15639" max="15639" width="5.625" style="49" customWidth="1"/>
    <col min="15640" max="15640" width="6" style="49" customWidth="1"/>
    <col min="15641" max="15641" width="6.125" style="49" customWidth="1"/>
    <col min="15642" max="15642" width="5.875" style="49" customWidth="1"/>
    <col min="15643" max="15872" width="9" style="49"/>
    <col min="15873" max="15873" width="3.375" style="49" customWidth="1"/>
    <col min="15874" max="15874" width="4.875" style="49" customWidth="1"/>
    <col min="15875" max="15875" width="4.625" style="49" customWidth="1"/>
    <col min="15876" max="15876" width="3.625" style="49" customWidth="1"/>
    <col min="15877" max="15877" width="3.875" style="49" customWidth="1"/>
    <col min="15878" max="15878" width="4.25" style="49" customWidth="1"/>
    <col min="15879" max="15879" width="4.375" style="49" customWidth="1"/>
    <col min="15880" max="15880" width="4.75" style="49" customWidth="1"/>
    <col min="15881" max="15881" width="5" style="49" customWidth="1"/>
    <col min="15882" max="15882" width="7.5" style="49" customWidth="1"/>
    <col min="15883" max="15883" width="4.25" style="49" customWidth="1"/>
    <col min="15884" max="15884" width="6" style="49" customWidth="1"/>
    <col min="15885" max="15885" width="6.125" style="49" customWidth="1"/>
    <col min="15886" max="15886" width="5.125" style="49" customWidth="1"/>
    <col min="15887" max="15887" width="5.75" style="49" customWidth="1"/>
    <col min="15888" max="15888" width="5.125" style="49" customWidth="1"/>
    <col min="15889" max="15890" width="5.5" style="49" customWidth="1"/>
    <col min="15891" max="15891" width="5.125" style="49" customWidth="1"/>
    <col min="15892" max="15892" width="4.875" style="49" customWidth="1"/>
    <col min="15893" max="15893" width="6.5" style="49" customWidth="1"/>
    <col min="15894" max="15894" width="6.375" style="49" customWidth="1"/>
    <col min="15895" max="15895" width="5.625" style="49" customWidth="1"/>
    <col min="15896" max="15896" width="6" style="49" customWidth="1"/>
    <col min="15897" max="15897" width="6.125" style="49" customWidth="1"/>
    <col min="15898" max="15898" width="5.875" style="49" customWidth="1"/>
    <col min="15899" max="16128" width="9" style="49"/>
    <col min="16129" max="16129" width="3.375" style="49" customWidth="1"/>
    <col min="16130" max="16130" width="4.875" style="49" customWidth="1"/>
    <col min="16131" max="16131" width="4.625" style="49" customWidth="1"/>
    <col min="16132" max="16132" width="3.625" style="49" customWidth="1"/>
    <col min="16133" max="16133" width="3.875" style="49" customWidth="1"/>
    <col min="16134" max="16134" width="4.25" style="49" customWidth="1"/>
    <col min="16135" max="16135" width="4.375" style="49" customWidth="1"/>
    <col min="16136" max="16136" width="4.75" style="49" customWidth="1"/>
    <col min="16137" max="16137" width="5" style="49" customWidth="1"/>
    <col min="16138" max="16138" width="7.5" style="49" customWidth="1"/>
    <col min="16139" max="16139" width="4.25" style="49" customWidth="1"/>
    <col min="16140" max="16140" width="6" style="49" customWidth="1"/>
    <col min="16141" max="16141" width="6.125" style="49" customWidth="1"/>
    <col min="16142" max="16142" width="5.125" style="49" customWidth="1"/>
    <col min="16143" max="16143" width="5.75" style="49" customWidth="1"/>
    <col min="16144" max="16144" width="5.125" style="49" customWidth="1"/>
    <col min="16145" max="16146" width="5.5" style="49" customWidth="1"/>
    <col min="16147" max="16147" width="5.125" style="49" customWidth="1"/>
    <col min="16148" max="16148" width="4.875" style="49" customWidth="1"/>
    <col min="16149" max="16149" width="6.5" style="49" customWidth="1"/>
    <col min="16150" max="16150" width="6.375" style="49" customWidth="1"/>
    <col min="16151" max="16151" width="5.625" style="49" customWidth="1"/>
    <col min="16152" max="16152" width="6" style="49" customWidth="1"/>
    <col min="16153" max="16153" width="6.125" style="49" customWidth="1"/>
    <col min="16154" max="16154" width="5.875" style="49" customWidth="1"/>
    <col min="16155" max="16384" width="9" style="49"/>
  </cols>
  <sheetData>
    <row r="1" spans="1:34" x14ac:dyDescent="0.45">
      <c r="A1" s="96"/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 t="s">
        <v>496</v>
      </c>
      <c r="Z1" s="97"/>
    </row>
    <row r="2" spans="1:34" x14ac:dyDescent="0.45">
      <c r="A2" s="198" t="s">
        <v>497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34" x14ac:dyDescent="0.45">
      <c r="A3" s="198" t="s">
        <v>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72"/>
      <c r="AB3" s="172"/>
      <c r="AC3" s="172"/>
      <c r="AD3" s="172"/>
      <c r="AE3" s="172"/>
      <c r="AF3" s="172"/>
      <c r="AG3" s="172"/>
      <c r="AH3" s="172"/>
    </row>
    <row r="4" spans="1:34" x14ac:dyDescent="0.45">
      <c r="A4" s="98"/>
      <c r="B4" s="98"/>
      <c r="C4" s="99"/>
      <c r="D4" s="99"/>
      <c r="E4" s="99"/>
      <c r="F4" s="99"/>
      <c r="G4" s="97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34" ht="18.75" customHeight="1" x14ac:dyDescent="0.45">
      <c r="A5" s="199" t="s">
        <v>498</v>
      </c>
      <c r="B5" s="200"/>
      <c r="C5" s="200"/>
      <c r="D5" s="200"/>
      <c r="E5" s="200"/>
      <c r="F5" s="200"/>
      <c r="G5" s="200"/>
      <c r="H5" s="200"/>
      <c r="I5" s="200"/>
      <c r="J5" s="201"/>
      <c r="K5" s="202" t="s">
        <v>499</v>
      </c>
      <c r="L5" s="203"/>
      <c r="M5" s="203"/>
      <c r="N5" s="203"/>
      <c r="O5" s="203"/>
      <c r="P5" s="203"/>
      <c r="Q5" s="203"/>
      <c r="R5" s="203"/>
      <c r="S5" s="203"/>
      <c r="T5" s="203"/>
      <c r="U5" s="204"/>
      <c r="V5" s="205" t="s">
        <v>500</v>
      </c>
      <c r="W5" s="205" t="s">
        <v>501</v>
      </c>
      <c r="X5" s="205" t="s">
        <v>502</v>
      </c>
      <c r="Y5" s="205" t="s">
        <v>503</v>
      </c>
      <c r="Z5" s="205" t="s">
        <v>504</v>
      </c>
    </row>
    <row r="6" spans="1:34" ht="18.75" customHeight="1" x14ac:dyDescent="0.45">
      <c r="A6" s="208" t="s">
        <v>5</v>
      </c>
      <c r="B6" s="211" t="s">
        <v>505</v>
      </c>
      <c r="C6" s="211" t="s">
        <v>506</v>
      </c>
      <c r="D6" s="214" t="s">
        <v>12</v>
      </c>
      <c r="E6" s="215"/>
      <c r="F6" s="216"/>
      <c r="G6" s="220" t="s">
        <v>507</v>
      </c>
      <c r="H6" s="211" t="s">
        <v>508</v>
      </c>
      <c r="I6" s="211" t="s">
        <v>509</v>
      </c>
      <c r="J6" s="211" t="s">
        <v>510</v>
      </c>
      <c r="K6" s="234" t="s">
        <v>5</v>
      </c>
      <c r="L6" s="226" t="s">
        <v>511</v>
      </c>
      <c r="M6" s="226" t="s">
        <v>512</v>
      </c>
      <c r="N6" s="226" t="s">
        <v>507</v>
      </c>
      <c r="O6" s="226" t="s">
        <v>513</v>
      </c>
      <c r="P6" s="226" t="s">
        <v>514</v>
      </c>
      <c r="Q6" s="226" t="s">
        <v>515</v>
      </c>
      <c r="R6" s="226" t="s">
        <v>516</v>
      </c>
      <c r="S6" s="229" t="s">
        <v>517</v>
      </c>
      <c r="T6" s="230"/>
      <c r="U6" s="226" t="s">
        <v>518</v>
      </c>
      <c r="V6" s="206"/>
      <c r="W6" s="206"/>
      <c r="X6" s="206"/>
      <c r="Y6" s="206"/>
      <c r="Z6" s="206"/>
    </row>
    <row r="7" spans="1:34" ht="15.75" customHeight="1" x14ac:dyDescent="0.45">
      <c r="A7" s="209"/>
      <c r="B7" s="212"/>
      <c r="C7" s="212"/>
      <c r="D7" s="217"/>
      <c r="E7" s="218"/>
      <c r="F7" s="219"/>
      <c r="G7" s="221"/>
      <c r="H7" s="212"/>
      <c r="I7" s="212"/>
      <c r="J7" s="212"/>
      <c r="K7" s="235"/>
      <c r="L7" s="227"/>
      <c r="M7" s="227"/>
      <c r="N7" s="227"/>
      <c r="O7" s="227"/>
      <c r="P7" s="227"/>
      <c r="Q7" s="227"/>
      <c r="R7" s="227"/>
      <c r="S7" s="226" t="s">
        <v>519</v>
      </c>
      <c r="T7" s="231" t="s">
        <v>520</v>
      </c>
      <c r="U7" s="227"/>
      <c r="V7" s="206"/>
      <c r="W7" s="206"/>
      <c r="X7" s="206"/>
      <c r="Y7" s="206"/>
      <c r="Z7" s="206"/>
    </row>
    <row r="8" spans="1:34" ht="15.75" customHeight="1" x14ac:dyDescent="0.45">
      <c r="A8" s="209"/>
      <c r="B8" s="212"/>
      <c r="C8" s="212"/>
      <c r="D8" s="208" t="s">
        <v>37</v>
      </c>
      <c r="E8" s="208" t="s">
        <v>38</v>
      </c>
      <c r="F8" s="208" t="s">
        <v>521</v>
      </c>
      <c r="G8" s="221"/>
      <c r="H8" s="212"/>
      <c r="I8" s="212"/>
      <c r="J8" s="212"/>
      <c r="K8" s="235"/>
      <c r="L8" s="227"/>
      <c r="M8" s="227"/>
      <c r="N8" s="227"/>
      <c r="O8" s="227"/>
      <c r="P8" s="227"/>
      <c r="Q8" s="227"/>
      <c r="R8" s="227"/>
      <c r="S8" s="227"/>
      <c r="T8" s="232"/>
      <c r="U8" s="227"/>
      <c r="V8" s="206"/>
      <c r="W8" s="206"/>
      <c r="X8" s="206"/>
      <c r="Y8" s="206"/>
      <c r="Z8" s="206"/>
    </row>
    <row r="9" spans="1:34" ht="15.75" customHeight="1" x14ac:dyDescent="0.45">
      <c r="A9" s="209"/>
      <c r="B9" s="212"/>
      <c r="C9" s="212"/>
      <c r="D9" s="209"/>
      <c r="E9" s="209"/>
      <c r="F9" s="209"/>
      <c r="G9" s="221"/>
      <c r="H9" s="212"/>
      <c r="I9" s="212"/>
      <c r="J9" s="212"/>
      <c r="K9" s="235"/>
      <c r="L9" s="227"/>
      <c r="M9" s="227"/>
      <c r="N9" s="227"/>
      <c r="O9" s="227"/>
      <c r="P9" s="227"/>
      <c r="Q9" s="227"/>
      <c r="R9" s="227"/>
      <c r="S9" s="227"/>
      <c r="T9" s="232"/>
      <c r="U9" s="227"/>
      <c r="V9" s="206"/>
      <c r="W9" s="206"/>
      <c r="X9" s="206"/>
      <c r="Y9" s="206"/>
      <c r="Z9" s="206"/>
    </row>
    <row r="10" spans="1:34" ht="146.25" customHeight="1" x14ac:dyDescent="0.45">
      <c r="A10" s="210"/>
      <c r="B10" s="213"/>
      <c r="C10" s="213"/>
      <c r="D10" s="210"/>
      <c r="E10" s="210"/>
      <c r="F10" s="210"/>
      <c r="G10" s="222"/>
      <c r="H10" s="213"/>
      <c r="I10" s="213"/>
      <c r="J10" s="213"/>
      <c r="K10" s="236"/>
      <c r="L10" s="228"/>
      <c r="M10" s="228"/>
      <c r="N10" s="228"/>
      <c r="O10" s="228"/>
      <c r="P10" s="228"/>
      <c r="Q10" s="228"/>
      <c r="R10" s="228"/>
      <c r="S10" s="228"/>
      <c r="T10" s="233"/>
      <c r="U10" s="228"/>
      <c r="V10" s="207"/>
      <c r="W10" s="207"/>
      <c r="X10" s="207"/>
      <c r="Y10" s="207"/>
      <c r="Z10" s="207"/>
    </row>
    <row r="11" spans="1:34" s="40" customFormat="1" x14ac:dyDescent="0.45">
      <c r="A11" s="29">
        <v>1</v>
      </c>
      <c r="B11" s="29" t="s">
        <v>23</v>
      </c>
      <c r="C11" s="8">
        <v>2814</v>
      </c>
      <c r="D11" s="8">
        <v>2</v>
      </c>
      <c r="E11" s="8">
        <v>0</v>
      </c>
      <c r="F11" s="8">
        <v>79</v>
      </c>
      <c r="G11" s="40">
        <v>1</v>
      </c>
      <c r="H11" s="8">
        <f t="shared" ref="H11:H16" si="0">+(D11*400)+(E11*100)+F11</f>
        <v>879</v>
      </c>
      <c r="I11" s="40">
        <v>100</v>
      </c>
      <c r="J11" s="40">
        <f>H11*I11</f>
        <v>87900</v>
      </c>
      <c r="L11" s="139"/>
      <c r="M11" s="139"/>
      <c r="O11" s="8"/>
      <c r="S11" s="8"/>
      <c r="U11" s="8">
        <f t="shared" ref="U11" si="1">R11*(100-T11)/100</f>
        <v>0</v>
      </c>
      <c r="V11" s="40">
        <f>J11+U11</f>
        <v>87900</v>
      </c>
      <c r="W11" s="8">
        <f t="shared" ref="W11" si="2">V11*P11/100</f>
        <v>0</v>
      </c>
      <c r="Y11" s="40">
        <f t="shared" ref="Y11" si="3">J11+U11</f>
        <v>87900</v>
      </c>
    </row>
    <row r="12" spans="1:34" s="40" customFormat="1" x14ac:dyDescent="0.45">
      <c r="A12" s="29"/>
      <c r="B12" s="29" t="s">
        <v>23</v>
      </c>
      <c r="C12" s="8">
        <v>11394</v>
      </c>
      <c r="D12" s="8">
        <v>0</v>
      </c>
      <c r="E12" s="8">
        <v>2</v>
      </c>
      <c r="F12" s="8">
        <v>95</v>
      </c>
      <c r="G12" s="40">
        <v>1</v>
      </c>
      <c r="H12" s="8">
        <f t="shared" si="0"/>
        <v>295</v>
      </c>
      <c r="I12" s="40">
        <v>130</v>
      </c>
      <c r="J12" s="40">
        <f t="shared" ref="J12:J75" si="4">H12*I12</f>
        <v>38350</v>
      </c>
      <c r="L12" s="139"/>
      <c r="M12" s="139"/>
      <c r="O12" s="8"/>
      <c r="S12" s="8"/>
      <c r="U12" s="8">
        <f t="shared" ref="U12:U75" si="5">R12*(100-T12)/100</f>
        <v>0</v>
      </c>
      <c r="V12" s="40">
        <f t="shared" ref="V12:V75" si="6">J12+U12</f>
        <v>38350</v>
      </c>
      <c r="W12" s="8">
        <f t="shared" ref="W12:W75" si="7">V12*P12/100</f>
        <v>0</v>
      </c>
      <c r="Y12" s="40">
        <f t="shared" ref="Y12:Y75" si="8">J12+U12</f>
        <v>38350</v>
      </c>
    </row>
    <row r="13" spans="1:34" s="40" customFormat="1" x14ac:dyDescent="0.45">
      <c r="A13" s="29"/>
      <c r="B13" s="29" t="s">
        <v>23</v>
      </c>
      <c r="C13" s="8">
        <v>11388</v>
      </c>
      <c r="D13" s="8">
        <v>2</v>
      </c>
      <c r="E13" s="8">
        <v>2</v>
      </c>
      <c r="F13" s="8">
        <v>46</v>
      </c>
      <c r="G13" s="40">
        <v>1</v>
      </c>
      <c r="H13" s="8">
        <f t="shared" si="0"/>
        <v>1046</v>
      </c>
      <c r="I13" s="40">
        <v>150</v>
      </c>
      <c r="J13" s="40">
        <f t="shared" si="4"/>
        <v>156900</v>
      </c>
      <c r="L13" s="139"/>
      <c r="M13" s="139"/>
      <c r="O13" s="8"/>
      <c r="S13" s="8"/>
      <c r="U13" s="8">
        <f t="shared" si="5"/>
        <v>0</v>
      </c>
      <c r="V13" s="40">
        <f t="shared" si="6"/>
        <v>156900</v>
      </c>
      <c r="W13" s="8">
        <f t="shared" si="7"/>
        <v>0</v>
      </c>
      <c r="Y13" s="40">
        <f t="shared" si="8"/>
        <v>156900</v>
      </c>
    </row>
    <row r="14" spans="1:34" s="40" customFormat="1" x14ac:dyDescent="0.45">
      <c r="A14" s="29"/>
      <c r="B14" s="29" t="s">
        <v>23</v>
      </c>
      <c r="C14" s="8">
        <v>2819</v>
      </c>
      <c r="D14" s="8">
        <v>0</v>
      </c>
      <c r="E14" s="8">
        <v>1</v>
      </c>
      <c r="F14" s="8">
        <v>17</v>
      </c>
      <c r="G14" s="40">
        <v>1</v>
      </c>
      <c r="H14" s="8">
        <f t="shared" si="0"/>
        <v>117</v>
      </c>
      <c r="I14" s="40">
        <v>100</v>
      </c>
      <c r="J14" s="40">
        <f t="shared" si="4"/>
        <v>11700</v>
      </c>
      <c r="L14" s="139"/>
      <c r="M14" s="139"/>
      <c r="O14" s="8"/>
      <c r="S14" s="8"/>
      <c r="U14" s="8">
        <f t="shared" si="5"/>
        <v>0</v>
      </c>
      <c r="V14" s="40">
        <f t="shared" si="6"/>
        <v>11700</v>
      </c>
      <c r="W14" s="8">
        <f t="shared" si="7"/>
        <v>0</v>
      </c>
      <c r="Y14" s="40">
        <f t="shared" si="8"/>
        <v>11700</v>
      </c>
    </row>
    <row r="15" spans="1:34" s="40" customFormat="1" x14ac:dyDescent="0.45">
      <c r="A15" s="29"/>
      <c r="B15" s="29" t="s">
        <v>23</v>
      </c>
      <c r="C15" s="8">
        <v>19183</v>
      </c>
      <c r="D15" s="8">
        <v>0</v>
      </c>
      <c r="E15" s="8">
        <v>2</v>
      </c>
      <c r="F15" s="8">
        <v>43</v>
      </c>
      <c r="G15" s="40">
        <v>1</v>
      </c>
      <c r="H15" s="8">
        <f t="shared" si="0"/>
        <v>243</v>
      </c>
      <c r="I15" s="40">
        <v>100</v>
      </c>
      <c r="J15" s="40">
        <f t="shared" si="4"/>
        <v>24300</v>
      </c>
      <c r="L15" s="139"/>
      <c r="M15" s="139"/>
      <c r="O15" s="8"/>
      <c r="S15" s="8"/>
      <c r="U15" s="8">
        <f t="shared" si="5"/>
        <v>0</v>
      </c>
      <c r="V15" s="40">
        <f t="shared" si="6"/>
        <v>24300</v>
      </c>
      <c r="W15" s="8">
        <f t="shared" si="7"/>
        <v>0</v>
      </c>
      <c r="Y15" s="40">
        <f t="shared" si="8"/>
        <v>24300</v>
      </c>
    </row>
    <row r="16" spans="1:34" s="8" customFormat="1" x14ac:dyDescent="0.45">
      <c r="A16" s="29"/>
      <c r="B16" s="29" t="s">
        <v>23</v>
      </c>
      <c r="C16" s="8">
        <v>8420</v>
      </c>
      <c r="D16" s="8">
        <v>12</v>
      </c>
      <c r="E16" s="8">
        <v>1</v>
      </c>
      <c r="F16" s="8">
        <v>7</v>
      </c>
      <c r="G16" s="8">
        <v>1</v>
      </c>
      <c r="H16" s="8">
        <f t="shared" si="0"/>
        <v>4907</v>
      </c>
      <c r="I16" s="8">
        <v>100</v>
      </c>
      <c r="J16" s="40">
        <f t="shared" si="4"/>
        <v>490700</v>
      </c>
      <c r="L16" s="139"/>
      <c r="M16" s="139"/>
      <c r="U16" s="8">
        <f t="shared" si="5"/>
        <v>0</v>
      </c>
      <c r="V16" s="40">
        <f t="shared" si="6"/>
        <v>490700</v>
      </c>
      <c r="W16" s="8">
        <f t="shared" si="7"/>
        <v>0</v>
      </c>
      <c r="X16" s="40"/>
      <c r="Y16" s="40">
        <f t="shared" si="8"/>
        <v>490700</v>
      </c>
    </row>
    <row r="17" spans="1:31" s="34" customFormat="1" x14ac:dyDescent="0.45">
      <c r="A17" s="36"/>
      <c r="B17" s="36"/>
      <c r="L17" s="140"/>
      <c r="M17" s="140"/>
    </row>
    <row r="18" spans="1:31" s="40" customFormat="1" x14ac:dyDescent="0.45">
      <c r="A18" s="24">
        <v>2</v>
      </c>
      <c r="B18" s="16" t="s">
        <v>23</v>
      </c>
      <c r="C18" s="39">
        <v>11796</v>
      </c>
      <c r="D18" s="40">
        <v>0</v>
      </c>
      <c r="E18" s="40">
        <v>2</v>
      </c>
      <c r="F18" s="40">
        <v>63</v>
      </c>
      <c r="G18" s="39">
        <v>1</v>
      </c>
      <c r="H18" s="8">
        <f>+(D18*400)+(E18*100)+F18</f>
        <v>263</v>
      </c>
      <c r="I18" s="39">
        <v>150</v>
      </c>
      <c r="J18" s="40">
        <f t="shared" si="4"/>
        <v>39450</v>
      </c>
      <c r="K18" s="39"/>
      <c r="L18" s="141"/>
      <c r="M18" s="141"/>
      <c r="N18" s="39"/>
      <c r="O18" s="39"/>
      <c r="P18" s="39"/>
      <c r="U18" s="8">
        <f t="shared" si="5"/>
        <v>0</v>
      </c>
      <c r="V18" s="40">
        <f t="shared" si="6"/>
        <v>39450</v>
      </c>
      <c r="W18" s="8">
        <f t="shared" si="7"/>
        <v>0</v>
      </c>
      <c r="Y18" s="40">
        <f t="shared" si="8"/>
        <v>39450</v>
      </c>
    </row>
    <row r="19" spans="1:31" s="40" customFormat="1" x14ac:dyDescent="0.45">
      <c r="A19" s="24"/>
      <c r="B19" s="24" t="s">
        <v>23</v>
      </c>
      <c r="C19" s="39">
        <v>19375</v>
      </c>
      <c r="D19" s="40">
        <v>0</v>
      </c>
      <c r="E19" s="40">
        <v>1</v>
      </c>
      <c r="F19" s="40">
        <v>6</v>
      </c>
      <c r="G19" s="39">
        <v>1</v>
      </c>
      <c r="H19" s="8">
        <f>+(D19*400)+(E19*100)+F19</f>
        <v>106</v>
      </c>
      <c r="I19" s="39">
        <v>150</v>
      </c>
      <c r="J19" s="40">
        <f t="shared" si="4"/>
        <v>15900</v>
      </c>
      <c r="K19" s="39"/>
      <c r="L19" s="141"/>
      <c r="M19" s="141"/>
      <c r="N19" s="39"/>
      <c r="O19" s="39"/>
      <c r="P19" s="39"/>
      <c r="U19" s="8">
        <f t="shared" si="5"/>
        <v>0</v>
      </c>
      <c r="V19" s="40">
        <f t="shared" si="6"/>
        <v>15900</v>
      </c>
      <c r="W19" s="8">
        <f t="shared" si="7"/>
        <v>0</v>
      </c>
      <c r="Y19" s="40">
        <f t="shared" si="8"/>
        <v>15900</v>
      </c>
    </row>
    <row r="20" spans="1:31" s="34" customFormat="1" x14ac:dyDescent="0.45">
      <c r="A20" s="41"/>
      <c r="B20" s="41"/>
      <c r="E20" s="41"/>
      <c r="F20" s="33"/>
      <c r="I20" s="36"/>
      <c r="L20" s="140"/>
      <c r="M20" s="140"/>
      <c r="O20" s="33"/>
      <c r="Q20" s="33"/>
      <c r="T20" s="33"/>
      <c r="AE20" s="33"/>
    </row>
    <row r="21" spans="1:31" s="40" customFormat="1" x14ac:dyDescent="0.45">
      <c r="A21" s="29">
        <v>3</v>
      </c>
      <c r="B21" s="29" t="s">
        <v>23</v>
      </c>
      <c r="C21" s="8">
        <v>18839</v>
      </c>
      <c r="D21" s="8">
        <v>3</v>
      </c>
      <c r="E21" s="8">
        <v>1</v>
      </c>
      <c r="F21" s="8">
        <v>56</v>
      </c>
      <c r="G21" s="40">
        <v>2</v>
      </c>
      <c r="H21" s="8">
        <f>+(D21*400)+(E21*100)+F21</f>
        <v>1356</v>
      </c>
      <c r="I21" s="40">
        <v>100</v>
      </c>
      <c r="J21" s="40">
        <f t="shared" si="4"/>
        <v>135600</v>
      </c>
      <c r="L21" s="139" t="s">
        <v>67</v>
      </c>
      <c r="M21" s="139" t="s">
        <v>145</v>
      </c>
      <c r="N21" s="40">
        <v>2</v>
      </c>
      <c r="O21" s="8">
        <v>54</v>
      </c>
      <c r="P21" s="40">
        <v>100</v>
      </c>
      <c r="Q21" s="40">
        <v>6800</v>
      </c>
      <c r="R21" s="8">
        <f>O21*Q21</f>
        <v>367200</v>
      </c>
      <c r="S21" s="8">
        <v>11</v>
      </c>
      <c r="U21" s="8">
        <f t="shared" si="5"/>
        <v>367200</v>
      </c>
      <c r="V21" s="40">
        <f t="shared" si="6"/>
        <v>502800</v>
      </c>
      <c r="W21" s="8">
        <f t="shared" si="7"/>
        <v>502800</v>
      </c>
      <c r="Y21" s="40">
        <f t="shared" si="8"/>
        <v>502800</v>
      </c>
    </row>
    <row r="22" spans="1:31" s="40" customFormat="1" x14ac:dyDescent="0.45">
      <c r="A22" s="29"/>
      <c r="B22" s="29"/>
      <c r="C22" s="8"/>
      <c r="D22" s="8"/>
      <c r="E22" s="8"/>
      <c r="F22" s="8"/>
      <c r="H22" s="8"/>
      <c r="L22" s="139"/>
      <c r="M22" s="139" t="s">
        <v>145</v>
      </c>
      <c r="N22" s="40">
        <v>2</v>
      </c>
      <c r="O22" s="8">
        <v>8</v>
      </c>
      <c r="P22" s="40">
        <v>100</v>
      </c>
      <c r="Q22" s="40">
        <v>6800</v>
      </c>
      <c r="R22" s="8">
        <f t="shared" ref="R22:R23" si="9">O22*Q22</f>
        <v>54400</v>
      </c>
      <c r="S22" s="8">
        <v>11</v>
      </c>
      <c r="U22" s="8">
        <f t="shared" si="5"/>
        <v>54400</v>
      </c>
      <c r="V22" s="40">
        <f t="shared" si="6"/>
        <v>54400</v>
      </c>
      <c r="W22" s="8">
        <f t="shared" si="7"/>
        <v>54400</v>
      </c>
      <c r="Y22" s="40">
        <f t="shared" si="8"/>
        <v>54400</v>
      </c>
    </row>
    <row r="23" spans="1:31" s="40" customFormat="1" x14ac:dyDescent="0.45">
      <c r="A23" s="29"/>
      <c r="B23" s="29"/>
      <c r="C23" s="8"/>
      <c r="D23" s="8"/>
      <c r="E23" s="8"/>
      <c r="F23" s="8"/>
      <c r="H23" s="8"/>
      <c r="L23" s="139" t="s">
        <v>67</v>
      </c>
      <c r="M23" s="139" t="s">
        <v>145</v>
      </c>
      <c r="N23" s="40">
        <v>2</v>
      </c>
      <c r="O23" s="8">
        <v>25</v>
      </c>
      <c r="P23" s="40">
        <v>100</v>
      </c>
      <c r="Q23" s="40">
        <v>6800</v>
      </c>
      <c r="R23" s="8">
        <f t="shared" si="9"/>
        <v>170000</v>
      </c>
      <c r="S23" s="8">
        <v>16</v>
      </c>
      <c r="U23" s="8">
        <f t="shared" si="5"/>
        <v>170000</v>
      </c>
      <c r="V23" s="40">
        <f t="shared" si="6"/>
        <v>170000</v>
      </c>
      <c r="W23" s="8">
        <f t="shared" si="7"/>
        <v>170000</v>
      </c>
      <c r="Y23" s="40">
        <f t="shared" si="8"/>
        <v>170000</v>
      </c>
    </row>
    <row r="24" spans="1:31" s="40" customFormat="1" x14ac:dyDescent="0.45">
      <c r="A24" s="29"/>
      <c r="B24" s="29" t="s">
        <v>23</v>
      </c>
      <c r="C24" s="8">
        <v>18841</v>
      </c>
      <c r="D24" s="8">
        <v>1</v>
      </c>
      <c r="E24" s="8">
        <v>0</v>
      </c>
      <c r="F24" s="8">
        <v>19</v>
      </c>
      <c r="G24" s="40">
        <v>1</v>
      </c>
      <c r="H24" s="8">
        <f>+(D24*400)+(E24*100)+F24</f>
        <v>419</v>
      </c>
      <c r="I24" s="40">
        <v>100</v>
      </c>
      <c r="J24" s="40">
        <f t="shared" si="4"/>
        <v>41900</v>
      </c>
      <c r="L24" s="139"/>
      <c r="M24" s="139"/>
      <c r="O24" s="8"/>
      <c r="S24" s="8"/>
      <c r="U24" s="8">
        <f t="shared" si="5"/>
        <v>0</v>
      </c>
      <c r="V24" s="40">
        <f t="shared" si="6"/>
        <v>41900</v>
      </c>
      <c r="W24" s="8">
        <f t="shared" si="7"/>
        <v>0</v>
      </c>
      <c r="Y24" s="40">
        <f t="shared" si="8"/>
        <v>41900</v>
      </c>
    </row>
    <row r="25" spans="1:31" s="40" customFormat="1" x14ac:dyDescent="0.45">
      <c r="A25" s="29"/>
      <c r="B25" s="29" t="s">
        <v>23</v>
      </c>
      <c r="C25" s="8">
        <v>1848</v>
      </c>
      <c r="D25" s="8">
        <v>2</v>
      </c>
      <c r="E25" s="8">
        <v>0</v>
      </c>
      <c r="F25" s="8">
        <v>94</v>
      </c>
      <c r="G25" s="40">
        <v>1</v>
      </c>
      <c r="H25" s="8">
        <f>+(D25*400)+(E25*100)+F25</f>
        <v>894</v>
      </c>
      <c r="I25" s="40">
        <v>100</v>
      </c>
      <c r="J25" s="40">
        <f t="shared" si="4"/>
        <v>89400</v>
      </c>
      <c r="L25" s="139"/>
      <c r="M25" s="139"/>
      <c r="O25" s="8"/>
      <c r="S25" s="8"/>
      <c r="U25" s="8">
        <f t="shared" si="5"/>
        <v>0</v>
      </c>
      <c r="V25" s="40">
        <f t="shared" si="6"/>
        <v>89400</v>
      </c>
      <c r="W25" s="8">
        <f t="shared" si="7"/>
        <v>0</v>
      </c>
      <c r="Y25" s="40">
        <f t="shared" si="8"/>
        <v>89400</v>
      </c>
    </row>
    <row r="26" spans="1:31" s="34" customFormat="1" x14ac:dyDescent="0.45">
      <c r="A26" s="36"/>
      <c r="B26" s="36"/>
      <c r="L26" s="140"/>
      <c r="M26" s="140"/>
    </row>
    <row r="27" spans="1:31" s="40" customFormat="1" x14ac:dyDescent="0.45">
      <c r="A27" s="29">
        <v>4</v>
      </c>
      <c r="B27" s="29" t="s">
        <v>23</v>
      </c>
      <c r="C27" s="8">
        <v>16140</v>
      </c>
      <c r="D27" s="8">
        <v>0</v>
      </c>
      <c r="E27" s="8">
        <v>2</v>
      </c>
      <c r="F27" s="8">
        <v>20</v>
      </c>
      <c r="G27" s="40">
        <v>2</v>
      </c>
      <c r="H27" s="8">
        <f>+(D27*400)+(E27*100)+F27</f>
        <v>220</v>
      </c>
      <c r="I27" s="40">
        <v>150</v>
      </c>
      <c r="J27" s="40">
        <f t="shared" si="4"/>
        <v>33000</v>
      </c>
      <c r="L27" s="139" t="s">
        <v>67</v>
      </c>
      <c r="M27" s="139" t="s">
        <v>145</v>
      </c>
      <c r="N27" s="40">
        <v>2</v>
      </c>
      <c r="O27" s="8">
        <v>180</v>
      </c>
      <c r="P27" s="40">
        <v>100</v>
      </c>
      <c r="Q27" s="40">
        <v>6800</v>
      </c>
      <c r="R27" s="8">
        <f>O27*Q27</f>
        <v>1224000</v>
      </c>
      <c r="S27" s="8">
        <v>21</v>
      </c>
      <c r="U27" s="8">
        <f t="shared" si="5"/>
        <v>1224000</v>
      </c>
      <c r="V27" s="40">
        <f t="shared" si="6"/>
        <v>1257000</v>
      </c>
      <c r="W27" s="8">
        <f t="shared" si="7"/>
        <v>1257000</v>
      </c>
      <c r="Y27" s="40">
        <f t="shared" si="8"/>
        <v>1257000</v>
      </c>
    </row>
    <row r="28" spans="1:31" s="40" customFormat="1" x14ac:dyDescent="0.45">
      <c r="A28" s="29"/>
      <c r="B28" s="29"/>
      <c r="C28" s="8"/>
      <c r="D28" s="8"/>
      <c r="E28" s="8"/>
      <c r="F28" s="8"/>
      <c r="H28" s="8"/>
      <c r="L28" s="139" t="s">
        <v>67</v>
      </c>
      <c r="M28" s="139" t="s">
        <v>145</v>
      </c>
      <c r="N28" s="40">
        <v>2</v>
      </c>
      <c r="O28" s="8">
        <v>130</v>
      </c>
      <c r="P28" s="40">
        <v>100</v>
      </c>
      <c r="Q28" s="40">
        <v>6800</v>
      </c>
      <c r="R28" s="8">
        <f t="shared" ref="R28:R29" si="10">O28*Q28</f>
        <v>884000</v>
      </c>
      <c r="S28" s="8">
        <v>7</v>
      </c>
      <c r="U28" s="8">
        <f t="shared" si="5"/>
        <v>884000</v>
      </c>
      <c r="V28" s="40">
        <f t="shared" si="6"/>
        <v>884000</v>
      </c>
      <c r="W28" s="8">
        <f t="shared" si="7"/>
        <v>884000</v>
      </c>
      <c r="Y28" s="40">
        <f t="shared" si="8"/>
        <v>884000</v>
      </c>
    </row>
    <row r="29" spans="1:31" s="40" customFormat="1" x14ac:dyDescent="0.45">
      <c r="A29" s="29"/>
      <c r="B29" s="29"/>
      <c r="C29" s="8"/>
      <c r="D29" s="8"/>
      <c r="E29" s="8"/>
      <c r="F29" s="8"/>
      <c r="H29" s="8"/>
      <c r="L29" s="139"/>
      <c r="M29" s="139" t="s">
        <v>145</v>
      </c>
      <c r="N29" s="40">
        <v>2</v>
      </c>
      <c r="O29" s="8">
        <v>6</v>
      </c>
      <c r="P29" s="40">
        <v>100</v>
      </c>
      <c r="Q29" s="40">
        <v>6800</v>
      </c>
      <c r="R29" s="8">
        <f t="shared" si="10"/>
        <v>40800</v>
      </c>
      <c r="S29" s="8">
        <v>7</v>
      </c>
      <c r="U29" s="8">
        <f t="shared" si="5"/>
        <v>40800</v>
      </c>
      <c r="V29" s="40">
        <f t="shared" si="6"/>
        <v>40800</v>
      </c>
      <c r="W29" s="8">
        <f t="shared" si="7"/>
        <v>40800</v>
      </c>
      <c r="Y29" s="40">
        <f t="shared" si="8"/>
        <v>40800</v>
      </c>
    </row>
    <row r="30" spans="1:31" s="34" customFormat="1" x14ac:dyDescent="0.45">
      <c r="A30" s="36"/>
      <c r="B30" s="36"/>
      <c r="L30" s="140"/>
      <c r="M30" s="140"/>
    </row>
    <row r="31" spans="1:31" s="8" customFormat="1" x14ac:dyDescent="0.45">
      <c r="A31" s="29">
        <v>5</v>
      </c>
      <c r="B31" s="29" t="s">
        <v>23</v>
      </c>
      <c r="C31" s="8">
        <v>2399</v>
      </c>
      <c r="D31" s="8">
        <v>0</v>
      </c>
      <c r="E31" s="8">
        <v>3</v>
      </c>
      <c r="F31" s="8">
        <v>47</v>
      </c>
      <c r="G31" s="8">
        <v>1</v>
      </c>
      <c r="H31" s="8">
        <f>+(D31*400)+(E31*100)+F31</f>
        <v>347</v>
      </c>
      <c r="I31" s="8">
        <v>100</v>
      </c>
      <c r="J31" s="40">
        <f t="shared" si="4"/>
        <v>34700</v>
      </c>
      <c r="L31" s="139"/>
      <c r="M31" s="139"/>
      <c r="U31" s="8">
        <f t="shared" si="5"/>
        <v>0</v>
      </c>
      <c r="V31" s="40">
        <f t="shared" si="6"/>
        <v>34700</v>
      </c>
      <c r="W31" s="8">
        <f t="shared" si="7"/>
        <v>0</v>
      </c>
      <c r="X31" s="40"/>
      <c r="Y31" s="40">
        <f t="shared" si="8"/>
        <v>34700</v>
      </c>
    </row>
    <row r="32" spans="1:31" s="8" customFormat="1" x14ac:dyDescent="0.45">
      <c r="A32" s="29"/>
      <c r="B32" s="29" t="s">
        <v>23</v>
      </c>
      <c r="C32" s="8">
        <v>2396</v>
      </c>
      <c r="D32" s="8">
        <v>0</v>
      </c>
      <c r="E32" s="8">
        <v>3</v>
      </c>
      <c r="F32" s="8">
        <v>34</v>
      </c>
      <c r="G32" s="8">
        <v>1</v>
      </c>
      <c r="H32" s="8">
        <f>+(D32*400)+(E32*100)+F32</f>
        <v>334</v>
      </c>
      <c r="I32" s="8">
        <v>100</v>
      </c>
      <c r="J32" s="40">
        <f t="shared" si="4"/>
        <v>33400</v>
      </c>
      <c r="L32" s="139"/>
      <c r="M32" s="139"/>
      <c r="U32" s="8">
        <f t="shared" si="5"/>
        <v>0</v>
      </c>
      <c r="V32" s="40">
        <f t="shared" si="6"/>
        <v>33400</v>
      </c>
      <c r="W32" s="8">
        <f t="shared" si="7"/>
        <v>0</v>
      </c>
      <c r="X32" s="40"/>
      <c r="Y32" s="40">
        <f t="shared" si="8"/>
        <v>33400</v>
      </c>
    </row>
    <row r="33" spans="1:26" s="34" customFormat="1" x14ac:dyDescent="0.45">
      <c r="A33" s="36"/>
      <c r="B33" s="36"/>
      <c r="L33" s="140"/>
      <c r="M33" s="140"/>
    </row>
    <row r="34" spans="1:26" s="8" customFormat="1" x14ac:dyDescent="0.45">
      <c r="A34" s="29">
        <v>6</v>
      </c>
      <c r="B34" s="29" t="s">
        <v>23</v>
      </c>
      <c r="C34" s="8">
        <v>2642</v>
      </c>
      <c r="D34" s="8">
        <v>2</v>
      </c>
      <c r="E34" s="8">
        <v>0</v>
      </c>
      <c r="F34" s="8">
        <v>79</v>
      </c>
      <c r="G34" s="8">
        <v>2</v>
      </c>
      <c r="H34" s="8">
        <f>+(D34*400)+(E34*100)+F34</f>
        <v>879</v>
      </c>
      <c r="I34" s="8">
        <v>190</v>
      </c>
      <c r="J34" s="8">
        <f t="shared" si="4"/>
        <v>167010</v>
      </c>
      <c r="L34" s="139" t="s">
        <v>67</v>
      </c>
      <c r="M34" s="139" t="s">
        <v>143</v>
      </c>
      <c r="N34" s="8">
        <v>2</v>
      </c>
      <c r="O34" s="8">
        <v>108</v>
      </c>
      <c r="P34" s="40">
        <v>100</v>
      </c>
      <c r="Q34" s="40">
        <v>6800</v>
      </c>
      <c r="R34" s="8">
        <f t="shared" ref="R34:R37" si="11">O34*Q34</f>
        <v>734400</v>
      </c>
      <c r="S34" s="8">
        <v>15</v>
      </c>
      <c r="U34" s="8">
        <f t="shared" si="5"/>
        <v>734400</v>
      </c>
      <c r="V34" s="40">
        <f t="shared" si="6"/>
        <v>901410</v>
      </c>
      <c r="W34" s="8">
        <f t="shared" si="7"/>
        <v>901410</v>
      </c>
      <c r="X34" s="40"/>
      <c r="Y34" s="40">
        <f t="shared" si="8"/>
        <v>901410</v>
      </c>
    </row>
    <row r="35" spans="1:26" s="31" customFormat="1" x14ac:dyDescent="0.45">
      <c r="A35" s="100"/>
      <c r="B35" s="100"/>
      <c r="L35" s="159" t="s">
        <v>84</v>
      </c>
      <c r="M35" s="159" t="s">
        <v>145</v>
      </c>
      <c r="N35" s="31">
        <v>3</v>
      </c>
      <c r="O35" s="31">
        <v>9</v>
      </c>
      <c r="P35" s="31">
        <v>100</v>
      </c>
      <c r="Q35" s="31">
        <v>6800</v>
      </c>
      <c r="R35" s="31">
        <f t="shared" si="11"/>
        <v>61200</v>
      </c>
      <c r="S35" s="31">
        <v>9</v>
      </c>
      <c r="T35" s="31">
        <v>35</v>
      </c>
      <c r="U35" s="31">
        <f t="shared" si="5"/>
        <v>39780</v>
      </c>
      <c r="V35" s="31">
        <f t="shared" si="6"/>
        <v>39780</v>
      </c>
      <c r="W35" s="31">
        <f t="shared" si="7"/>
        <v>39780</v>
      </c>
      <c r="Y35" s="31">
        <f t="shared" si="8"/>
        <v>39780</v>
      </c>
      <c r="Z35" s="31">
        <v>0.3</v>
      </c>
    </row>
    <row r="36" spans="1:26" s="40" customFormat="1" x14ac:dyDescent="0.45">
      <c r="A36" s="29"/>
      <c r="B36" s="29" t="s">
        <v>23</v>
      </c>
      <c r="C36" s="8">
        <v>2419</v>
      </c>
      <c r="D36" s="8">
        <v>1</v>
      </c>
      <c r="E36" s="8">
        <v>3</v>
      </c>
      <c r="F36" s="8">
        <v>9</v>
      </c>
      <c r="G36" s="40">
        <v>2</v>
      </c>
      <c r="H36" s="8">
        <f>+(D36*400)+(E36*100)+F36</f>
        <v>709</v>
      </c>
      <c r="I36" s="40">
        <v>100</v>
      </c>
      <c r="J36" s="40">
        <f t="shared" si="4"/>
        <v>70900</v>
      </c>
      <c r="L36" s="139" t="s">
        <v>67</v>
      </c>
      <c r="M36" s="139" t="s">
        <v>145</v>
      </c>
      <c r="N36" s="40">
        <v>2</v>
      </c>
      <c r="O36" s="8">
        <v>54</v>
      </c>
      <c r="P36" s="40">
        <v>100</v>
      </c>
      <c r="Q36" s="40">
        <v>6800</v>
      </c>
      <c r="R36" s="8">
        <f t="shared" si="11"/>
        <v>367200</v>
      </c>
      <c r="S36" s="8">
        <v>31</v>
      </c>
      <c r="U36" s="8">
        <f t="shared" si="5"/>
        <v>367200</v>
      </c>
      <c r="V36" s="40">
        <f t="shared" si="6"/>
        <v>438100</v>
      </c>
      <c r="W36" s="8">
        <f t="shared" si="7"/>
        <v>438100</v>
      </c>
      <c r="Y36" s="40">
        <f t="shared" si="8"/>
        <v>438100</v>
      </c>
    </row>
    <row r="37" spans="1:26" s="40" customFormat="1" x14ac:dyDescent="0.45">
      <c r="A37" s="29"/>
      <c r="B37" s="29"/>
      <c r="C37" s="8"/>
      <c r="D37" s="8"/>
      <c r="E37" s="8"/>
      <c r="F37" s="8"/>
      <c r="H37" s="8"/>
      <c r="L37" s="139"/>
      <c r="M37" s="139" t="s">
        <v>145</v>
      </c>
      <c r="N37" s="40">
        <v>2</v>
      </c>
      <c r="O37" s="8">
        <v>6</v>
      </c>
      <c r="P37" s="40">
        <v>100</v>
      </c>
      <c r="Q37" s="40">
        <v>6800</v>
      </c>
      <c r="R37" s="8">
        <f t="shared" si="11"/>
        <v>40800</v>
      </c>
      <c r="S37" s="8">
        <v>31</v>
      </c>
      <c r="U37" s="8">
        <f t="shared" si="5"/>
        <v>40800</v>
      </c>
      <c r="V37" s="40">
        <f t="shared" si="6"/>
        <v>40800</v>
      </c>
      <c r="W37" s="8">
        <f t="shared" si="7"/>
        <v>40800</v>
      </c>
      <c r="Y37" s="40">
        <f t="shared" si="8"/>
        <v>40800</v>
      </c>
    </row>
    <row r="38" spans="1:26" s="40" customFormat="1" x14ac:dyDescent="0.45">
      <c r="A38" s="29"/>
      <c r="B38" s="29" t="s">
        <v>23</v>
      </c>
      <c r="C38" s="8">
        <v>2362</v>
      </c>
      <c r="D38" s="8">
        <v>0</v>
      </c>
      <c r="E38" s="8">
        <v>1</v>
      </c>
      <c r="F38" s="8">
        <v>50</v>
      </c>
      <c r="G38" s="40">
        <v>1</v>
      </c>
      <c r="H38" s="8">
        <f>+(D38*400)+(E38*100)+F38</f>
        <v>150</v>
      </c>
      <c r="I38" s="40">
        <v>100</v>
      </c>
      <c r="J38" s="40">
        <f t="shared" si="4"/>
        <v>15000</v>
      </c>
      <c r="L38" s="139"/>
      <c r="M38" s="139"/>
      <c r="O38" s="8"/>
      <c r="S38" s="8"/>
      <c r="U38" s="8">
        <f t="shared" si="5"/>
        <v>0</v>
      </c>
      <c r="V38" s="40">
        <f t="shared" si="6"/>
        <v>15000</v>
      </c>
      <c r="W38" s="8">
        <f t="shared" si="7"/>
        <v>0</v>
      </c>
      <c r="Y38" s="40">
        <f t="shared" si="8"/>
        <v>15000</v>
      </c>
    </row>
    <row r="39" spans="1:26" s="40" customFormat="1" x14ac:dyDescent="0.45">
      <c r="A39" s="29"/>
      <c r="B39" s="29" t="s">
        <v>23</v>
      </c>
      <c r="C39" s="8">
        <v>12126</v>
      </c>
      <c r="D39" s="8">
        <v>1</v>
      </c>
      <c r="E39" s="8">
        <v>2</v>
      </c>
      <c r="F39" s="8">
        <v>72</v>
      </c>
      <c r="G39" s="40">
        <v>1</v>
      </c>
      <c r="H39" s="8">
        <f>+(D39*400)+(E39*100)+F39</f>
        <v>672</v>
      </c>
      <c r="I39" s="40">
        <v>160</v>
      </c>
      <c r="J39" s="40">
        <f t="shared" si="4"/>
        <v>107520</v>
      </c>
      <c r="L39" s="139"/>
      <c r="M39" s="139"/>
      <c r="O39" s="8"/>
      <c r="S39" s="8"/>
      <c r="U39" s="8">
        <f t="shared" si="5"/>
        <v>0</v>
      </c>
      <c r="V39" s="40">
        <f t="shared" si="6"/>
        <v>107520</v>
      </c>
      <c r="W39" s="8">
        <f t="shared" si="7"/>
        <v>0</v>
      </c>
      <c r="Y39" s="40">
        <f t="shared" si="8"/>
        <v>107520</v>
      </c>
    </row>
    <row r="40" spans="1:26" s="34" customFormat="1" x14ac:dyDescent="0.45">
      <c r="A40" s="36"/>
      <c r="B40" s="36"/>
      <c r="L40" s="140"/>
      <c r="M40" s="140"/>
    </row>
    <row r="41" spans="1:26" s="8" customFormat="1" x14ac:dyDescent="0.45">
      <c r="A41" s="29">
        <v>7</v>
      </c>
      <c r="B41" s="29" t="s">
        <v>23</v>
      </c>
      <c r="C41" s="8">
        <v>3479</v>
      </c>
      <c r="D41" s="8">
        <v>5</v>
      </c>
      <c r="E41" s="8">
        <v>0</v>
      </c>
      <c r="F41" s="8">
        <v>78</v>
      </c>
      <c r="G41" s="8">
        <v>1</v>
      </c>
      <c r="H41" s="8">
        <f>+(D41*400)+(E41*100)+F41</f>
        <v>2078</v>
      </c>
      <c r="I41" s="8">
        <v>100</v>
      </c>
      <c r="J41" s="40">
        <f t="shared" si="4"/>
        <v>207800</v>
      </c>
      <c r="L41" s="143"/>
      <c r="M41" s="143"/>
      <c r="S41" s="46"/>
      <c r="U41" s="8">
        <f t="shared" si="5"/>
        <v>0</v>
      </c>
      <c r="V41" s="40">
        <f t="shared" si="6"/>
        <v>207800</v>
      </c>
      <c r="W41" s="8">
        <f t="shared" si="7"/>
        <v>0</v>
      </c>
      <c r="X41" s="40"/>
      <c r="Y41" s="40">
        <f t="shared" si="8"/>
        <v>207800</v>
      </c>
    </row>
    <row r="42" spans="1:26" s="34" customFormat="1" x14ac:dyDescent="0.45">
      <c r="A42" s="36"/>
      <c r="B42" s="36"/>
      <c r="L42" s="144"/>
      <c r="M42" s="144"/>
      <c r="S42" s="52"/>
    </row>
    <row r="43" spans="1:26" s="40" customFormat="1" x14ac:dyDescent="0.45">
      <c r="A43" s="29">
        <v>8</v>
      </c>
      <c r="B43" s="29" t="s">
        <v>23</v>
      </c>
      <c r="C43" s="8">
        <v>1742</v>
      </c>
      <c r="D43" s="8">
        <v>4</v>
      </c>
      <c r="E43" s="8">
        <v>0</v>
      </c>
      <c r="F43" s="8">
        <v>66</v>
      </c>
      <c r="G43" s="40">
        <v>2</v>
      </c>
      <c r="H43" s="8">
        <f t="shared" ref="H43:H49" si="12">+(D43*400)+(E43*100)+F43</f>
        <v>1666</v>
      </c>
      <c r="I43" s="40">
        <v>100</v>
      </c>
      <c r="J43" s="40">
        <f t="shared" si="4"/>
        <v>166600</v>
      </c>
      <c r="L43" s="139" t="s">
        <v>67</v>
      </c>
      <c r="M43" s="139" t="s">
        <v>145</v>
      </c>
      <c r="N43" s="40">
        <v>2</v>
      </c>
      <c r="O43" s="8">
        <v>54</v>
      </c>
      <c r="P43" s="40">
        <v>100</v>
      </c>
      <c r="Q43" s="40">
        <v>6800</v>
      </c>
      <c r="R43" s="8">
        <f t="shared" ref="R43:R46" si="13">O43*Q43</f>
        <v>367200</v>
      </c>
      <c r="S43" s="8">
        <v>21</v>
      </c>
      <c r="U43" s="8">
        <f t="shared" si="5"/>
        <v>367200</v>
      </c>
      <c r="V43" s="40">
        <f t="shared" si="6"/>
        <v>533800</v>
      </c>
      <c r="W43" s="8">
        <f t="shared" si="7"/>
        <v>533800</v>
      </c>
      <c r="Y43" s="40">
        <f t="shared" si="8"/>
        <v>533800</v>
      </c>
    </row>
    <row r="44" spans="1:26" s="40" customFormat="1" x14ac:dyDescent="0.45">
      <c r="A44" s="29"/>
      <c r="B44" s="29"/>
      <c r="C44" s="8"/>
      <c r="D44" s="8"/>
      <c r="E44" s="8"/>
      <c r="F44" s="8"/>
      <c r="H44" s="8"/>
      <c r="L44" s="139" t="s">
        <v>67</v>
      </c>
      <c r="M44" s="139" t="s">
        <v>145</v>
      </c>
      <c r="N44" s="40">
        <v>2</v>
      </c>
      <c r="O44" s="8">
        <v>81</v>
      </c>
      <c r="P44" s="40">
        <v>100</v>
      </c>
      <c r="Q44" s="40">
        <v>6800</v>
      </c>
      <c r="R44" s="8">
        <f t="shared" si="13"/>
        <v>550800</v>
      </c>
      <c r="S44" s="8">
        <v>61</v>
      </c>
      <c r="U44" s="8">
        <f t="shared" si="5"/>
        <v>550800</v>
      </c>
      <c r="V44" s="40">
        <f t="shared" si="6"/>
        <v>550800</v>
      </c>
      <c r="W44" s="8">
        <f t="shared" si="7"/>
        <v>550800</v>
      </c>
      <c r="Y44" s="40">
        <f t="shared" si="8"/>
        <v>550800</v>
      </c>
    </row>
    <row r="45" spans="1:26" s="40" customFormat="1" x14ac:dyDescent="0.45">
      <c r="A45" s="29"/>
      <c r="B45" s="29"/>
      <c r="C45" s="8"/>
      <c r="D45" s="8"/>
      <c r="E45" s="8"/>
      <c r="F45" s="8"/>
      <c r="H45" s="8"/>
      <c r="L45" s="139"/>
      <c r="M45" s="139" t="s">
        <v>145</v>
      </c>
      <c r="N45" s="40">
        <v>2</v>
      </c>
      <c r="O45" s="8">
        <v>6</v>
      </c>
      <c r="P45" s="40">
        <v>100</v>
      </c>
      <c r="Q45" s="40">
        <v>6800</v>
      </c>
      <c r="R45" s="8">
        <f t="shared" si="13"/>
        <v>40800</v>
      </c>
      <c r="S45" s="8">
        <v>61</v>
      </c>
      <c r="U45" s="8">
        <f t="shared" si="5"/>
        <v>40800</v>
      </c>
      <c r="V45" s="40">
        <f t="shared" si="6"/>
        <v>40800</v>
      </c>
      <c r="W45" s="8">
        <f t="shared" si="7"/>
        <v>40800</v>
      </c>
      <c r="Y45" s="40">
        <f t="shared" si="8"/>
        <v>40800</v>
      </c>
    </row>
    <row r="46" spans="1:26" s="40" customFormat="1" x14ac:dyDescent="0.45">
      <c r="A46" s="29"/>
      <c r="B46" s="29"/>
      <c r="C46" s="8"/>
      <c r="D46" s="8"/>
      <c r="E46" s="8"/>
      <c r="F46" s="8"/>
      <c r="H46" s="8"/>
      <c r="L46" s="139" t="s">
        <v>67</v>
      </c>
      <c r="M46" s="139" t="s">
        <v>145</v>
      </c>
      <c r="N46" s="40">
        <v>2</v>
      </c>
      <c r="O46" s="8">
        <v>66</v>
      </c>
      <c r="P46" s="40">
        <v>100</v>
      </c>
      <c r="Q46" s="40">
        <v>6800</v>
      </c>
      <c r="R46" s="8">
        <f t="shared" si="13"/>
        <v>448800</v>
      </c>
      <c r="S46" s="8">
        <v>3</v>
      </c>
      <c r="U46" s="8">
        <f t="shared" si="5"/>
        <v>448800</v>
      </c>
      <c r="V46" s="40">
        <f t="shared" si="6"/>
        <v>448800</v>
      </c>
      <c r="W46" s="8">
        <f t="shared" si="7"/>
        <v>448800</v>
      </c>
      <c r="Y46" s="40">
        <f t="shared" si="8"/>
        <v>448800</v>
      </c>
    </row>
    <row r="47" spans="1:26" s="40" customFormat="1" x14ac:dyDescent="0.45">
      <c r="A47" s="29"/>
      <c r="B47" s="29" t="s">
        <v>23</v>
      </c>
      <c r="C47" s="8">
        <v>16139</v>
      </c>
      <c r="D47" s="8">
        <v>5</v>
      </c>
      <c r="E47" s="8">
        <v>3</v>
      </c>
      <c r="F47" s="8">
        <v>13</v>
      </c>
      <c r="G47" s="40">
        <v>1</v>
      </c>
      <c r="H47" s="8">
        <f t="shared" si="12"/>
        <v>2313</v>
      </c>
      <c r="I47" s="40">
        <v>130</v>
      </c>
      <c r="J47" s="40">
        <f t="shared" si="4"/>
        <v>300690</v>
      </c>
      <c r="L47" s="139"/>
      <c r="M47" s="139"/>
      <c r="O47" s="8"/>
      <c r="S47" s="8"/>
      <c r="U47" s="8">
        <f t="shared" si="5"/>
        <v>0</v>
      </c>
      <c r="V47" s="40">
        <f t="shared" si="6"/>
        <v>300690</v>
      </c>
      <c r="W47" s="8">
        <f t="shared" si="7"/>
        <v>0</v>
      </c>
      <c r="Y47" s="40">
        <f t="shared" si="8"/>
        <v>300690</v>
      </c>
    </row>
    <row r="48" spans="1:26" s="40" customFormat="1" x14ac:dyDescent="0.45">
      <c r="A48" s="29"/>
      <c r="B48" s="29" t="s">
        <v>23</v>
      </c>
      <c r="C48" s="8">
        <v>17913</v>
      </c>
      <c r="D48" s="8">
        <v>0</v>
      </c>
      <c r="E48" s="8">
        <v>1</v>
      </c>
      <c r="F48" s="8">
        <v>29</v>
      </c>
      <c r="G48" s="40">
        <v>1</v>
      </c>
      <c r="H48" s="8">
        <f t="shared" si="12"/>
        <v>129</v>
      </c>
      <c r="I48" s="40">
        <v>100</v>
      </c>
      <c r="J48" s="40">
        <f t="shared" si="4"/>
        <v>12900</v>
      </c>
      <c r="L48" s="139"/>
      <c r="M48" s="139"/>
      <c r="O48" s="8"/>
      <c r="S48" s="8"/>
      <c r="U48" s="8">
        <f t="shared" si="5"/>
        <v>0</v>
      </c>
      <c r="V48" s="40">
        <f t="shared" si="6"/>
        <v>12900</v>
      </c>
      <c r="W48" s="8">
        <f t="shared" si="7"/>
        <v>0</v>
      </c>
      <c r="Y48" s="40">
        <f t="shared" si="8"/>
        <v>12900</v>
      </c>
    </row>
    <row r="49" spans="1:26" s="40" customFormat="1" x14ac:dyDescent="0.45">
      <c r="A49" s="29"/>
      <c r="B49" s="29" t="s">
        <v>23</v>
      </c>
      <c r="C49" s="8">
        <v>17902</v>
      </c>
      <c r="D49" s="8">
        <v>6</v>
      </c>
      <c r="E49" s="8">
        <v>3</v>
      </c>
      <c r="F49" s="8">
        <v>62</v>
      </c>
      <c r="G49" s="40">
        <v>1</v>
      </c>
      <c r="H49" s="8">
        <f t="shared" si="12"/>
        <v>2762</v>
      </c>
      <c r="I49" s="40">
        <v>100</v>
      </c>
      <c r="J49" s="40">
        <f t="shared" si="4"/>
        <v>276200</v>
      </c>
      <c r="L49" s="139"/>
      <c r="M49" s="139"/>
      <c r="O49" s="8"/>
      <c r="S49" s="8"/>
      <c r="U49" s="8">
        <f t="shared" si="5"/>
        <v>0</v>
      </c>
      <c r="V49" s="40">
        <f t="shared" si="6"/>
        <v>276200</v>
      </c>
      <c r="W49" s="8">
        <f t="shared" si="7"/>
        <v>0</v>
      </c>
      <c r="Y49" s="40">
        <f t="shared" si="8"/>
        <v>276200</v>
      </c>
    </row>
    <row r="50" spans="1:26" s="34" customFormat="1" x14ac:dyDescent="0.45">
      <c r="A50" s="36"/>
      <c r="B50" s="36"/>
      <c r="L50" s="140"/>
      <c r="M50" s="140"/>
    </row>
    <row r="51" spans="1:26" s="40" customFormat="1" x14ac:dyDescent="0.45">
      <c r="A51" s="29">
        <v>9</v>
      </c>
      <c r="B51" s="29" t="s">
        <v>23</v>
      </c>
      <c r="C51" s="8">
        <v>12061</v>
      </c>
      <c r="D51" s="8">
        <v>0</v>
      </c>
      <c r="E51" s="8">
        <v>3</v>
      </c>
      <c r="F51" s="8">
        <v>13</v>
      </c>
      <c r="G51" s="40">
        <v>2</v>
      </c>
      <c r="H51" s="8">
        <f>+(D51*400)+(E51*100)+F51</f>
        <v>313</v>
      </c>
      <c r="I51" s="40">
        <v>150</v>
      </c>
      <c r="J51" s="40">
        <f t="shared" si="4"/>
        <v>46950</v>
      </c>
      <c r="L51" s="139" t="s">
        <v>67</v>
      </c>
      <c r="M51" s="139" t="s">
        <v>145</v>
      </c>
      <c r="N51" s="40">
        <v>2</v>
      </c>
      <c r="O51" s="8">
        <v>81</v>
      </c>
      <c r="P51" s="40">
        <v>100</v>
      </c>
      <c r="Q51" s="40">
        <v>6800</v>
      </c>
      <c r="R51" s="8">
        <f t="shared" ref="R51" si="14">O51*Q51</f>
        <v>550800</v>
      </c>
      <c r="S51" s="8">
        <v>61</v>
      </c>
      <c r="U51" s="8">
        <f t="shared" si="5"/>
        <v>550800</v>
      </c>
      <c r="V51" s="40">
        <f t="shared" si="6"/>
        <v>597750</v>
      </c>
      <c r="W51" s="8">
        <f t="shared" si="7"/>
        <v>597750</v>
      </c>
      <c r="Y51" s="40">
        <f t="shared" si="8"/>
        <v>597750</v>
      </c>
    </row>
    <row r="52" spans="1:26" s="34" customFormat="1" x14ac:dyDescent="0.45">
      <c r="A52" s="36"/>
      <c r="B52" s="36"/>
      <c r="L52" s="140"/>
      <c r="M52" s="140"/>
    </row>
    <row r="53" spans="1:26" s="40" customFormat="1" x14ac:dyDescent="0.45">
      <c r="A53" s="59">
        <v>10</v>
      </c>
      <c r="B53" s="29" t="s">
        <v>23</v>
      </c>
      <c r="C53" s="58">
        <v>1908</v>
      </c>
      <c r="D53" s="58">
        <v>2</v>
      </c>
      <c r="E53" s="58">
        <v>0</v>
      </c>
      <c r="F53" s="58">
        <v>73</v>
      </c>
      <c r="G53" s="40">
        <v>1</v>
      </c>
      <c r="H53" s="8">
        <f>+(D53*400)+(E53*100)+F53</f>
        <v>873</v>
      </c>
      <c r="I53" s="40">
        <v>100</v>
      </c>
      <c r="J53" s="40">
        <f t="shared" si="4"/>
        <v>87300</v>
      </c>
      <c r="L53" s="145"/>
      <c r="M53" s="145"/>
      <c r="O53" s="58"/>
      <c r="S53" s="58"/>
      <c r="U53" s="8">
        <f t="shared" si="5"/>
        <v>0</v>
      </c>
      <c r="V53" s="40">
        <f t="shared" si="6"/>
        <v>87300</v>
      </c>
      <c r="W53" s="8">
        <f t="shared" si="7"/>
        <v>0</v>
      </c>
      <c r="Y53" s="40">
        <f t="shared" si="8"/>
        <v>87300</v>
      </c>
    </row>
    <row r="54" spans="1:26" s="34" customFormat="1" x14ac:dyDescent="0.45">
      <c r="A54" s="36"/>
      <c r="B54" s="36"/>
      <c r="L54" s="140"/>
      <c r="M54" s="140"/>
    </row>
    <row r="55" spans="1:26" s="40" customFormat="1" x14ac:dyDescent="0.45">
      <c r="A55" s="29">
        <v>11</v>
      </c>
      <c r="B55" s="29" t="s">
        <v>23</v>
      </c>
      <c r="C55" s="8">
        <v>19133</v>
      </c>
      <c r="D55" s="8">
        <v>5</v>
      </c>
      <c r="E55" s="8">
        <v>0</v>
      </c>
      <c r="F55" s="8">
        <v>52</v>
      </c>
      <c r="G55" s="40">
        <v>2</v>
      </c>
      <c r="H55" s="8">
        <f>+(D55*400)+(E55*100)+F55</f>
        <v>2052</v>
      </c>
      <c r="I55" s="40">
        <v>150</v>
      </c>
      <c r="J55" s="40">
        <f t="shared" si="4"/>
        <v>307800</v>
      </c>
      <c r="L55" s="139" t="s">
        <v>67</v>
      </c>
      <c r="M55" s="139" t="s">
        <v>143</v>
      </c>
      <c r="N55" s="40">
        <v>2</v>
      </c>
      <c r="O55" s="8">
        <v>72</v>
      </c>
      <c r="P55" s="40">
        <v>100</v>
      </c>
      <c r="Q55" s="40">
        <v>6800</v>
      </c>
      <c r="R55" s="8">
        <f t="shared" ref="R55" si="15">O55*Q55</f>
        <v>489600</v>
      </c>
      <c r="S55" s="8">
        <v>4</v>
      </c>
      <c r="U55" s="8">
        <f t="shared" si="5"/>
        <v>489600</v>
      </c>
      <c r="V55" s="40">
        <f t="shared" si="6"/>
        <v>797400</v>
      </c>
      <c r="W55" s="8">
        <f t="shared" si="7"/>
        <v>797400</v>
      </c>
      <c r="Y55" s="40">
        <f t="shared" si="8"/>
        <v>797400</v>
      </c>
    </row>
    <row r="56" spans="1:26" s="34" customFormat="1" x14ac:dyDescent="0.45">
      <c r="A56" s="36"/>
      <c r="B56" s="36"/>
      <c r="L56" s="140"/>
      <c r="M56" s="140"/>
    </row>
    <row r="57" spans="1:26" s="31" customFormat="1" x14ac:dyDescent="0.45">
      <c r="A57" s="100">
        <v>12</v>
      </c>
      <c r="B57" s="100" t="s">
        <v>110</v>
      </c>
      <c r="C57" s="31">
        <v>924</v>
      </c>
      <c r="D57" s="31">
        <v>0</v>
      </c>
      <c r="E57" s="31">
        <v>1</v>
      </c>
      <c r="F57" s="31">
        <v>0</v>
      </c>
      <c r="G57" s="31">
        <v>2</v>
      </c>
      <c r="H57" s="31">
        <f>+(D57*400)+(E57*100)+F57</f>
        <v>100</v>
      </c>
      <c r="I57" s="31">
        <v>150</v>
      </c>
      <c r="J57" s="31">
        <f t="shared" si="4"/>
        <v>15000</v>
      </c>
      <c r="L57" s="159" t="s">
        <v>67</v>
      </c>
      <c r="M57" s="159" t="s">
        <v>145</v>
      </c>
      <c r="N57" s="31">
        <v>2</v>
      </c>
      <c r="O57" s="31">
        <v>48</v>
      </c>
      <c r="P57" s="31">
        <v>100</v>
      </c>
      <c r="Q57" s="31">
        <v>6800</v>
      </c>
      <c r="R57" s="31">
        <f t="shared" ref="R57" si="16">O57*Q57</f>
        <v>326400</v>
      </c>
      <c r="S57" s="31">
        <v>6</v>
      </c>
      <c r="T57" s="31">
        <v>20</v>
      </c>
      <c r="U57" s="31">
        <f t="shared" si="5"/>
        <v>261120</v>
      </c>
      <c r="V57" s="31">
        <f t="shared" si="6"/>
        <v>276120</v>
      </c>
      <c r="W57" s="31">
        <f t="shared" si="7"/>
        <v>276120</v>
      </c>
      <c r="Y57" s="31">
        <f t="shared" si="8"/>
        <v>276120</v>
      </c>
    </row>
    <row r="58" spans="1:26" s="34" customFormat="1" x14ac:dyDescent="0.45">
      <c r="A58" s="36"/>
      <c r="B58" s="36"/>
      <c r="L58" s="140"/>
      <c r="M58" s="140"/>
    </row>
    <row r="59" spans="1:26" s="40" customFormat="1" x14ac:dyDescent="0.45">
      <c r="A59" s="29">
        <v>13</v>
      </c>
      <c r="B59" s="29" t="s">
        <v>23</v>
      </c>
      <c r="C59" s="8">
        <v>3451</v>
      </c>
      <c r="D59" s="8">
        <v>2</v>
      </c>
      <c r="E59" s="8">
        <v>1</v>
      </c>
      <c r="F59" s="8">
        <v>0</v>
      </c>
      <c r="G59" s="40">
        <v>1</v>
      </c>
      <c r="H59" s="8">
        <f>+(D59*400)+(E59*100)+F59</f>
        <v>900</v>
      </c>
      <c r="I59" s="40">
        <v>100</v>
      </c>
      <c r="J59" s="40">
        <f t="shared" si="4"/>
        <v>90000</v>
      </c>
      <c r="L59" s="139"/>
      <c r="M59" s="139"/>
      <c r="O59" s="8"/>
      <c r="S59" s="8"/>
      <c r="U59" s="8">
        <f t="shared" si="5"/>
        <v>0</v>
      </c>
      <c r="V59" s="40">
        <f t="shared" si="6"/>
        <v>90000</v>
      </c>
      <c r="W59" s="8">
        <f t="shared" si="7"/>
        <v>0</v>
      </c>
      <c r="Y59" s="40">
        <f t="shared" si="8"/>
        <v>90000</v>
      </c>
    </row>
    <row r="60" spans="1:26" s="40" customFormat="1" x14ac:dyDescent="0.45">
      <c r="A60" s="29"/>
      <c r="B60" s="29" t="s">
        <v>23</v>
      </c>
      <c r="C60" s="8">
        <v>8296</v>
      </c>
      <c r="D60" s="8">
        <v>2</v>
      </c>
      <c r="E60" s="8">
        <v>3</v>
      </c>
      <c r="F60" s="8">
        <v>50</v>
      </c>
      <c r="G60" s="40">
        <v>1</v>
      </c>
      <c r="H60" s="8">
        <f>+(D60*400)+(E60*100)+F60</f>
        <v>1150</v>
      </c>
      <c r="I60" s="40">
        <v>130</v>
      </c>
      <c r="J60" s="40">
        <f t="shared" si="4"/>
        <v>149500</v>
      </c>
      <c r="L60" s="139"/>
      <c r="M60" s="139"/>
      <c r="O60" s="8"/>
      <c r="S60" s="8"/>
      <c r="U60" s="8">
        <f t="shared" si="5"/>
        <v>0</v>
      </c>
      <c r="V60" s="40">
        <f t="shared" si="6"/>
        <v>149500</v>
      </c>
      <c r="W60" s="8">
        <f t="shared" si="7"/>
        <v>0</v>
      </c>
      <c r="Y60" s="40">
        <f t="shared" si="8"/>
        <v>149500</v>
      </c>
    </row>
    <row r="61" spans="1:26" s="40" customFormat="1" x14ac:dyDescent="0.45">
      <c r="A61" s="29"/>
      <c r="B61" s="29" t="s">
        <v>23</v>
      </c>
      <c r="C61" s="8">
        <v>2647</v>
      </c>
      <c r="D61" s="8">
        <v>2</v>
      </c>
      <c r="E61" s="8">
        <v>0</v>
      </c>
      <c r="F61" s="8">
        <v>58</v>
      </c>
      <c r="G61" s="40">
        <v>1</v>
      </c>
      <c r="H61" s="8">
        <f>+(D61*400)+(E61*100)+F61</f>
        <v>858</v>
      </c>
      <c r="I61" s="40">
        <v>100</v>
      </c>
      <c r="J61" s="40">
        <f t="shared" si="4"/>
        <v>85800</v>
      </c>
      <c r="L61" s="139"/>
      <c r="M61" s="139"/>
      <c r="O61" s="8"/>
      <c r="S61" s="8"/>
      <c r="U61" s="8">
        <f t="shared" si="5"/>
        <v>0</v>
      </c>
      <c r="V61" s="40">
        <f t="shared" si="6"/>
        <v>85800</v>
      </c>
      <c r="W61" s="8">
        <f t="shared" si="7"/>
        <v>0</v>
      </c>
      <c r="Y61" s="40">
        <f t="shared" si="8"/>
        <v>85800</v>
      </c>
    </row>
    <row r="62" spans="1:26" s="34" customFormat="1" x14ac:dyDescent="0.45">
      <c r="A62" s="36"/>
      <c r="B62" s="36"/>
      <c r="L62" s="140"/>
      <c r="M62" s="140"/>
    </row>
    <row r="63" spans="1:26" s="8" customFormat="1" x14ac:dyDescent="0.45">
      <c r="A63" s="24">
        <v>14</v>
      </c>
      <c r="B63" s="24" t="s">
        <v>23</v>
      </c>
      <c r="C63" s="18">
        <v>17039</v>
      </c>
      <c r="D63" s="8">
        <v>0</v>
      </c>
      <c r="E63" s="8">
        <v>0</v>
      </c>
      <c r="F63" s="29">
        <v>86</v>
      </c>
      <c r="G63" s="8">
        <v>2</v>
      </c>
      <c r="H63" s="8">
        <f>+(D63*400)+(E63*100)+F63</f>
        <v>86</v>
      </c>
      <c r="I63" s="8">
        <v>250</v>
      </c>
      <c r="J63" s="8">
        <f t="shared" si="4"/>
        <v>21500</v>
      </c>
      <c r="L63" s="139" t="s">
        <v>117</v>
      </c>
      <c r="M63" s="139" t="s">
        <v>143</v>
      </c>
      <c r="N63" s="8">
        <v>2</v>
      </c>
      <c r="O63" s="8">
        <v>126</v>
      </c>
      <c r="P63" s="8">
        <v>100</v>
      </c>
      <c r="Q63" s="40">
        <v>6800</v>
      </c>
      <c r="R63" s="8">
        <f t="shared" ref="R63:R64" si="17">O63*Q63</f>
        <v>856800</v>
      </c>
      <c r="S63" s="8">
        <v>26</v>
      </c>
      <c r="T63" s="18"/>
      <c r="U63" s="8">
        <f t="shared" si="5"/>
        <v>856800</v>
      </c>
      <c r="V63" s="40">
        <f t="shared" si="6"/>
        <v>878300</v>
      </c>
      <c r="W63" s="8">
        <f t="shared" si="7"/>
        <v>878300</v>
      </c>
      <c r="X63" s="40"/>
      <c r="Y63" s="40">
        <f t="shared" si="8"/>
        <v>878300</v>
      </c>
    </row>
    <row r="64" spans="1:26" s="31" customFormat="1" x14ac:dyDescent="0.45">
      <c r="A64" s="160"/>
      <c r="B64" s="160"/>
      <c r="E64" s="160"/>
      <c r="F64" s="161"/>
      <c r="I64" s="100"/>
      <c r="L64" s="162" t="s">
        <v>119</v>
      </c>
      <c r="M64" s="159" t="s">
        <v>143</v>
      </c>
      <c r="N64" s="31">
        <v>3</v>
      </c>
      <c r="O64" s="31">
        <v>30</v>
      </c>
      <c r="P64" s="31">
        <v>100</v>
      </c>
      <c r="Q64" s="31">
        <v>8200</v>
      </c>
      <c r="R64" s="31">
        <f t="shared" si="17"/>
        <v>246000</v>
      </c>
      <c r="S64" s="31">
        <v>3</v>
      </c>
      <c r="T64" s="161">
        <v>3</v>
      </c>
      <c r="U64" s="31">
        <f t="shared" si="5"/>
        <v>238620</v>
      </c>
      <c r="V64" s="31">
        <f t="shared" si="6"/>
        <v>238620</v>
      </c>
      <c r="W64" s="31">
        <f t="shared" si="7"/>
        <v>238620</v>
      </c>
      <c r="Y64" s="31">
        <f t="shared" si="8"/>
        <v>238620</v>
      </c>
      <c r="Z64" s="31">
        <v>0.3</v>
      </c>
    </row>
    <row r="65" spans="1:41" s="34" customFormat="1" x14ac:dyDescent="0.45">
      <c r="A65" s="41"/>
      <c r="B65" s="41"/>
      <c r="E65" s="41"/>
      <c r="F65" s="33"/>
      <c r="I65" s="36"/>
      <c r="L65" s="140"/>
      <c r="M65" s="140"/>
      <c r="O65" s="33"/>
      <c r="Q65" s="33"/>
      <c r="T65" s="42"/>
      <c r="AE65" s="33"/>
      <c r="AF65" s="37"/>
      <c r="AG65" s="37"/>
      <c r="AH65" s="37"/>
      <c r="AI65" s="37"/>
      <c r="AJ65" s="37"/>
      <c r="AK65" s="37"/>
      <c r="AL65" s="37"/>
      <c r="AM65" s="37"/>
      <c r="AN65" s="37"/>
      <c r="AO65" s="38"/>
    </row>
    <row r="66" spans="1:41" s="40" customFormat="1" x14ac:dyDescent="0.45">
      <c r="A66" s="29">
        <v>15</v>
      </c>
      <c r="B66" s="29" t="s">
        <v>23</v>
      </c>
      <c r="C66" s="8">
        <v>12201</v>
      </c>
      <c r="D66" s="8">
        <v>0</v>
      </c>
      <c r="E66" s="8">
        <v>2</v>
      </c>
      <c r="F66" s="8">
        <v>90</v>
      </c>
      <c r="G66" s="40">
        <v>2</v>
      </c>
      <c r="H66" s="8">
        <f>+(D66*400)+(E66*100)+F66</f>
        <v>290</v>
      </c>
      <c r="I66" s="40">
        <v>250</v>
      </c>
      <c r="J66" s="40">
        <f t="shared" si="4"/>
        <v>72500</v>
      </c>
      <c r="L66" s="139" t="s">
        <v>67</v>
      </c>
      <c r="M66" s="139" t="s">
        <v>145</v>
      </c>
      <c r="N66" s="40">
        <v>2</v>
      </c>
      <c r="O66" s="8">
        <v>84</v>
      </c>
      <c r="P66" s="8">
        <v>100</v>
      </c>
      <c r="Q66" s="40">
        <v>6800</v>
      </c>
      <c r="R66" s="8">
        <f t="shared" ref="R66:R67" si="18">O66*Q66</f>
        <v>571200</v>
      </c>
      <c r="S66" s="8">
        <v>31</v>
      </c>
      <c r="U66" s="8">
        <f t="shared" si="5"/>
        <v>571200</v>
      </c>
      <c r="V66" s="40">
        <f t="shared" si="6"/>
        <v>643700</v>
      </c>
      <c r="W66" s="8">
        <f t="shared" si="7"/>
        <v>643700</v>
      </c>
      <c r="Y66" s="40">
        <f t="shared" si="8"/>
        <v>643700</v>
      </c>
    </row>
    <row r="67" spans="1:41" s="40" customFormat="1" x14ac:dyDescent="0.45">
      <c r="A67" s="29"/>
      <c r="B67" s="29"/>
      <c r="C67" s="8"/>
      <c r="D67" s="8"/>
      <c r="E67" s="8"/>
      <c r="F67" s="8"/>
      <c r="H67" s="8"/>
      <c r="L67" s="139"/>
      <c r="M67" s="139" t="s">
        <v>145</v>
      </c>
      <c r="N67" s="40">
        <v>2</v>
      </c>
      <c r="O67" s="8">
        <v>8</v>
      </c>
      <c r="P67" s="8">
        <v>100</v>
      </c>
      <c r="Q67" s="40">
        <v>6800</v>
      </c>
      <c r="R67" s="8">
        <f t="shared" si="18"/>
        <v>54400</v>
      </c>
      <c r="S67" s="8">
        <v>31</v>
      </c>
      <c r="U67" s="8">
        <f t="shared" si="5"/>
        <v>54400</v>
      </c>
      <c r="V67" s="40">
        <f t="shared" si="6"/>
        <v>54400</v>
      </c>
      <c r="W67" s="8">
        <f t="shared" si="7"/>
        <v>54400</v>
      </c>
      <c r="Y67" s="40">
        <f t="shared" si="8"/>
        <v>54400</v>
      </c>
    </row>
    <row r="68" spans="1:41" s="31" customFormat="1" x14ac:dyDescent="0.45">
      <c r="A68" s="100"/>
      <c r="B68" s="100" t="s">
        <v>122</v>
      </c>
      <c r="C68" s="31">
        <v>1361</v>
      </c>
      <c r="D68" s="31">
        <v>2</v>
      </c>
      <c r="E68" s="31">
        <v>1</v>
      </c>
      <c r="F68" s="31">
        <v>67</v>
      </c>
      <c r="G68" s="31">
        <v>1</v>
      </c>
      <c r="H68" s="31">
        <f>+(D68*400)+(E68*100)+F68</f>
        <v>967</v>
      </c>
      <c r="I68" s="31">
        <v>100</v>
      </c>
      <c r="J68" s="31">
        <f t="shared" si="4"/>
        <v>96700</v>
      </c>
      <c r="L68" s="159"/>
      <c r="M68" s="159"/>
      <c r="U68" s="31">
        <f t="shared" si="5"/>
        <v>0</v>
      </c>
      <c r="V68" s="31">
        <f t="shared" si="6"/>
        <v>96700</v>
      </c>
      <c r="W68" s="31">
        <f t="shared" si="7"/>
        <v>0</v>
      </c>
      <c r="Y68" s="31">
        <f t="shared" si="8"/>
        <v>96700</v>
      </c>
      <c r="Z68" s="31">
        <v>0.01</v>
      </c>
    </row>
    <row r="69" spans="1:41" s="31" customFormat="1" x14ac:dyDescent="0.45">
      <c r="A69" s="100"/>
      <c r="B69" s="100" t="s">
        <v>122</v>
      </c>
      <c r="C69" s="31">
        <v>1360</v>
      </c>
      <c r="D69" s="31">
        <v>0</v>
      </c>
      <c r="E69" s="31">
        <v>2</v>
      </c>
      <c r="F69" s="31">
        <v>15</v>
      </c>
      <c r="G69" s="31">
        <v>1</v>
      </c>
      <c r="H69" s="31">
        <f>+(D69*400)+(E69*100)+F69</f>
        <v>215</v>
      </c>
      <c r="I69" s="31">
        <v>100</v>
      </c>
      <c r="J69" s="31">
        <f t="shared" si="4"/>
        <v>21500</v>
      </c>
      <c r="L69" s="159"/>
      <c r="M69" s="159"/>
      <c r="U69" s="31">
        <f t="shared" si="5"/>
        <v>0</v>
      </c>
      <c r="V69" s="31">
        <f t="shared" si="6"/>
        <v>21500</v>
      </c>
      <c r="W69" s="31">
        <f t="shared" si="7"/>
        <v>0</v>
      </c>
      <c r="Y69" s="31">
        <f t="shared" si="8"/>
        <v>21500</v>
      </c>
      <c r="Z69" s="31">
        <v>0.01</v>
      </c>
    </row>
    <row r="70" spans="1:41" s="8" customFormat="1" x14ac:dyDescent="0.45">
      <c r="A70" s="29"/>
      <c r="B70" s="29" t="s">
        <v>23</v>
      </c>
      <c r="C70" s="8">
        <v>11404</v>
      </c>
      <c r="D70" s="8">
        <v>0</v>
      </c>
      <c r="E70" s="8">
        <v>0</v>
      </c>
      <c r="F70" s="8">
        <v>94</v>
      </c>
      <c r="G70" s="8">
        <v>1</v>
      </c>
      <c r="H70" s="8">
        <f>+(D70*400)+(E70*100)+F70</f>
        <v>94</v>
      </c>
      <c r="I70" s="8">
        <v>100</v>
      </c>
      <c r="J70" s="40">
        <f t="shared" si="4"/>
        <v>9400</v>
      </c>
      <c r="L70" s="139"/>
      <c r="M70" s="139"/>
      <c r="U70" s="8">
        <f t="shared" si="5"/>
        <v>0</v>
      </c>
      <c r="V70" s="40">
        <f t="shared" si="6"/>
        <v>9400</v>
      </c>
      <c r="W70" s="8">
        <f t="shared" si="7"/>
        <v>0</v>
      </c>
      <c r="X70" s="40"/>
      <c r="Y70" s="40">
        <f t="shared" si="8"/>
        <v>9400</v>
      </c>
    </row>
    <row r="71" spans="1:41" s="34" customFormat="1" x14ac:dyDescent="0.45">
      <c r="A71" s="36"/>
      <c r="B71" s="36"/>
      <c r="L71" s="140"/>
      <c r="M71" s="140"/>
    </row>
    <row r="72" spans="1:41" s="40" customFormat="1" x14ac:dyDescent="0.45">
      <c r="A72" s="29">
        <v>16</v>
      </c>
      <c r="B72" s="29" t="s">
        <v>23</v>
      </c>
      <c r="C72" s="8">
        <v>16141</v>
      </c>
      <c r="D72" s="8">
        <v>0</v>
      </c>
      <c r="E72" s="8">
        <v>1</v>
      </c>
      <c r="F72" s="8">
        <v>30</v>
      </c>
      <c r="G72" s="40">
        <v>1</v>
      </c>
      <c r="H72" s="8">
        <f>+(D72*400)+(E72*100)+F72</f>
        <v>130</v>
      </c>
      <c r="I72" s="40">
        <v>150</v>
      </c>
      <c r="J72" s="40">
        <f t="shared" si="4"/>
        <v>19500</v>
      </c>
      <c r="L72" s="139" t="s">
        <v>67</v>
      </c>
      <c r="M72" s="139" t="s">
        <v>127</v>
      </c>
      <c r="N72" s="163">
        <v>2</v>
      </c>
      <c r="O72" s="8">
        <v>150</v>
      </c>
      <c r="P72" s="8">
        <v>100</v>
      </c>
      <c r="Q72" s="40">
        <v>6800</v>
      </c>
      <c r="R72" s="8">
        <f t="shared" ref="R72:R74" si="19">O72*Q72</f>
        <v>1020000</v>
      </c>
      <c r="S72" s="8">
        <v>4</v>
      </c>
      <c r="U72" s="8">
        <f t="shared" si="5"/>
        <v>1020000</v>
      </c>
      <c r="V72" s="40">
        <f t="shared" si="6"/>
        <v>1039500</v>
      </c>
      <c r="W72" s="8">
        <f t="shared" si="7"/>
        <v>1039500</v>
      </c>
      <c r="Y72" s="40">
        <f t="shared" si="8"/>
        <v>1039500</v>
      </c>
    </row>
    <row r="73" spans="1:41" s="40" customFormat="1" x14ac:dyDescent="0.45">
      <c r="A73" s="29"/>
      <c r="B73" s="29"/>
      <c r="C73" s="8"/>
      <c r="D73" s="8"/>
      <c r="E73" s="8"/>
      <c r="F73" s="8"/>
      <c r="H73" s="8"/>
      <c r="L73" s="139"/>
      <c r="M73" s="139" t="s">
        <v>127</v>
      </c>
      <c r="N73" s="163">
        <v>2</v>
      </c>
      <c r="O73" s="8">
        <v>30</v>
      </c>
      <c r="P73" s="8">
        <v>100</v>
      </c>
      <c r="Q73" s="40">
        <v>6800</v>
      </c>
      <c r="R73" s="8">
        <f t="shared" si="19"/>
        <v>204000</v>
      </c>
      <c r="S73" s="8">
        <v>4</v>
      </c>
      <c r="U73" s="8">
        <f t="shared" si="5"/>
        <v>204000</v>
      </c>
      <c r="V73" s="40">
        <f t="shared" si="6"/>
        <v>204000</v>
      </c>
      <c r="W73" s="8">
        <f t="shared" si="7"/>
        <v>204000</v>
      </c>
      <c r="Y73" s="40">
        <f t="shared" si="8"/>
        <v>204000</v>
      </c>
    </row>
    <row r="74" spans="1:41" s="40" customFormat="1" x14ac:dyDescent="0.45">
      <c r="A74" s="29"/>
      <c r="B74" s="29"/>
      <c r="C74" s="8"/>
      <c r="D74" s="8"/>
      <c r="E74" s="8"/>
      <c r="F74" s="8"/>
      <c r="H74" s="8"/>
      <c r="L74" s="139"/>
      <c r="M74" s="139" t="s">
        <v>145</v>
      </c>
      <c r="N74" s="40">
        <v>2</v>
      </c>
      <c r="O74" s="8">
        <v>8</v>
      </c>
      <c r="P74" s="8">
        <v>100</v>
      </c>
      <c r="Q74" s="40">
        <v>6800</v>
      </c>
      <c r="R74" s="8">
        <f t="shared" si="19"/>
        <v>54400</v>
      </c>
      <c r="S74" s="8">
        <v>4</v>
      </c>
      <c r="U74" s="8">
        <f t="shared" si="5"/>
        <v>54400</v>
      </c>
      <c r="V74" s="40">
        <f t="shared" si="6"/>
        <v>54400</v>
      </c>
      <c r="W74" s="8">
        <f t="shared" si="7"/>
        <v>54400</v>
      </c>
      <c r="Y74" s="40">
        <f t="shared" si="8"/>
        <v>54400</v>
      </c>
    </row>
    <row r="75" spans="1:41" s="40" customFormat="1" x14ac:dyDescent="0.45">
      <c r="A75" s="29"/>
      <c r="B75" s="29" t="s">
        <v>23</v>
      </c>
      <c r="C75" s="8">
        <v>11445</v>
      </c>
      <c r="D75" s="8">
        <v>2</v>
      </c>
      <c r="E75" s="8">
        <v>3</v>
      </c>
      <c r="F75" s="8">
        <v>32</v>
      </c>
      <c r="G75" s="40">
        <v>1</v>
      </c>
      <c r="H75" s="8">
        <f>+(D75*400)+(E75*100)+F75</f>
        <v>1132</v>
      </c>
      <c r="I75" s="40">
        <v>130</v>
      </c>
      <c r="J75" s="40">
        <f t="shared" si="4"/>
        <v>147160</v>
      </c>
      <c r="L75" s="139"/>
      <c r="M75" s="139"/>
      <c r="O75" s="8"/>
      <c r="S75" s="8"/>
      <c r="U75" s="8">
        <f t="shared" si="5"/>
        <v>0</v>
      </c>
      <c r="V75" s="40">
        <f t="shared" si="6"/>
        <v>147160</v>
      </c>
      <c r="W75" s="8">
        <f t="shared" si="7"/>
        <v>0</v>
      </c>
      <c r="Y75" s="40">
        <f t="shared" si="8"/>
        <v>147160</v>
      </c>
    </row>
    <row r="76" spans="1:41" s="34" customFormat="1" x14ac:dyDescent="0.45">
      <c r="A76" s="36"/>
      <c r="B76" s="36"/>
      <c r="L76" s="140"/>
      <c r="M76" s="140"/>
    </row>
    <row r="77" spans="1:41" s="40" customFormat="1" x14ac:dyDescent="0.45">
      <c r="A77" s="29">
        <v>17</v>
      </c>
      <c r="B77" s="29" t="s">
        <v>23</v>
      </c>
      <c r="C77" s="8">
        <v>13019</v>
      </c>
      <c r="D77" s="8">
        <v>0</v>
      </c>
      <c r="E77" s="8">
        <v>1</v>
      </c>
      <c r="F77" s="8">
        <v>71</v>
      </c>
      <c r="G77" s="40">
        <v>2</v>
      </c>
      <c r="H77" s="8">
        <f t="shared" ref="H77:H83" si="20">+(D77*400)+(E77*100)+F77</f>
        <v>171</v>
      </c>
      <c r="I77" s="40">
        <v>100</v>
      </c>
      <c r="J77" s="40">
        <f t="shared" ref="J77:J139" si="21">H77*I77</f>
        <v>17100</v>
      </c>
      <c r="L77" s="139" t="s">
        <v>67</v>
      </c>
      <c r="M77" s="139" t="s">
        <v>127</v>
      </c>
      <c r="N77" s="40">
        <v>2</v>
      </c>
      <c r="O77" s="8">
        <v>96</v>
      </c>
      <c r="P77" s="8">
        <v>100</v>
      </c>
      <c r="Q77" s="40">
        <v>6800</v>
      </c>
      <c r="R77" s="8">
        <f t="shared" ref="R77:R80" si="22">O77*Q77</f>
        <v>652800</v>
      </c>
      <c r="S77" s="8">
        <v>36</v>
      </c>
      <c r="U77" s="8">
        <f t="shared" ref="U77:U139" si="23">R77*(100-T77)/100</f>
        <v>652800</v>
      </c>
      <c r="V77" s="40">
        <f t="shared" ref="V77:V139" si="24">J77+U77</f>
        <v>669900</v>
      </c>
      <c r="W77" s="8">
        <f t="shared" ref="W77:W139" si="25">V77*P77/100</f>
        <v>669900</v>
      </c>
      <c r="Y77" s="40">
        <f t="shared" ref="Y77:Y139" si="26">J77+U77</f>
        <v>669900</v>
      </c>
    </row>
    <row r="78" spans="1:41" s="40" customFormat="1" x14ac:dyDescent="0.45">
      <c r="A78" s="29"/>
      <c r="B78" s="29"/>
      <c r="C78" s="8"/>
      <c r="D78" s="8"/>
      <c r="E78" s="8"/>
      <c r="F78" s="8"/>
      <c r="H78" s="8"/>
      <c r="L78" s="139"/>
      <c r="M78" s="139" t="s">
        <v>127</v>
      </c>
      <c r="N78" s="40">
        <v>2</v>
      </c>
      <c r="O78" s="8">
        <v>24</v>
      </c>
      <c r="P78" s="8">
        <v>100</v>
      </c>
      <c r="Q78" s="40">
        <v>6800</v>
      </c>
      <c r="R78" s="8">
        <f t="shared" si="22"/>
        <v>163200</v>
      </c>
      <c r="S78" s="8">
        <v>36</v>
      </c>
      <c r="U78" s="8">
        <f t="shared" si="23"/>
        <v>163200</v>
      </c>
      <c r="V78" s="40">
        <f t="shared" si="24"/>
        <v>163200</v>
      </c>
      <c r="W78" s="8">
        <f t="shared" si="25"/>
        <v>163200</v>
      </c>
      <c r="Y78" s="40">
        <f t="shared" si="26"/>
        <v>163200</v>
      </c>
    </row>
    <row r="79" spans="1:41" s="40" customFormat="1" x14ac:dyDescent="0.45">
      <c r="A79" s="29"/>
      <c r="B79" s="29"/>
      <c r="C79" s="8"/>
      <c r="D79" s="8"/>
      <c r="E79" s="8"/>
      <c r="F79" s="8"/>
      <c r="H79" s="8"/>
      <c r="L79" s="139"/>
      <c r="M79" s="139" t="s">
        <v>145</v>
      </c>
      <c r="N79" s="40">
        <v>2</v>
      </c>
      <c r="O79" s="8">
        <v>6</v>
      </c>
      <c r="P79" s="8">
        <v>100</v>
      </c>
      <c r="Q79" s="40">
        <v>6800</v>
      </c>
      <c r="R79" s="8">
        <f t="shared" si="22"/>
        <v>40800</v>
      </c>
      <c r="S79" s="8">
        <v>36</v>
      </c>
      <c r="U79" s="8">
        <f t="shared" si="23"/>
        <v>40800</v>
      </c>
      <c r="V79" s="40">
        <f t="shared" si="24"/>
        <v>40800</v>
      </c>
      <c r="W79" s="8">
        <f t="shared" si="25"/>
        <v>40800</v>
      </c>
      <c r="Y79" s="40">
        <f t="shared" si="26"/>
        <v>40800</v>
      </c>
    </row>
    <row r="80" spans="1:41" s="31" customFormat="1" x14ac:dyDescent="0.45">
      <c r="A80" s="100"/>
      <c r="B80" s="100" t="s">
        <v>110</v>
      </c>
      <c r="C80" s="31">
        <v>386</v>
      </c>
      <c r="D80" s="31">
        <v>0</v>
      </c>
      <c r="E80" s="31">
        <v>2</v>
      </c>
      <c r="F80" s="31">
        <v>40</v>
      </c>
      <c r="G80" s="31">
        <v>2</v>
      </c>
      <c r="H80" s="31">
        <f t="shared" si="20"/>
        <v>240</v>
      </c>
      <c r="I80" s="31">
        <v>150</v>
      </c>
      <c r="J80" s="31">
        <f t="shared" si="21"/>
        <v>36000</v>
      </c>
      <c r="L80" s="159" t="s">
        <v>67</v>
      </c>
      <c r="M80" s="159" t="s">
        <v>145</v>
      </c>
      <c r="N80" s="31">
        <v>2</v>
      </c>
      <c r="O80" s="31">
        <v>108</v>
      </c>
      <c r="P80" s="31">
        <v>100</v>
      </c>
      <c r="Q80" s="31">
        <v>6800</v>
      </c>
      <c r="R80" s="31">
        <f t="shared" si="22"/>
        <v>734400</v>
      </c>
      <c r="S80" s="31">
        <v>4</v>
      </c>
      <c r="T80" s="31">
        <v>9</v>
      </c>
      <c r="U80" s="31">
        <f t="shared" si="23"/>
        <v>668304</v>
      </c>
      <c r="V80" s="31">
        <f t="shared" si="24"/>
        <v>704304</v>
      </c>
      <c r="W80" s="31">
        <f t="shared" si="25"/>
        <v>704304</v>
      </c>
      <c r="Y80" s="31">
        <f t="shared" si="26"/>
        <v>704304</v>
      </c>
      <c r="Z80" s="31">
        <v>0.02</v>
      </c>
    </row>
    <row r="81" spans="1:26" s="8" customFormat="1" x14ac:dyDescent="0.45">
      <c r="A81" s="29"/>
      <c r="B81" s="29" t="s">
        <v>23</v>
      </c>
      <c r="C81" s="8">
        <v>774</v>
      </c>
      <c r="D81" s="8">
        <v>1</v>
      </c>
      <c r="E81" s="8">
        <v>1</v>
      </c>
      <c r="F81" s="8">
        <v>38</v>
      </c>
      <c r="G81" s="8">
        <v>1</v>
      </c>
      <c r="H81" s="8">
        <f t="shared" si="20"/>
        <v>538</v>
      </c>
      <c r="I81" s="8">
        <v>150</v>
      </c>
      <c r="J81" s="40">
        <f t="shared" si="21"/>
        <v>80700</v>
      </c>
      <c r="L81" s="139"/>
      <c r="M81" s="139"/>
      <c r="U81" s="8">
        <f t="shared" si="23"/>
        <v>0</v>
      </c>
      <c r="V81" s="40">
        <f t="shared" si="24"/>
        <v>80700</v>
      </c>
      <c r="W81" s="8">
        <f t="shared" si="25"/>
        <v>0</v>
      </c>
      <c r="X81" s="40"/>
      <c r="Y81" s="40">
        <f t="shared" si="26"/>
        <v>80700</v>
      </c>
    </row>
    <row r="82" spans="1:26" s="40" customFormat="1" x14ac:dyDescent="0.45">
      <c r="A82" s="29"/>
      <c r="B82" s="29" t="s">
        <v>23</v>
      </c>
      <c r="C82" s="8">
        <v>1348</v>
      </c>
      <c r="D82" s="8">
        <v>0</v>
      </c>
      <c r="E82" s="8">
        <v>1</v>
      </c>
      <c r="F82" s="8">
        <v>0</v>
      </c>
      <c r="G82" s="40">
        <v>1</v>
      </c>
      <c r="H82" s="8">
        <f t="shared" si="20"/>
        <v>100</v>
      </c>
      <c r="I82" s="40">
        <v>100</v>
      </c>
      <c r="J82" s="40">
        <f t="shared" si="21"/>
        <v>10000</v>
      </c>
      <c r="L82" s="139"/>
      <c r="M82" s="139"/>
      <c r="O82" s="8"/>
      <c r="S82" s="8"/>
      <c r="U82" s="8">
        <f t="shared" si="23"/>
        <v>0</v>
      </c>
      <c r="V82" s="40">
        <f t="shared" si="24"/>
        <v>10000</v>
      </c>
      <c r="W82" s="8">
        <f t="shared" si="25"/>
        <v>0</v>
      </c>
      <c r="Y82" s="40">
        <f t="shared" si="26"/>
        <v>10000</v>
      </c>
    </row>
    <row r="83" spans="1:26" s="31" customFormat="1" x14ac:dyDescent="0.45">
      <c r="A83" s="100"/>
      <c r="B83" s="100" t="s">
        <v>122</v>
      </c>
      <c r="C83" s="31">
        <v>1340</v>
      </c>
      <c r="D83" s="31">
        <v>1</v>
      </c>
      <c r="E83" s="31">
        <v>3</v>
      </c>
      <c r="F83" s="31">
        <v>80</v>
      </c>
      <c r="G83" s="31">
        <v>1</v>
      </c>
      <c r="H83" s="31">
        <f t="shared" si="20"/>
        <v>780</v>
      </c>
      <c r="I83" s="31">
        <v>100</v>
      </c>
      <c r="J83" s="31">
        <f t="shared" si="21"/>
        <v>78000</v>
      </c>
      <c r="L83" s="159"/>
      <c r="M83" s="159"/>
      <c r="U83" s="31">
        <f t="shared" si="23"/>
        <v>0</v>
      </c>
      <c r="V83" s="31">
        <f t="shared" si="24"/>
        <v>78000</v>
      </c>
      <c r="W83" s="31">
        <f t="shared" si="25"/>
        <v>0</v>
      </c>
      <c r="Y83" s="31">
        <f t="shared" si="26"/>
        <v>78000</v>
      </c>
      <c r="Z83" s="31">
        <v>0.01</v>
      </c>
    </row>
    <row r="84" spans="1:26" s="34" customFormat="1" x14ac:dyDescent="0.45">
      <c r="A84" s="36"/>
      <c r="B84" s="36"/>
      <c r="L84" s="140"/>
      <c r="M84" s="140"/>
    </row>
    <row r="85" spans="1:26" s="40" customFormat="1" x14ac:dyDescent="0.45">
      <c r="A85" s="29">
        <v>18</v>
      </c>
      <c r="B85" s="29" t="s">
        <v>23</v>
      </c>
      <c r="C85" s="8">
        <v>18174</v>
      </c>
      <c r="D85" s="8">
        <v>0</v>
      </c>
      <c r="E85" s="8">
        <v>1</v>
      </c>
      <c r="F85" s="8">
        <v>5</v>
      </c>
      <c r="G85" s="40">
        <v>2</v>
      </c>
      <c r="H85" s="8">
        <f>+(D85*400)+(E85*100)+F85</f>
        <v>105</v>
      </c>
      <c r="I85" s="40">
        <v>150</v>
      </c>
      <c r="J85" s="40">
        <f t="shared" si="21"/>
        <v>15750</v>
      </c>
      <c r="L85" s="139" t="s">
        <v>67</v>
      </c>
      <c r="M85" s="139" t="s">
        <v>145</v>
      </c>
      <c r="N85" s="40">
        <v>2</v>
      </c>
      <c r="O85" s="8">
        <v>84</v>
      </c>
      <c r="P85" s="8">
        <v>100</v>
      </c>
      <c r="Q85" s="40">
        <v>6800</v>
      </c>
      <c r="R85" s="8">
        <f t="shared" ref="R85:R86" si="27">O85*Q85</f>
        <v>571200</v>
      </c>
      <c r="S85" s="8">
        <v>13</v>
      </c>
      <c r="U85" s="8">
        <f t="shared" si="23"/>
        <v>571200</v>
      </c>
      <c r="V85" s="40">
        <f t="shared" si="24"/>
        <v>586950</v>
      </c>
      <c r="W85" s="8">
        <f t="shared" si="25"/>
        <v>586950</v>
      </c>
      <c r="Y85" s="40">
        <f t="shared" si="26"/>
        <v>586950</v>
      </c>
    </row>
    <row r="86" spans="1:26" s="40" customFormat="1" x14ac:dyDescent="0.45">
      <c r="A86" s="29"/>
      <c r="B86" s="29"/>
      <c r="C86" s="8"/>
      <c r="D86" s="8"/>
      <c r="E86" s="8"/>
      <c r="F86" s="8"/>
      <c r="H86" s="8"/>
      <c r="L86" s="139"/>
      <c r="M86" s="139" t="s">
        <v>145</v>
      </c>
      <c r="N86" s="40">
        <v>2</v>
      </c>
      <c r="O86" s="8">
        <v>48</v>
      </c>
      <c r="P86" s="8">
        <v>100</v>
      </c>
      <c r="Q86" s="40">
        <v>6800</v>
      </c>
      <c r="R86" s="8">
        <f t="shared" si="27"/>
        <v>326400</v>
      </c>
      <c r="S86" s="8">
        <v>13</v>
      </c>
      <c r="U86" s="8">
        <f t="shared" si="23"/>
        <v>326400</v>
      </c>
      <c r="V86" s="40">
        <f t="shared" si="24"/>
        <v>326400</v>
      </c>
      <c r="W86" s="8">
        <f t="shared" si="25"/>
        <v>326400</v>
      </c>
      <c r="Y86" s="40">
        <f t="shared" si="26"/>
        <v>326400</v>
      </c>
    </row>
    <row r="87" spans="1:26" s="34" customFormat="1" x14ac:dyDescent="0.45">
      <c r="A87" s="36"/>
      <c r="B87" s="36"/>
      <c r="L87" s="140"/>
      <c r="M87" s="140"/>
    </row>
    <row r="88" spans="1:26" s="40" customFormat="1" x14ac:dyDescent="0.45">
      <c r="A88" s="29">
        <v>19</v>
      </c>
      <c r="B88" s="29" t="s">
        <v>23</v>
      </c>
      <c r="C88" s="8">
        <v>10212</v>
      </c>
      <c r="D88" s="8">
        <v>0</v>
      </c>
      <c r="E88" s="8">
        <v>3</v>
      </c>
      <c r="F88" s="8">
        <v>93</v>
      </c>
      <c r="G88" s="40">
        <v>2</v>
      </c>
      <c r="H88" s="8">
        <f t="shared" ref="H88:H97" si="28">+(D88*400)+(E88*100)+F88</f>
        <v>393</v>
      </c>
      <c r="I88" s="40">
        <v>130</v>
      </c>
      <c r="J88" s="40">
        <f t="shared" si="21"/>
        <v>51090</v>
      </c>
      <c r="L88" s="139" t="s">
        <v>67</v>
      </c>
      <c r="M88" s="139" t="s">
        <v>127</v>
      </c>
      <c r="N88" s="40">
        <v>2</v>
      </c>
      <c r="O88" s="8">
        <v>96</v>
      </c>
      <c r="P88" s="8">
        <v>100</v>
      </c>
      <c r="Q88" s="40">
        <v>6800</v>
      </c>
      <c r="R88" s="8">
        <f t="shared" ref="R88:R92" si="29">O88*Q88</f>
        <v>652800</v>
      </c>
      <c r="S88" s="8">
        <v>32</v>
      </c>
      <c r="U88" s="8">
        <f t="shared" si="23"/>
        <v>652800</v>
      </c>
      <c r="V88" s="40">
        <f t="shared" si="24"/>
        <v>703890</v>
      </c>
      <c r="W88" s="8">
        <f t="shared" si="25"/>
        <v>703890</v>
      </c>
      <c r="Y88" s="40">
        <f t="shared" si="26"/>
        <v>703890</v>
      </c>
    </row>
    <row r="89" spans="1:26" s="40" customFormat="1" x14ac:dyDescent="0.45">
      <c r="A89" s="29"/>
      <c r="B89" s="29"/>
      <c r="C89" s="8"/>
      <c r="D89" s="8"/>
      <c r="E89" s="8"/>
      <c r="F89" s="8"/>
      <c r="H89" s="8"/>
      <c r="L89" s="139"/>
      <c r="M89" s="139" t="s">
        <v>143</v>
      </c>
      <c r="N89" s="40">
        <v>2</v>
      </c>
      <c r="O89" s="8">
        <v>12</v>
      </c>
      <c r="P89" s="8">
        <v>100</v>
      </c>
      <c r="Q89" s="40">
        <v>6800</v>
      </c>
      <c r="R89" s="8">
        <f t="shared" si="29"/>
        <v>81600</v>
      </c>
      <c r="S89" s="8">
        <v>32</v>
      </c>
      <c r="U89" s="8">
        <f t="shared" si="23"/>
        <v>81600</v>
      </c>
      <c r="V89" s="40">
        <f t="shared" si="24"/>
        <v>81600</v>
      </c>
      <c r="W89" s="8">
        <f t="shared" si="25"/>
        <v>81600</v>
      </c>
      <c r="Y89" s="40">
        <f t="shared" si="26"/>
        <v>81600</v>
      </c>
    </row>
    <row r="90" spans="1:26" s="40" customFormat="1" x14ac:dyDescent="0.45">
      <c r="A90" s="29"/>
      <c r="B90" s="29"/>
      <c r="C90" s="8"/>
      <c r="D90" s="8"/>
      <c r="E90" s="8"/>
      <c r="F90" s="8"/>
      <c r="H90" s="8"/>
      <c r="L90" s="139"/>
      <c r="M90" s="139" t="s">
        <v>145</v>
      </c>
      <c r="N90" s="40">
        <v>2</v>
      </c>
      <c r="O90" s="8">
        <v>6</v>
      </c>
      <c r="P90" s="8">
        <v>100</v>
      </c>
      <c r="Q90" s="40">
        <v>6800</v>
      </c>
      <c r="R90" s="8">
        <f t="shared" si="29"/>
        <v>40800</v>
      </c>
      <c r="S90" s="8">
        <v>32</v>
      </c>
      <c r="U90" s="8">
        <f t="shared" si="23"/>
        <v>40800</v>
      </c>
      <c r="V90" s="40">
        <f t="shared" si="24"/>
        <v>40800</v>
      </c>
      <c r="W90" s="8">
        <f t="shared" si="25"/>
        <v>40800</v>
      </c>
      <c r="Y90" s="40">
        <f t="shared" si="26"/>
        <v>40800</v>
      </c>
    </row>
    <row r="91" spans="1:26" s="40" customFormat="1" x14ac:dyDescent="0.45">
      <c r="A91" s="29"/>
      <c r="L91" s="139" t="s">
        <v>117</v>
      </c>
      <c r="M91" s="139" t="s">
        <v>127</v>
      </c>
      <c r="N91" s="40">
        <v>2</v>
      </c>
      <c r="O91" s="8">
        <v>84</v>
      </c>
      <c r="P91" s="8">
        <v>100</v>
      </c>
      <c r="Q91" s="40">
        <v>6800</v>
      </c>
      <c r="R91" s="8">
        <f t="shared" si="29"/>
        <v>571200</v>
      </c>
      <c r="S91" s="8">
        <v>2</v>
      </c>
      <c r="U91" s="8">
        <f t="shared" si="23"/>
        <v>571200</v>
      </c>
      <c r="V91" s="40">
        <f t="shared" si="24"/>
        <v>571200</v>
      </c>
      <c r="W91" s="8">
        <f t="shared" si="25"/>
        <v>571200</v>
      </c>
      <c r="Y91" s="40">
        <f t="shared" si="26"/>
        <v>571200</v>
      </c>
    </row>
    <row r="92" spans="1:26" s="40" customFormat="1" x14ac:dyDescent="0.45">
      <c r="A92" s="29"/>
      <c r="B92" s="29"/>
      <c r="C92" s="8"/>
      <c r="D92" s="8"/>
      <c r="E92" s="8"/>
      <c r="F92" s="8"/>
      <c r="H92" s="8"/>
      <c r="L92" s="139"/>
      <c r="M92" s="139" t="s">
        <v>143</v>
      </c>
      <c r="N92" s="40">
        <v>2</v>
      </c>
      <c r="O92" s="8">
        <v>12</v>
      </c>
      <c r="P92" s="8">
        <v>100</v>
      </c>
      <c r="Q92" s="40">
        <v>6800</v>
      </c>
      <c r="R92" s="8">
        <f t="shared" si="29"/>
        <v>81600</v>
      </c>
      <c r="S92" s="8">
        <v>2</v>
      </c>
      <c r="U92" s="8">
        <f t="shared" si="23"/>
        <v>81600</v>
      </c>
      <c r="V92" s="40">
        <f t="shared" si="24"/>
        <v>81600</v>
      </c>
      <c r="W92" s="8">
        <f t="shared" si="25"/>
        <v>81600</v>
      </c>
      <c r="Y92" s="40">
        <f t="shared" si="26"/>
        <v>81600</v>
      </c>
    </row>
    <row r="93" spans="1:26" s="40" customFormat="1" x14ac:dyDescent="0.45">
      <c r="A93" s="29"/>
      <c r="B93" s="29" t="s">
        <v>23</v>
      </c>
      <c r="C93" s="8">
        <v>18797</v>
      </c>
      <c r="D93" s="8">
        <v>0</v>
      </c>
      <c r="E93" s="8">
        <v>3</v>
      </c>
      <c r="F93" s="8">
        <v>82</v>
      </c>
      <c r="G93" s="40">
        <v>2</v>
      </c>
      <c r="H93" s="8">
        <f>+(D93*400)+(E93*100)+F93</f>
        <v>382</v>
      </c>
      <c r="I93" s="40">
        <v>100</v>
      </c>
      <c r="J93" s="40">
        <f>H93*I93</f>
        <v>38200</v>
      </c>
      <c r="L93" s="139"/>
      <c r="M93" s="139"/>
      <c r="O93" s="8"/>
      <c r="S93" s="8"/>
      <c r="U93" s="8">
        <f t="shared" si="23"/>
        <v>0</v>
      </c>
      <c r="V93" s="40">
        <f t="shared" si="24"/>
        <v>38200</v>
      </c>
      <c r="W93" s="8">
        <f t="shared" si="25"/>
        <v>0</v>
      </c>
      <c r="Y93" s="40">
        <f t="shared" si="26"/>
        <v>38200</v>
      </c>
    </row>
    <row r="94" spans="1:26" s="40" customFormat="1" x14ac:dyDescent="0.45">
      <c r="A94" s="29"/>
      <c r="B94" s="29" t="s">
        <v>23</v>
      </c>
      <c r="C94" s="8">
        <v>2764</v>
      </c>
      <c r="D94" s="8">
        <v>1</v>
      </c>
      <c r="E94" s="8">
        <v>1</v>
      </c>
      <c r="F94" s="8">
        <v>48</v>
      </c>
      <c r="G94" s="40">
        <v>1</v>
      </c>
      <c r="H94" s="8">
        <f t="shared" si="28"/>
        <v>548</v>
      </c>
      <c r="I94" s="40">
        <v>130</v>
      </c>
      <c r="J94" s="40">
        <f t="shared" si="21"/>
        <v>71240</v>
      </c>
      <c r="L94" s="139"/>
      <c r="M94" s="139"/>
      <c r="O94" s="8"/>
      <c r="S94" s="8"/>
      <c r="U94" s="8">
        <f t="shared" si="23"/>
        <v>0</v>
      </c>
      <c r="V94" s="40">
        <f t="shared" si="24"/>
        <v>71240</v>
      </c>
      <c r="W94" s="8">
        <f t="shared" si="25"/>
        <v>0</v>
      </c>
      <c r="Y94" s="40">
        <f t="shared" si="26"/>
        <v>71240</v>
      </c>
    </row>
    <row r="95" spans="1:26" s="40" customFormat="1" x14ac:dyDescent="0.45">
      <c r="A95" s="29"/>
      <c r="B95" s="29" t="s">
        <v>23</v>
      </c>
      <c r="C95" s="8">
        <v>12145</v>
      </c>
      <c r="D95" s="8">
        <v>1</v>
      </c>
      <c r="E95" s="8">
        <v>3</v>
      </c>
      <c r="F95" s="8">
        <v>41</v>
      </c>
      <c r="G95" s="40">
        <v>1</v>
      </c>
      <c r="H95" s="8">
        <f t="shared" si="28"/>
        <v>741</v>
      </c>
      <c r="I95" s="40">
        <v>100</v>
      </c>
      <c r="J95" s="40">
        <f t="shared" si="21"/>
        <v>74100</v>
      </c>
      <c r="L95" s="139"/>
      <c r="M95" s="139"/>
      <c r="O95" s="8"/>
      <c r="S95" s="8"/>
      <c r="U95" s="8">
        <f t="shared" si="23"/>
        <v>0</v>
      </c>
      <c r="V95" s="40">
        <f t="shared" si="24"/>
        <v>74100</v>
      </c>
      <c r="W95" s="8">
        <f t="shared" si="25"/>
        <v>0</v>
      </c>
      <c r="Y95" s="40">
        <f t="shared" si="26"/>
        <v>74100</v>
      </c>
    </row>
    <row r="96" spans="1:26" s="40" customFormat="1" x14ac:dyDescent="0.45">
      <c r="A96" s="29"/>
      <c r="B96" s="29" t="s">
        <v>23</v>
      </c>
      <c r="C96" s="8">
        <v>12146</v>
      </c>
      <c r="D96" s="8">
        <v>1</v>
      </c>
      <c r="E96" s="8">
        <v>0</v>
      </c>
      <c r="F96" s="8">
        <v>6</v>
      </c>
      <c r="G96" s="40">
        <v>1</v>
      </c>
      <c r="H96" s="8">
        <f t="shared" si="28"/>
        <v>406</v>
      </c>
      <c r="I96" s="40">
        <v>100</v>
      </c>
      <c r="J96" s="40">
        <f t="shared" si="21"/>
        <v>40600</v>
      </c>
      <c r="L96" s="139"/>
      <c r="M96" s="139"/>
      <c r="O96" s="8"/>
      <c r="S96" s="8"/>
      <c r="U96" s="8">
        <f t="shared" si="23"/>
        <v>0</v>
      </c>
      <c r="V96" s="40">
        <f t="shared" si="24"/>
        <v>40600</v>
      </c>
      <c r="W96" s="8">
        <f t="shared" si="25"/>
        <v>0</v>
      </c>
      <c r="Y96" s="40">
        <f t="shared" si="26"/>
        <v>40600</v>
      </c>
    </row>
    <row r="97" spans="1:26" s="40" customFormat="1" x14ac:dyDescent="0.45">
      <c r="A97" s="29"/>
      <c r="B97" s="29" t="s">
        <v>23</v>
      </c>
      <c r="C97" s="8">
        <v>2774</v>
      </c>
      <c r="D97" s="8">
        <v>2</v>
      </c>
      <c r="E97" s="8">
        <v>3</v>
      </c>
      <c r="F97" s="8">
        <v>70</v>
      </c>
      <c r="G97" s="40">
        <v>1</v>
      </c>
      <c r="H97" s="8">
        <f t="shared" si="28"/>
        <v>1170</v>
      </c>
      <c r="I97" s="40">
        <v>100</v>
      </c>
      <c r="J97" s="40">
        <f t="shared" si="21"/>
        <v>117000</v>
      </c>
      <c r="L97" s="139"/>
      <c r="M97" s="139"/>
      <c r="O97" s="8"/>
      <c r="S97" s="8"/>
      <c r="U97" s="8">
        <f t="shared" si="23"/>
        <v>0</v>
      </c>
      <c r="V97" s="40">
        <f t="shared" si="24"/>
        <v>117000</v>
      </c>
      <c r="W97" s="8">
        <f t="shared" si="25"/>
        <v>0</v>
      </c>
      <c r="Y97" s="40">
        <f t="shared" si="26"/>
        <v>117000</v>
      </c>
    </row>
    <row r="98" spans="1:26" s="34" customFormat="1" x14ac:dyDescent="0.45">
      <c r="A98" s="36"/>
      <c r="B98" s="36"/>
      <c r="L98" s="140"/>
      <c r="M98" s="140"/>
    </row>
    <row r="99" spans="1:26" s="40" customFormat="1" x14ac:dyDescent="0.45">
      <c r="A99" s="29">
        <v>20</v>
      </c>
      <c r="B99" s="29" t="s">
        <v>23</v>
      </c>
      <c r="C99" s="8">
        <v>12064</v>
      </c>
      <c r="D99" s="8">
        <v>0</v>
      </c>
      <c r="E99" s="8">
        <v>1</v>
      </c>
      <c r="F99" s="8">
        <v>84</v>
      </c>
      <c r="G99" s="40">
        <v>2</v>
      </c>
      <c r="H99" s="8">
        <f t="shared" ref="H99:H110" si="30">+(D99*400)+(E99*100)+F99</f>
        <v>184</v>
      </c>
      <c r="I99" s="40">
        <v>150</v>
      </c>
      <c r="J99" s="40">
        <f t="shared" si="21"/>
        <v>27600</v>
      </c>
      <c r="L99" s="139" t="s">
        <v>67</v>
      </c>
      <c r="M99" s="139" t="s">
        <v>127</v>
      </c>
      <c r="N99" s="40">
        <v>2</v>
      </c>
      <c r="O99" s="8">
        <v>192</v>
      </c>
      <c r="P99" s="8">
        <v>100</v>
      </c>
      <c r="Q99" s="40">
        <v>6800</v>
      </c>
      <c r="R99" s="8">
        <f t="shared" ref="R99:R102" si="31">O99*Q99</f>
        <v>1305600</v>
      </c>
      <c r="S99" s="8">
        <v>41</v>
      </c>
      <c r="U99" s="8">
        <f t="shared" si="23"/>
        <v>1305600</v>
      </c>
      <c r="V99" s="40">
        <f t="shared" si="24"/>
        <v>1333200</v>
      </c>
      <c r="W99" s="8">
        <f t="shared" si="25"/>
        <v>1333200</v>
      </c>
      <c r="Y99" s="40">
        <f t="shared" si="26"/>
        <v>1333200</v>
      </c>
    </row>
    <row r="100" spans="1:26" s="40" customFormat="1" x14ac:dyDescent="0.45">
      <c r="A100" s="29"/>
      <c r="B100" s="29"/>
      <c r="C100" s="8"/>
      <c r="D100" s="8"/>
      <c r="E100" s="8"/>
      <c r="F100" s="8"/>
      <c r="H100" s="8"/>
      <c r="L100" s="139"/>
      <c r="M100" s="139" t="s">
        <v>127</v>
      </c>
      <c r="N100" s="40">
        <v>2</v>
      </c>
      <c r="O100" s="8">
        <v>60</v>
      </c>
      <c r="P100" s="8">
        <v>100</v>
      </c>
      <c r="Q100" s="40">
        <v>6800</v>
      </c>
      <c r="R100" s="8">
        <f t="shared" si="31"/>
        <v>408000</v>
      </c>
      <c r="S100" s="8">
        <v>41</v>
      </c>
      <c r="U100" s="8">
        <f t="shared" si="23"/>
        <v>408000</v>
      </c>
      <c r="V100" s="40">
        <f t="shared" si="24"/>
        <v>408000</v>
      </c>
      <c r="W100" s="8">
        <f t="shared" si="25"/>
        <v>408000</v>
      </c>
      <c r="Y100" s="40">
        <f t="shared" si="26"/>
        <v>408000</v>
      </c>
    </row>
    <row r="101" spans="1:26" s="31" customFormat="1" x14ac:dyDescent="0.45">
      <c r="A101" s="100"/>
      <c r="B101" s="100" t="s">
        <v>23</v>
      </c>
      <c r="C101" s="31">
        <v>12063</v>
      </c>
      <c r="D101" s="31">
        <v>0</v>
      </c>
      <c r="E101" s="31">
        <v>1</v>
      </c>
      <c r="F101" s="31">
        <v>55</v>
      </c>
      <c r="G101" s="31">
        <v>3</v>
      </c>
      <c r="H101" s="31">
        <f t="shared" si="30"/>
        <v>155</v>
      </c>
      <c r="I101" s="31">
        <v>250</v>
      </c>
      <c r="J101" s="31">
        <f t="shared" si="21"/>
        <v>38750</v>
      </c>
      <c r="L101" s="159" t="s">
        <v>153</v>
      </c>
      <c r="M101" s="159" t="s">
        <v>143</v>
      </c>
      <c r="N101" s="31">
        <v>3</v>
      </c>
      <c r="O101" s="31">
        <v>45</v>
      </c>
      <c r="P101" s="31">
        <v>100</v>
      </c>
      <c r="Q101" s="31">
        <v>8200</v>
      </c>
      <c r="R101" s="31">
        <f t="shared" si="31"/>
        <v>369000</v>
      </c>
      <c r="S101" s="31">
        <v>41</v>
      </c>
      <c r="T101" s="31">
        <v>72</v>
      </c>
      <c r="U101" s="31">
        <f t="shared" si="23"/>
        <v>103320</v>
      </c>
      <c r="V101" s="31">
        <f t="shared" si="24"/>
        <v>142070</v>
      </c>
      <c r="W101" s="31">
        <f t="shared" si="25"/>
        <v>142070</v>
      </c>
      <c r="Y101" s="31">
        <f t="shared" si="26"/>
        <v>142070</v>
      </c>
      <c r="Z101" s="31">
        <v>0.3</v>
      </c>
    </row>
    <row r="102" spans="1:26" s="40" customFormat="1" x14ac:dyDescent="0.45">
      <c r="A102" s="29"/>
      <c r="B102" s="29" t="s">
        <v>23</v>
      </c>
      <c r="C102" s="8">
        <v>12066</v>
      </c>
      <c r="D102" s="8">
        <v>0</v>
      </c>
      <c r="E102" s="8">
        <v>1</v>
      </c>
      <c r="F102" s="8">
        <v>46</v>
      </c>
      <c r="G102" s="40">
        <v>2</v>
      </c>
      <c r="H102" s="8">
        <f t="shared" si="30"/>
        <v>146</v>
      </c>
      <c r="I102" s="40">
        <v>220</v>
      </c>
      <c r="J102" s="40">
        <f t="shared" si="21"/>
        <v>32120</v>
      </c>
      <c r="L102" s="139" t="s">
        <v>67</v>
      </c>
      <c r="M102" s="139" t="s">
        <v>145</v>
      </c>
      <c r="N102" s="40">
        <v>2</v>
      </c>
      <c r="O102" s="8">
        <v>144</v>
      </c>
      <c r="P102" s="8">
        <v>100</v>
      </c>
      <c r="Q102" s="40">
        <v>6800</v>
      </c>
      <c r="R102" s="8">
        <f t="shared" si="31"/>
        <v>979200</v>
      </c>
      <c r="S102" s="8">
        <v>21</v>
      </c>
      <c r="U102" s="8">
        <f t="shared" si="23"/>
        <v>979200</v>
      </c>
      <c r="V102" s="40">
        <f t="shared" si="24"/>
        <v>1011320</v>
      </c>
      <c r="W102" s="8">
        <f t="shared" si="25"/>
        <v>1011320</v>
      </c>
      <c r="Y102" s="40">
        <f t="shared" si="26"/>
        <v>1011320</v>
      </c>
    </row>
    <row r="103" spans="1:26" s="40" customFormat="1" x14ac:dyDescent="0.45">
      <c r="A103" s="29"/>
      <c r="B103" s="29" t="s">
        <v>23</v>
      </c>
      <c r="C103" s="8">
        <v>11375</v>
      </c>
      <c r="D103" s="8">
        <v>1</v>
      </c>
      <c r="E103" s="8">
        <v>2</v>
      </c>
      <c r="F103" s="8">
        <v>58</v>
      </c>
      <c r="G103" s="40">
        <v>1</v>
      </c>
      <c r="H103" s="8">
        <f t="shared" si="30"/>
        <v>658</v>
      </c>
      <c r="I103" s="40">
        <v>130</v>
      </c>
      <c r="J103" s="40">
        <f t="shared" si="21"/>
        <v>85540</v>
      </c>
      <c r="L103" s="139"/>
      <c r="M103" s="139"/>
      <c r="O103" s="8"/>
      <c r="S103" s="8"/>
      <c r="U103" s="8">
        <f t="shared" si="23"/>
        <v>0</v>
      </c>
      <c r="V103" s="40">
        <f t="shared" si="24"/>
        <v>85540</v>
      </c>
      <c r="W103" s="8">
        <f t="shared" si="25"/>
        <v>0</v>
      </c>
      <c r="Y103" s="40">
        <f t="shared" si="26"/>
        <v>85540</v>
      </c>
    </row>
    <row r="104" spans="1:26" s="40" customFormat="1" x14ac:dyDescent="0.45">
      <c r="A104" s="29"/>
      <c r="B104" s="29" t="s">
        <v>23</v>
      </c>
      <c r="C104" s="8">
        <v>11376</v>
      </c>
      <c r="D104" s="8">
        <v>1</v>
      </c>
      <c r="E104" s="8">
        <v>2</v>
      </c>
      <c r="F104" s="8">
        <v>43</v>
      </c>
      <c r="G104" s="40">
        <v>1</v>
      </c>
      <c r="H104" s="8">
        <f t="shared" si="30"/>
        <v>643</v>
      </c>
      <c r="I104" s="40">
        <v>150</v>
      </c>
      <c r="J104" s="40">
        <f t="shared" si="21"/>
        <v>96450</v>
      </c>
      <c r="L104" s="139"/>
      <c r="M104" s="139"/>
      <c r="O104" s="8"/>
      <c r="S104" s="8"/>
      <c r="U104" s="8">
        <f t="shared" si="23"/>
        <v>0</v>
      </c>
      <c r="V104" s="40">
        <f t="shared" si="24"/>
        <v>96450</v>
      </c>
      <c r="W104" s="8">
        <f t="shared" si="25"/>
        <v>0</v>
      </c>
      <c r="Y104" s="40">
        <f t="shared" si="26"/>
        <v>96450</v>
      </c>
    </row>
    <row r="105" spans="1:26" s="40" customFormat="1" x14ac:dyDescent="0.45">
      <c r="A105" s="29"/>
      <c r="B105" s="29" t="s">
        <v>23</v>
      </c>
      <c r="C105" s="8">
        <v>11384</v>
      </c>
      <c r="D105" s="8">
        <v>5</v>
      </c>
      <c r="E105" s="8">
        <v>2</v>
      </c>
      <c r="F105" s="8">
        <v>45</v>
      </c>
      <c r="G105" s="40">
        <v>1</v>
      </c>
      <c r="H105" s="8">
        <f t="shared" si="30"/>
        <v>2245</v>
      </c>
      <c r="I105" s="40">
        <v>130</v>
      </c>
      <c r="J105" s="40">
        <f t="shared" si="21"/>
        <v>291850</v>
      </c>
      <c r="L105" s="139"/>
      <c r="M105" s="139"/>
      <c r="O105" s="8"/>
      <c r="S105" s="8"/>
      <c r="U105" s="8">
        <f t="shared" si="23"/>
        <v>0</v>
      </c>
      <c r="V105" s="40">
        <f t="shared" si="24"/>
        <v>291850</v>
      </c>
      <c r="W105" s="8">
        <f t="shared" si="25"/>
        <v>0</v>
      </c>
      <c r="Y105" s="40">
        <f t="shared" si="26"/>
        <v>291850</v>
      </c>
    </row>
    <row r="106" spans="1:26" s="40" customFormat="1" x14ac:dyDescent="0.45">
      <c r="A106" s="29"/>
      <c r="B106" s="29" t="s">
        <v>23</v>
      </c>
      <c r="C106" s="8">
        <v>2403</v>
      </c>
      <c r="D106" s="8">
        <v>0</v>
      </c>
      <c r="E106" s="8">
        <v>1</v>
      </c>
      <c r="F106" s="8">
        <v>79</v>
      </c>
      <c r="G106" s="40">
        <v>1</v>
      </c>
      <c r="H106" s="8">
        <f t="shared" si="30"/>
        <v>179</v>
      </c>
      <c r="I106" s="40">
        <v>100</v>
      </c>
      <c r="J106" s="40">
        <f t="shared" si="21"/>
        <v>17900</v>
      </c>
      <c r="L106" s="139"/>
      <c r="M106" s="139"/>
      <c r="O106" s="8"/>
      <c r="S106" s="8"/>
      <c r="U106" s="8">
        <f t="shared" si="23"/>
        <v>0</v>
      </c>
      <c r="V106" s="40">
        <f t="shared" si="24"/>
        <v>17900</v>
      </c>
      <c r="W106" s="8">
        <f t="shared" si="25"/>
        <v>0</v>
      </c>
      <c r="Y106" s="40">
        <f t="shared" si="26"/>
        <v>17900</v>
      </c>
    </row>
    <row r="107" spans="1:26" s="40" customFormat="1" x14ac:dyDescent="0.45">
      <c r="A107" s="29"/>
      <c r="B107" s="29" t="s">
        <v>23</v>
      </c>
      <c r="C107" s="8">
        <v>2402</v>
      </c>
      <c r="D107" s="8">
        <v>2</v>
      </c>
      <c r="E107" s="8">
        <v>3</v>
      </c>
      <c r="F107" s="8">
        <v>66</v>
      </c>
      <c r="G107" s="40">
        <v>1</v>
      </c>
      <c r="H107" s="8">
        <f t="shared" si="30"/>
        <v>1166</v>
      </c>
      <c r="I107" s="40">
        <v>100</v>
      </c>
      <c r="J107" s="40">
        <f t="shared" si="21"/>
        <v>116600</v>
      </c>
      <c r="L107" s="139"/>
      <c r="M107" s="139"/>
      <c r="O107" s="8"/>
      <c r="S107" s="8"/>
      <c r="U107" s="8">
        <f t="shared" si="23"/>
        <v>0</v>
      </c>
      <c r="V107" s="40">
        <f t="shared" si="24"/>
        <v>116600</v>
      </c>
      <c r="W107" s="8">
        <f t="shared" si="25"/>
        <v>0</v>
      </c>
      <c r="Y107" s="40">
        <f t="shared" si="26"/>
        <v>116600</v>
      </c>
    </row>
    <row r="108" spans="1:26" s="40" customFormat="1" x14ac:dyDescent="0.45">
      <c r="A108" s="29"/>
      <c r="B108" s="29" t="s">
        <v>23</v>
      </c>
      <c r="C108" s="8">
        <v>2372</v>
      </c>
      <c r="D108" s="8">
        <v>0</v>
      </c>
      <c r="E108" s="8">
        <v>2</v>
      </c>
      <c r="F108" s="8">
        <v>1</v>
      </c>
      <c r="G108" s="40">
        <v>1</v>
      </c>
      <c r="H108" s="8">
        <f t="shared" si="30"/>
        <v>201</v>
      </c>
      <c r="I108" s="40">
        <v>100</v>
      </c>
      <c r="J108" s="40">
        <f t="shared" si="21"/>
        <v>20100</v>
      </c>
      <c r="L108" s="139"/>
      <c r="M108" s="139"/>
      <c r="O108" s="8"/>
      <c r="S108" s="8"/>
      <c r="U108" s="8">
        <f t="shared" si="23"/>
        <v>0</v>
      </c>
      <c r="V108" s="40">
        <f t="shared" si="24"/>
        <v>20100</v>
      </c>
      <c r="W108" s="8">
        <f t="shared" si="25"/>
        <v>0</v>
      </c>
      <c r="Y108" s="40">
        <f t="shared" si="26"/>
        <v>20100</v>
      </c>
    </row>
    <row r="109" spans="1:26" s="40" customFormat="1" x14ac:dyDescent="0.45">
      <c r="A109" s="29"/>
      <c r="B109" s="29" t="s">
        <v>23</v>
      </c>
      <c r="C109" s="8">
        <v>2670</v>
      </c>
      <c r="D109" s="8">
        <v>0</v>
      </c>
      <c r="E109" s="8">
        <v>2</v>
      </c>
      <c r="F109" s="8">
        <v>46</v>
      </c>
      <c r="G109" s="40">
        <v>1</v>
      </c>
      <c r="H109" s="8">
        <f t="shared" si="30"/>
        <v>246</v>
      </c>
      <c r="I109" s="40">
        <v>100</v>
      </c>
      <c r="J109" s="40">
        <f t="shared" si="21"/>
        <v>24600</v>
      </c>
      <c r="L109" s="139"/>
      <c r="M109" s="139"/>
      <c r="O109" s="8"/>
      <c r="S109" s="8"/>
      <c r="U109" s="8">
        <f t="shared" si="23"/>
        <v>0</v>
      </c>
      <c r="V109" s="40">
        <f t="shared" si="24"/>
        <v>24600</v>
      </c>
      <c r="W109" s="8">
        <f t="shared" si="25"/>
        <v>0</v>
      </c>
      <c r="Y109" s="40">
        <f t="shared" si="26"/>
        <v>24600</v>
      </c>
    </row>
    <row r="110" spans="1:26" s="40" customFormat="1" x14ac:dyDescent="0.45">
      <c r="A110" s="29"/>
      <c r="B110" s="29" t="s">
        <v>23</v>
      </c>
      <c r="C110" s="8">
        <v>2669</v>
      </c>
      <c r="D110" s="8">
        <v>7</v>
      </c>
      <c r="E110" s="8">
        <v>3</v>
      </c>
      <c r="F110" s="8">
        <v>47</v>
      </c>
      <c r="G110" s="40">
        <v>1</v>
      </c>
      <c r="H110" s="8">
        <f t="shared" si="30"/>
        <v>3147</v>
      </c>
      <c r="I110" s="40">
        <v>100</v>
      </c>
      <c r="J110" s="40">
        <f t="shared" si="21"/>
        <v>314700</v>
      </c>
      <c r="L110" s="139"/>
      <c r="M110" s="139"/>
      <c r="O110" s="8"/>
      <c r="S110" s="8"/>
      <c r="U110" s="8">
        <f t="shared" si="23"/>
        <v>0</v>
      </c>
      <c r="V110" s="40">
        <f t="shared" si="24"/>
        <v>314700</v>
      </c>
      <c r="W110" s="8">
        <f t="shared" si="25"/>
        <v>0</v>
      </c>
      <c r="Y110" s="40">
        <f t="shared" si="26"/>
        <v>314700</v>
      </c>
    </row>
    <row r="111" spans="1:26" s="34" customFormat="1" x14ac:dyDescent="0.45">
      <c r="A111" s="36"/>
      <c r="B111" s="36"/>
      <c r="L111" s="140"/>
      <c r="M111" s="140"/>
    </row>
    <row r="112" spans="1:26" s="40" customFormat="1" x14ac:dyDescent="0.45">
      <c r="A112" s="29">
        <v>21</v>
      </c>
      <c r="B112" s="29" t="s">
        <v>23</v>
      </c>
      <c r="C112" s="8">
        <v>1815</v>
      </c>
      <c r="D112" s="8">
        <v>1</v>
      </c>
      <c r="E112" s="8">
        <v>0</v>
      </c>
      <c r="F112" s="8">
        <v>50</v>
      </c>
      <c r="G112" s="40">
        <v>2</v>
      </c>
      <c r="H112" s="8">
        <f>+(D112*400)+(E112*100)+F112</f>
        <v>450</v>
      </c>
      <c r="I112" s="40">
        <v>100</v>
      </c>
      <c r="J112" s="40">
        <f t="shared" si="21"/>
        <v>45000</v>
      </c>
      <c r="L112" s="139" t="s">
        <v>67</v>
      </c>
      <c r="M112" s="139" t="s">
        <v>145</v>
      </c>
      <c r="N112" s="40">
        <v>2</v>
      </c>
      <c r="O112" s="8">
        <v>36</v>
      </c>
      <c r="P112" s="8">
        <v>100</v>
      </c>
      <c r="Q112" s="40">
        <v>6800</v>
      </c>
      <c r="R112" s="8">
        <f t="shared" ref="R112" si="32">O112*Q112</f>
        <v>244800</v>
      </c>
      <c r="S112" s="8">
        <v>51</v>
      </c>
      <c r="U112" s="8">
        <f t="shared" si="23"/>
        <v>244800</v>
      </c>
      <c r="V112" s="40">
        <f t="shared" si="24"/>
        <v>289800</v>
      </c>
      <c r="W112" s="8">
        <f t="shared" si="25"/>
        <v>289800</v>
      </c>
      <c r="Y112" s="40">
        <f t="shared" si="26"/>
        <v>289800</v>
      </c>
    </row>
    <row r="113" spans="1:35" s="40" customFormat="1" x14ac:dyDescent="0.45">
      <c r="A113" s="29"/>
      <c r="B113" s="29" t="s">
        <v>23</v>
      </c>
      <c r="C113" s="8">
        <v>3422</v>
      </c>
      <c r="D113" s="8">
        <v>2</v>
      </c>
      <c r="E113" s="8">
        <v>0</v>
      </c>
      <c r="F113" s="8">
        <v>51</v>
      </c>
      <c r="G113" s="40">
        <v>1</v>
      </c>
      <c r="H113" s="8">
        <f>+(D113*400)+(E113*100)+F113</f>
        <v>851</v>
      </c>
      <c r="I113" s="40">
        <v>100</v>
      </c>
      <c r="J113" s="40">
        <f t="shared" si="21"/>
        <v>85100</v>
      </c>
      <c r="L113" s="139"/>
      <c r="M113" s="139"/>
      <c r="O113" s="8"/>
      <c r="S113" s="8"/>
      <c r="U113" s="8">
        <f t="shared" si="23"/>
        <v>0</v>
      </c>
      <c r="V113" s="40">
        <f t="shared" si="24"/>
        <v>85100</v>
      </c>
      <c r="W113" s="8">
        <f t="shared" si="25"/>
        <v>0</v>
      </c>
      <c r="Y113" s="40">
        <f t="shared" si="26"/>
        <v>85100</v>
      </c>
    </row>
    <row r="114" spans="1:35" s="34" customFormat="1" x14ac:dyDescent="0.45">
      <c r="A114" s="36"/>
      <c r="B114" s="36"/>
      <c r="L114" s="140"/>
      <c r="M114" s="140"/>
    </row>
    <row r="115" spans="1:35" s="40" customFormat="1" x14ac:dyDescent="0.45">
      <c r="A115" s="29">
        <v>22</v>
      </c>
      <c r="B115" s="29" t="s">
        <v>23</v>
      </c>
      <c r="C115" s="8">
        <v>2650</v>
      </c>
      <c r="D115" s="8">
        <v>1</v>
      </c>
      <c r="E115" s="8">
        <v>1</v>
      </c>
      <c r="F115" s="8">
        <v>19</v>
      </c>
      <c r="G115" s="40">
        <v>1</v>
      </c>
      <c r="H115" s="8">
        <f>+(D115*400)+(E115*100)+F115</f>
        <v>519</v>
      </c>
      <c r="I115" s="40">
        <v>100</v>
      </c>
      <c r="J115" s="40">
        <f t="shared" si="21"/>
        <v>51900</v>
      </c>
      <c r="L115" s="139"/>
      <c r="M115" s="139"/>
      <c r="O115" s="8"/>
      <c r="U115" s="8">
        <f t="shared" si="23"/>
        <v>0</v>
      </c>
      <c r="V115" s="40">
        <f t="shared" si="24"/>
        <v>51900</v>
      </c>
      <c r="W115" s="8">
        <f t="shared" si="25"/>
        <v>0</v>
      </c>
      <c r="Y115" s="40">
        <f t="shared" si="26"/>
        <v>51900</v>
      </c>
    </row>
    <row r="116" spans="1:35" s="40" customFormat="1" x14ac:dyDescent="0.45">
      <c r="A116" s="29"/>
      <c r="B116" s="29" t="s">
        <v>23</v>
      </c>
      <c r="C116" s="8">
        <v>2636</v>
      </c>
      <c r="D116" s="8">
        <v>2</v>
      </c>
      <c r="E116" s="8">
        <v>1</v>
      </c>
      <c r="F116" s="8">
        <v>8</v>
      </c>
      <c r="G116" s="40">
        <v>1</v>
      </c>
      <c r="H116" s="8">
        <f>+(D116*400)+(E116*100)+F116</f>
        <v>908</v>
      </c>
      <c r="I116" s="40">
        <v>100</v>
      </c>
      <c r="J116" s="40">
        <f t="shared" si="21"/>
        <v>90800</v>
      </c>
      <c r="L116" s="139"/>
      <c r="M116" s="139"/>
      <c r="O116" s="8"/>
      <c r="S116" s="8"/>
      <c r="U116" s="8">
        <f t="shared" si="23"/>
        <v>0</v>
      </c>
      <c r="V116" s="40">
        <f t="shared" si="24"/>
        <v>90800</v>
      </c>
      <c r="W116" s="8">
        <f t="shared" si="25"/>
        <v>0</v>
      </c>
      <c r="Y116" s="40">
        <f t="shared" si="26"/>
        <v>90800</v>
      </c>
    </row>
    <row r="117" spans="1:35" s="34" customFormat="1" x14ac:dyDescent="0.45">
      <c r="A117" s="36"/>
      <c r="B117" s="36"/>
      <c r="L117" s="140"/>
      <c r="M117" s="140"/>
    </row>
    <row r="118" spans="1:35" s="40" customFormat="1" x14ac:dyDescent="0.45">
      <c r="A118" s="29">
        <v>23</v>
      </c>
      <c r="B118" s="29" t="s">
        <v>23</v>
      </c>
      <c r="C118" s="8">
        <v>865</v>
      </c>
      <c r="D118" s="8">
        <v>0</v>
      </c>
      <c r="E118" s="8">
        <v>1</v>
      </c>
      <c r="F118" s="8">
        <v>13</v>
      </c>
      <c r="G118" s="40">
        <v>2</v>
      </c>
      <c r="H118" s="8">
        <f>+(D118*400)+(E118*100)+F118</f>
        <v>113</v>
      </c>
      <c r="I118" s="40">
        <v>150</v>
      </c>
      <c r="J118" s="40">
        <f t="shared" si="21"/>
        <v>16950</v>
      </c>
      <c r="L118" s="139" t="s">
        <v>67</v>
      </c>
      <c r="M118" s="139" t="s">
        <v>145</v>
      </c>
      <c r="N118" s="40">
        <v>2</v>
      </c>
      <c r="O118" s="8">
        <v>60</v>
      </c>
      <c r="P118" s="8">
        <v>100</v>
      </c>
      <c r="Q118" s="40">
        <v>6800</v>
      </c>
      <c r="R118" s="8">
        <f t="shared" ref="R118" si="33">O118*Q118</f>
        <v>408000</v>
      </c>
      <c r="S118" s="8">
        <v>11</v>
      </c>
      <c r="U118" s="8">
        <f t="shared" si="23"/>
        <v>408000</v>
      </c>
      <c r="V118" s="40">
        <f t="shared" si="24"/>
        <v>424950</v>
      </c>
      <c r="W118" s="8">
        <f t="shared" si="25"/>
        <v>424950</v>
      </c>
      <c r="Y118" s="40">
        <f t="shared" si="26"/>
        <v>424950</v>
      </c>
    </row>
    <row r="119" spans="1:35" s="34" customFormat="1" x14ac:dyDescent="0.45">
      <c r="A119" s="36"/>
      <c r="B119" s="36"/>
      <c r="L119" s="140"/>
      <c r="M119" s="140"/>
    </row>
    <row r="120" spans="1:35" s="31" customFormat="1" x14ac:dyDescent="0.45">
      <c r="A120" s="100">
        <v>24</v>
      </c>
      <c r="B120" s="100" t="s">
        <v>110</v>
      </c>
      <c r="C120" s="31">
        <v>4822</v>
      </c>
      <c r="D120" s="31">
        <v>2</v>
      </c>
      <c r="E120" s="31">
        <v>2</v>
      </c>
      <c r="F120" s="31">
        <v>20</v>
      </c>
      <c r="G120" s="31">
        <v>2</v>
      </c>
      <c r="H120" s="31">
        <f>+(D120*400)+(E120*100)+F120</f>
        <v>1020</v>
      </c>
      <c r="I120" s="31">
        <v>150</v>
      </c>
      <c r="J120" s="31">
        <f t="shared" si="21"/>
        <v>153000</v>
      </c>
      <c r="L120" s="159" t="s">
        <v>67</v>
      </c>
      <c r="M120" s="159" t="s">
        <v>523</v>
      </c>
      <c r="N120" s="31">
        <v>2</v>
      </c>
      <c r="O120" s="31">
        <v>96</v>
      </c>
      <c r="P120" s="31">
        <v>100</v>
      </c>
      <c r="Q120" s="31">
        <v>6800</v>
      </c>
      <c r="R120" s="31">
        <f t="shared" ref="R120:R122" si="34">O120*Q120</f>
        <v>652800</v>
      </c>
      <c r="S120" s="31">
        <v>46</v>
      </c>
      <c r="T120" s="31">
        <v>93</v>
      </c>
      <c r="U120" s="31">
        <f t="shared" si="23"/>
        <v>45696</v>
      </c>
      <c r="V120" s="31">
        <f t="shared" si="24"/>
        <v>198696</v>
      </c>
      <c r="W120" s="31">
        <f t="shared" si="25"/>
        <v>198696</v>
      </c>
      <c r="Y120" s="31">
        <f t="shared" si="26"/>
        <v>198696</v>
      </c>
      <c r="Z120" s="31">
        <v>0.02</v>
      </c>
    </row>
    <row r="121" spans="1:35" s="31" customFormat="1" x14ac:dyDescent="0.45">
      <c r="A121" s="100"/>
      <c r="B121" s="100"/>
      <c r="L121" s="159"/>
      <c r="M121" s="159" t="s">
        <v>523</v>
      </c>
      <c r="N121" s="31">
        <v>2</v>
      </c>
      <c r="O121" s="31">
        <v>96</v>
      </c>
      <c r="P121" s="31">
        <v>100</v>
      </c>
      <c r="Q121" s="31">
        <v>6800</v>
      </c>
      <c r="R121" s="31">
        <f t="shared" si="34"/>
        <v>652800</v>
      </c>
      <c r="S121" s="31">
        <v>46</v>
      </c>
      <c r="T121" s="31">
        <v>93</v>
      </c>
      <c r="U121" s="31">
        <f t="shared" si="23"/>
        <v>45696</v>
      </c>
      <c r="V121" s="31">
        <f t="shared" si="24"/>
        <v>45696</v>
      </c>
      <c r="W121" s="31">
        <f t="shared" si="25"/>
        <v>45696</v>
      </c>
      <c r="Y121" s="31">
        <f t="shared" si="26"/>
        <v>45696</v>
      </c>
      <c r="Z121" s="31">
        <v>0.02</v>
      </c>
    </row>
    <row r="122" spans="1:35" s="31" customFormat="1" x14ac:dyDescent="0.45">
      <c r="A122" s="100"/>
      <c r="B122" s="100"/>
      <c r="L122" s="159"/>
      <c r="M122" s="159" t="s">
        <v>523</v>
      </c>
      <c r="N122" s="31">
        <v>2</v>
      </c>
      <c r="O122" s="31">
        <v>8</v>
      </c>
      <c r="P122" s="31">
        <v>100</v>
      </c>
      <c r="Q122" s="31">
        <v>6800</v>
      </c>
      <c r="R122" s="31">
        <f t="shared" si="34"/>
        <v>54400</v>
      </c>
      <c r="S122" s="31">
        <v>46</v>
      </c>
      <c r="T122" s="31">
        <v>93</v>
      </c>
      <c r="U122" s="31">
        <f t="shared" si="23"/>
        <v>3808</v>
      </c>
      <c r="V122" s="31">
        <f t="shared" si="24"/>
        <v>3808</v>
      </c>
      <c r="W122" s="31">
        <f t="shared" si="25"/>
        <v>3808</v>
      </c>
      <c r="Y122" s="31">
        <f t="shared" si="26"/>
        <v>3808</v>
      </c>
      <c r="Z122" s="31">
        <v>0.02</v>
      </c>
    </row>
    <row r="123" spans="1:35" s="34" customFormat="1" x14ac:dyDescent="0.45">
      <c r="A123" s="36"/>
      <c r="B123" s="36"/>
      <c r="L123" s="140"/>
      <c r="M123" s="140"/>
    </row>
    <row r="124" spans="1:35" s="40" customFormat="1" x14ac:dyDescent="0.45">
      <c r="A124" s="29">
        <v>25</v>
      </c>
      <c r="B124" s="29" t="s">
        <v>23</v>
      </c>
      <c r="C124" s="8">
        <v>1831</v>
      </c>
      <c r="D124" s="8">
        <v>1</v>
      </c>
      <c r="E124" s="8">
        <v>1</v>
      </c>
      <c r="F124" s="8">
        <v>21</v>
      </c>
      <c r="G124" s="40">
        <v>1</v>
      </c>
      <c r="H124" s="8">
        <f>+(D124*400)+(E124*100)+F124</f>
        <v>521</v>
      </c>
      <c r="I124" s="40">
        <v>100</v>
      </c>
      <c r="J124" s="40">
        <f t="shared" si="21"/>
        <v>52100</v>
      </c>
      <c r="L124" s="139"/>
      <c r="M124" s="139"/>
      <c r="O124" s="8"/>
      <c r="U124" s="8">
        <f t="shared" si="23"/>
        <v>0</v>
      </c>
      <c r="V124" s="40">
        <f t="shared" si="24"/>
        <v>52100</v>
      </c>
      <c r="W124" s="8">
        <f t="shared" si="25"/>
        <v>0</v>
      </c>
      <c r="Y124" s="40">
        <f t="shared" si="26"/>
        <v>52100</v>
      </c>
    </row>
    <row r="125" spans="1:35" s="40" customFormat="1" x14ac:dyDescent="0.45">
      <c r="A125" s="29"/>
      <c r="B125" s="29" t="s">
        <v>23</v>
      </c>
      <c r="C125" s="8">
        <v>18817</v>
      </c>
      <c r="D125" s="8">
        <v>2</v>
      </c>
      <c r="E125" s="8">
        <v>1</v>
      </c>
      <c r="F125" s="8">
        <v>44</v>
      </c>
      <c r="G125" s="40">
        <v>1</v>
      </c>
      <c r="H125" s="8">
        <f>+(D125*400)+(E125*100)+F125</f>
        <v>944</v>
      </c>
      <c r="I125" s="40">
        <v>100</v>
      </c>
      <c r="J125" s="40">
        <f t="shared" si="21"/>
        <v>94400</v>
      </c>
      <c r="L125" s="139"/>
      <c r="M125" s="139"/>
      <c r="O125" s="8"/>
      <c r="S125" s="8"/>
      <c r="U125" s="8">
        <f t="shared" si="23"/>
        <v>0</v>
      </c>
      <c r="V125" s="40">
        <f t="shared" si="24"/>
        <v>94400</v>
      </c>
      <c r="W125" s="8">
        <f t="shared" si="25"/>
        <v>0</v>
      </c>
      <c r="Y125" s="40">
        <f t="shared" si="26"/>
        <v>94400</v>
      </c>
    </row>
    <row r="126" spans="1:35" s="31" customFormat="1" x14ac:dyDescent="0.45">
      <c r="A126" s="100"/>
      <c r="B126" s="100" t="s">
        <v>167</v>
      </c>
      <c r="C126" s="31">
        <v>1357</v>
      </c>
      <c r="D126" s="31">
        <v>0</v>
      </c>
      <c r="E126" s="31">
        <v>1</v>
      </c>
      <c r="F126" s="31">
        <v>9</v>
      </c>
      <c r="G126" s="31">
        <v>1</v>
      </c>
      <c r="H126" s="31">
        <f>+(D126*400)+(E126*100)+F126</f>
        <v>109</v>
      </c>
      <c r="I126" s="31">
        <v>100</v>
      </c>
      <c r="J126" s="31">
        <f t="shared" si="21"/>
        <v>10900</v>
      </c>
      <c r="L126" s="159"/>
      <c r="M126" s="159"/>
      <c r="U126" s="31">
        <f t="shared" si="23"/>
        <v>0</v>
      </c>
      <c r="V126" s="31">
        <f t="shared" si="24"/>
        <v>10900</v>
      </c>
      <c r="W126" s="31">
        <f t="shared" si="25"/>
        <v>0</v>
      </c>
      <c r="Y126" s="31">
        <f t="shared" si="26"/>
        <v>10900</v>
      </c>
      <c r="Z126" s="31">
        <v>0.01</v>
      </c>
    </row>
    <row r="127" spans="1:35" s="34" customFormat="1" x14ac:dyDescent="0.45">
      <c r="A127" s="36"/>
      <c r="B127" s="36"/>
      <c r="L127" s="140"/>
      <c r="M127" s="140"/>
    </row>
    <row r="128" spans="1:35" s="8" customFormat="1" ht="17.25" customHeight="1" x14ac:dyDescent="0.45">
      <c r="A128" s="24">
        <v>26</v>
      </c>
      <c r="B128" s="24" t="s">
        <v>23</v>
      </c>
      <c r="C128" s="18">
        <v>11373</v>
      </c>
      <c r="D128" s="8">
        <v>5</v>
      </c>
      <c r="E128" s="8">
        <v>0</v>
      </c>
      <c r="F128" s="8">
        <v>8</v>
      </c>
      <c r="G128" s="8">
        <v>1</v>
      </c>
      <c r="H128" s="8">
        <v>2008</v>
      </c>
      <c r="I128" s="18">
        <v>100</v>
      </c>
      <c r="J128" s="40">
        <f t="shared" si="21"/>
        <v>200800</v>
      </c>
      <c r="K128" s="18"/>
      <c r="L128" s="139"/>
      <c r="M128" s="139"/>
      <c r="N128" s="30"/>
      <c r="O128" s="18"/>
      <c r="P128" s="18"/>
      <c r="U128" s="8">
        <f t="shared" si="23"/>
        <v>0</v>
      </c>
      <c r="V128" s="40">
        <f t="shared" si="24"/>
        <v>200800</v>
      </c>
      <c r="W128" s="8">
        <f t="shared" si="25"/>
        <v>0</v>
      </c>
      <c r="X128" s="40"/>
      <c r="Y128" s="40">
        <f t="shared" si="26"/>
        <v>200800</v>
      </c>
      <c r="AI128" s="7"/>
    </row>
    <row r="129" spans="1:250" s="34" customFormat="1" x14ac:dyDescent="0.45">
      <c r="A129" s="41"/>
      <c r="B129" s="41"/>
      <c r="C129" s="33"/>
      <c r="I129" s="33"/>
      <c r="K129" s="33"/>
      <c r="L129" s="140"/>
      <c r="M129" s="140"/>
      <c r="N129" s="42"/>
      <c r="O129" s="33"/>
      <c r="P129" s="33"/>
      <c r="AI129" s="38"/>
    </row>
    <row r="130" spans="1:250" s="40" customFormat="1" x14ac:dyDescent="0.45">
      <c r="A130" s="29">
        <v>27</v>
      </c>
      <c r="B130" s="29" t="s">
        <v>23</v>
      </c>
      <c r="C130" s="8">
        <v>12048</v>
      </c>
      <c r="D130" s="8">
        <v>0</v>
      </c>
      <c r="E130" s="8">
        <v>1</v>
      </c>
      <c r="F130" s="8">
        <v>88</v>
      </c>
      <c r="G130" s="40">
        <v>2</v>
      </c>
      <c r="H130" s="8">
        <f>+(D130*400)+(E130*100)+F130</f>
        <v>188</v>
      </c>
      <c r="I130" s="40">
        <v>130</v>
      </c>
      <c r="J130" s="40">
        <f t="shared" si="21"/>
        <v>24440</v>
      </c>
      <c r="L130" s="139" t="s">
        <v>67</v>
      </c>
      <c r="M130" s="139" t="s">
        <v>145</v>
      </c>
      <c r="N130" s="40">
        <v>2</v>
      </c>
      <c r="O130" s="8">
        <v>96</v>
      </c>
      <c r="P130" s="8">
        <v>100</v>
      </c>
      <c r="Q130" s="40">
        <v>6800</v>
      </c>
      <c r="R130" s="8">
        <f t="shared" ref="R130" si="35">O130*Q130</f>
        <v>652800</v>
      </c>
      <c r="S130" s="8">
        <v>3</v>
      </c>
      <c r="U130" s="8">
        <f t="shared" si="23"/>
        <v>652800</v>
      </c>
      <c r="V130" s="40">
        <f t="shared" si="24"/>
        <v>677240</v>
      </c>
      <c r="W130" s="8">
        <f t="shared" si="25"/>
        <v>677240</v>
      </c>
      <c r="Y130" s="40">
        <f t="shared" si="26"/>
        <v>677240</v>
      </c>
    </row>
    <row r="131" spans="1:250" s="34" customFormat="1" x14ac:dyDescent="0.45">
      <c r="A131" s="36"/>
      <c r="B131" s="36"/>
      <c r="L131" s="140"/>
      <c r="M131" s="140"/>
    </row>
    <row r="132" spans="1:250" s="31" customFormat="1" x14ac:dyDescent="0.45">
      <c r="A132" s="100">
        <v>28</v>
      </c>
      <c r="B132" s="166" t="s">
        <v>217</v>
      </c>
      <c r="D132" s="31">
        <v>0</v>
      </c>
      <c r="E132" s="31">
        <v>1</v>
      </c>
      <c r="F132" s="31">
        <v>0</v>
      </c>
      <c r="G132" s="31">
        <v>2</v>
      </c>
      <c r="H132" s="31">
        <f>+(D132*400)+(E132*100)+F132</f>
        <v>100</v>
      </c>
      <c r="I132" s="31">
        <v>150</v>
      </c>
      <c r="J132" s="31">
        <f t="shared" si="21"/>
        <v>15000</v>
      </c>
      <c r="L132" s="159" t="s">
        <v>67</v>
      </c>
      <c r="M132" s="159" t="s">
        <v>127</v>
      </c>
      <c r="N132" s="31">
        <v>2</v>
      </c>
      <c r="O132" s="31">
        <v>108</v>
      </c>
      <c r="P132" s="31">
        <v>100</v>
      </c>
      <c r="Q132" s="31">
        <v>6800</v>
      </c>
      <c r="R132" s="31">
        <f t="shared" ref="R132:R133" si="36">O132*Q132</f>
        <v>734400</v>
      </c>
      <c r="S132" s="31">
        <v>36</v>
      </c>
      <c r="T132" s="31">
        <v>85</v>
      </c>
      <c r="U132" s="31">
        <f t="shared" si="23"/>
        <v>110160</v>
      </c>
      <c r="V132" s="31">
        <f t="shared" si="24"/>
        <v>125160</v>
      </c>
      <c r="W132" s="31">
        <f t="shared" si="25"/>
        <v>125160</v>
      </c>
      <c r="Y132" s="31">
        <f t="shared" si="26"/>
        <v>125160</v>
      </c>
      <c r="Z132" s="31">
        <v>0.02</v>
      </c>
    </row>
    <row r="133" spans="1:250" s="31" customFormat="1" x14ac:dyDescent="0.45">
      <c r="A133" s="100"/>
      <c r="B133" s="100"/>
      <c r="L133" s="159"/>
      <c r="M133" s="159" t="s">
        <v>127</v>
      </c>
      <c r="N133" s="31">
        <v>2</v>
      </c>
      <c r="O133" s="31">
        <v>30</v>
      </c>
      <c r="P133" s="31">
        <v>100</v>
      </c>
      <c r="Q133" s="31">
        <v>6800</v>
      </c>
      <c r="R133" s="31">
        <f t="shared" si="36"/>
        <v>204000</v>
      </c>
      <c r="S133" s="31">
        <v>36</v>
      </c>
      <c r="T133" s="31">
        <v>85</v>
      </c>
      <c r="U133" s="31">
        <f t="shared" si="23"/>
        <v>30600</v>
      </c>
      <c r="V133" s="31">
        <f t="shared" si="24"/>
        <v>30600</v>
      </c>
      <c r="W133" s="31">
        <f t="shared" si="25"/>
        <v>30600</v>
      </c>
      <c r="Y133" s="31">
        <f t="shared" si="26"/>
        <v>30600</v>
      </c>
      <c r="Z133" s="31">
        <v>0.02</v>
      </c>
    </row>
    <row r="134" spans="1:250" s="8" customFormat="1" x14ac:dyDescent="0.45">
      <c r="A134" s="29"/>
      <c r="B134" s="29" t="s">
        <v>23</v>
      </c>
      <c r="C134" s="8">
        <v>1881</v>
      </c>
      <c r="D134" s="8">
        <v>0</v>
      </c>
      <c r="E134" s="8">
        <v>1</v>
      </c>
      <c r="F134" s="8">
        <v>83</v>
      </c>
      <c r="G134" s="8">
        <v>1</v>
      </c>
      <c r="H134" s="8">
        <f>+(D134*400)+(E134*100)+F134</f>
        <v>183</v>
      </c>
      <c r="I134" s="8">
        <v>100</v>
      </c>
      <c r="J134" s="40">
        <f t="shared" si="21"/>
        <v>18300</v>
      </c>
      <c r="L134" s="139"/>
      <c r="M134" s="139"/>
      <c r="U134" s="8">
        <f t="shared" si="23"/>
        <v>0</v>
      </c>
      <c r="V134" s="40">
        <f t="shared" si="24"/>
        <v>18300</v>
      </c>
      <c r="W134" s="8">
        <f t="shared" si="25"/>
        <v>0</v>
      </c>
      <c r="X134" s="40"/>
      <c r="Y134" s="40">
        <f t="shared" si="26"/>
        <v>18300</v>
      </c>
    </row>
    <row r="135" spans="1:250" s="8" customFormat="1" x14ac:dyDescent="0.45">
      <c r="A135" s="29"/>
      <c r="B135" s="29" t="s">
        <v>23</v>
      </c>
      <c r="C135" s="8">
        <v>1886</v>
      </c>
      <c r="D135" s="8">
        <v>1</v>
      </c>
      <c r="E135" s="8">
        <v>2</v>
      </c>
      <c r="F135" s="8">
        <v>50</v>
      </c>
      <c r="G135" s="8">
        <v>1</v>
      </c>
      <c r="H135" s="8">
        <f>+(D135*400)+(E135*100)+F135</f>
        <v>650</v>
      </c>
      <c r="I135" s="8">
        <v>100</v>
      </c>
      <c r="J135" s="40">
        <f t="shared" si="21"/>
        <v>65000</v>
      </c>
      <c r="L135" s="139"/>
      <c r="M135" s="139"/>
      <c r="U135" s="8">
        <f t="shared" si="23"/>
        <v>0</v>
      </c>
      <c r="V135" s="40">
        <f t="shared" si="24"/>
        <v>65000</v>
      </c>
      <c r="W135" s="8">
        <f t="shared" si="25"/>
        <v>0</v>
      </c>
      <c r="X135" s="40"/>
      <c r="Y135" s="40">
        <f t="shared" si="26"/>
        <v>65000</v>
      </c>
    </row>
    <row r="136" spans="1:250" s="34" customFormat="1" x14ac:dyDescent="0.45">
      <c r="A136" s="36"/>
      <c r="B136" s="36"/>
      <c r="L136" s="140"/>
      <c r="M136" s="140"/>
    </row>
    <row r="137" spans="1:250" s="34" customFormat="1" x14ac:dyDescent="0.45">
      <c r="A137" s="81">
        <v>29</v>
      </c>
      <c r="B137" s="81" t="s">
        <v>23</v>
      </c>
      <c r="C137" s="39">
        <v>19138</v>
      </c>
      <c r="D137" s="40">
        <v>0</v>
      </c>
      <c r="E137" s="40">
        <v>3</v>
      </c>
      <c r="F137" s="40">
        <v>0</v>
      </c>
      <c r="G137" s="39">
        <v>1</v>
      </c>
      <c r="H137" s="40">
        <v>300</v>
      </c>
      <c r="I137" s="39">
        <v>100</v>
      </c>
      <c r="J137" s="40">
        <f t="shared" si="21"/>
        <v>30000</v>
      </c>
      <c r="K137" s="39"/>
      <c r="L137" s="141"/>
      <c r="M137" s="141"/>
      <c r="N137" s="39"/>
      <c r="O137" s="39"/>
      <c r="P137" s="39"/>
      <c r="Q137" s="40"/>
      <c r="R137" s="40"/>
      <c r="S137" s="40"/>
      <c r="T137" s="40"/>
      <c r="U137" s="8">
        <f t="shared" si="23"/>
        <v>0</v>
      </c>
      <c r="V137" s="40">
        <f t="shared" si="24"/>
        <v>30000</v>
      </c>
      <c r="W137" s="8">
        <f t="shared" si="25"/>
        <v>0</v>
      </c>
      <c r="X137" s="40"/>
      <c r="Y137" s="40">
        <f t="shared" si="26"/>
        <v>30000</v>
      </c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</row>
    <row r="138" spans="1:250" s="34" customFormat="1" x14ac:dyDescent="0.45">
      <c r="A138" s="41"/>
      <c r="B138" s="41"/>
      <c r="C138" s="33"/>
      <c r="G138" s="33"/>
      <c r="I138" s="33"/>
      <c r="K138" s="33"/>
      <c r="L138" s="140"/>
      <c r="M138" s="140"/>
      <c r="N138" s="33"/>
      <c r="O138" s="33"/>
      <c r="P138" s="33"/>
    </row>
    <row r="139" spans="1:250" s="40" customFormat="1" x14ac:dyDescent="0.45">
      <c r="A139" s="29">
        <v>30</v>
      </c>
      <c r="B139" s="29" t="s">
        <v>23</v>
      </c>
      <c r="C139" s="8">
        <v>1917</v>
      </c>
      <c r="D139" s="8">
        <v>3</v>
      </c>
      <c r="E139" s="8">
        <v>3</v>
      </c>
      <c r="F139" s="8">
        <v>65</v>
      </c>
      <c r="G139" s="40">
        <v>1</v>
      </c>
      <c r="H139" s="8">
        <f>+(D139*400)+(E139*100)+F139</f>
        <v>1565</v>
      </c>
      <c r="I139" s="40">
        <v>100</v>
      </c>
      <c r="J139" s="40">
        <f t="shared" si="21"/>
        <v>156500</v>
      </c>
      <c r="L139" s="139"/>
      <c r="M139" s="139"/>
      <c r="O139" s="8"/>
      <c r="U139" s="8">
        <f t="shared" si="23"/>
        <v>0</v>
      </c>
      <c r="V139" s="40">
        <f t="shared" si="24"/>
        <v>156500</v>
      </c>
      <c r="W139" s="8">
        <f t="shared" si="25"/>
        <v>0</v>
      </c>
      <c r="Y139" s="40">
        <f t="shared" si="26"/>
        <v>156500</v>
      </c>
    </row>
    <row r="140" spans="1:250" s="34" customFormat="1" x14ac:dyDescent="0.45">
      <c r="A140" s="36"/>
      <c r="B140" s="36"/>
      <c r="L140" s="140"/>
      <c r="M140" s="140"/>
    </row>
    <row r="141" spans="1:250" s="40" customFormat="1" x14ac:dyDescent="0.45">
      <c r="A141" s="29">
        <v>31</v>
      </c>
      <c r="B141" s="29" t="s">
        <v>23</v>
      </c>
      <c r="C141" s="8">
        <v>3427</v>
      </c>
      <c r="D141" s="8">
        <v>0</v>
      </c>
      <c r="E141" s="8">
        <v>2</v>
      </c>
      <c r="F141" s="8">
        <v>11</v>
      </c>
      <c r="G141" s="40">
        <v>1</v>
      </c>
      <c r="H141" s="8">
        <f>+(D141*400)+(E141*100)+F141</f>
        <v>211</v>
      </c>
      <c r="I141" s="40">
        <v>100</v>
      </c>
      <c r="J141" s="40">
        <f t="shared" ref="J141:J204" si="37">H141*I141</f>
        <v>21100</v>
      </c>
      <c r="L141" s="139"/>
      <c r="M141" s="139"/>
      <c r="O141" s="8"/>
      <c r="U141" s="8">
        <f t="shared" ref="U141:U202" si="38">R141*(100-T141)/100</f>
        <v>0</v>
      </c>
      <c r="V141" s="40">
        <f t="shared" ref="V141:V202" si="39">J141+U141</f>
        <v>21100</v>
      </c>
      <c r="W141" s="8">
        <f t="shared" ref="W141:W202" si="40">V141*P141/100</f>
        <v>0</v>
      </c>
      <c r="Y141" s="40">
        <f t="shared" ref="Y141:Y202" si="41">J141+U141</f>
        <v>21100</v>
      </c>
    </row>
    <row r="142" spans="1:250" s="34" customFormat="1" x14ac:dyDescent="0.45">
      <c r="A142" s="36"/>
      <c r="B142" s="36"/>
      <c r="L142" s="140"/>
      <c r="M142" s="140"/>
    </row>
    <row r="143" spans="1:250" s="40" customFormat="1" x14ac:dyDescent="0.45">
      <c r="A143" s="29">
        <v>32</v>
      </c>
      <c r="B143" s="29" t="s">
        <v>23</v>
      </c>
      <c r="C143" s="8">
        <v>12137</v>
      </c>
      <c r="D143" s="8">
        <v>4</v>
      </c>
      <c r="E143" s="8">
        <v>1</v>
      </c>
      <c r="F143" s="8">
        <v>71</v>
      </c>
      <c r="G143" s="40">
        <v>2</v>
      </c>
      <c r="H143" s="8">
        <f>+(D143*400)+(E143*100)+F143</f>
        <v>1771</v>
      </c>
      <c r="I143" s="40">
        <v>100</v>
      </c>
      <c r="J143" s="40">
        <f t="shared" si="37"/>
        <v>177100</v>
      </c>
      <c r="L143" s="139" t="s">
        <v>67</v>
      </c>
      <c r="M143" s="139" t="s">
        <v>127</v>
      </c>
      <c r="N143" s="40">
        <v>2</v>
      </c>
      <c r="O143" s="8">
        <v>190</v>
      </c>
      <c r="P143" s="8">
        <v>100</v>
      </c>
      <c r="Q143" s="40">
        <v>6800</v>
      </c>
      <c r="R143" s="8">
        <f t="shared" ref="R143:R147" si="42">O143*Q143</f>
        <v>1292000</v>
      </c>
      <c r="S143" s="8">
        <v>31</v>
      </c>
      <c r="U143" s="8">
        <f t="shared" si="38"/>
        <v>1292000</v>
      </c>
      <c r="V143" s="40">
        <f t="shared" si="39"/>
        <v>1469100</v>
      </c>
      <c r="W143" s="8">
        <f t="shared" si="40"/>
        <v>1469100</v>
      </c>
      <c r="Y143" s="40">
        <f t="shared" si="41"/>
        <v>1469100</v>
      </c>
    </row>
    <row r="144" spans="1:250" s="40" customFormat="1" x14ac:dyDescent="0.45">
      <c r="A144" s="29"/>
      <c r="B144" s="29"/>
      <c r="C144" s="8"/>
      <c r="D144" s="8"/>
      <c r="E144" s="8"/>
      <c r="F144" s="8"/>
      <c r="H144" s="8"/>
      <c r="L144" s="139"/>
      <c r="M144" s="139" t="s">
        <v>127</v>
      </c>
      <c r="N144" s="40">
        <v>2</v>
      </c>
      <c r="O144" s="8">
        <v>20</v>
      </c>
      <c r="P144" s="8">
        <v>100</v>
      </c>
      <c r="Q144" s="40">
        <v>6800</v>
      </c>
      <c r="R144" s="8">
        <f t="shared" si="42"/>
        <v>136000</v>
      </c>
      <c r="S144" s="40">
        <v>31</v>
      </c>
      <c r="U144" s="8">
        <f t="shared" si="38"/>
        <v>136000</v>
      </c>
      <c r="V144" s="40">
        <f t="shared" si="39"/>
        <v>136000</v>
      </c>
      <c r="W144" s="8">
        <f t="shared" si="40"/>
        <v>136000</v>
      </c>
      <c r="Y144" s="40">
        <f t="shared" si="41"/>
        <v>136000</v>
      </c>
    </row>
    <row r="145" spans="1:35" s="40" customFormat="1" x14ac:dyDescent="0.45">
      <c r="A145" s="29"/>
      <c r="B145" s="29"/>
      <c r="C145" s="8"/>
      <c r="D145" s="8"/>
      <c r="E145" s="8"/>
      <c r="F145" s="8"/>
      <c r="H145" s="8"/>
      <c r="L145" s="139"/>
      <c r="M145" s="139" t="s">
        <v>145</v>
      </c>
      <c r="N145" s="40">
        <v>2</v>
      </c>
      <c r="O145" s="8">
        <v>6</v>
      </c>
      <c r="P145" s="8">
        <v>100</v>
      </c>
      <c r="Q145" s="40">
        <v>6800</v>
      </c>
      <c r="R145" s="8">
        <f t="shared" si="42"/>
        <v>40800</v>
      </c>
      <c r="S145" s="8">
        <v>31</v>
      </c>
      <c r="U145" s="8">
        <f t="shared" si="38"/>
        <v>40800</v>
      </c>
      <c r="V145" s="40">
        <f t="shared" si="39"/>
        <v>40800</v>
      </c>
      <c r="W145" s="8">
        <f t="shared" si="40"/>
        <v>40800</v>
      </c>
      <c r="Y145" s="40">
        <f t="shared" si="41"/>
        <v>40800</v>
      </c>
    </row>
    <row r="146" spans="1:35" s="40" customFormat="1" x14ac:dyDescent="0.45">
      <c r="A146" s="29"/>
      <c r="B146" s="29"/>
      <c r="C146" s="8"/>
      <c r="D146" s="8"/>
      <c r="E146" s="8"/>
      <c r="F146" s="8"/>
      <c r="H146" s="8"/>
      <c r="L146" s="139" t="s">
        <v>67</v>
      </c>
      <c r="M146" s="139" t="s">
        <v>143</v>
      </c>
      <c r="N146" s="40">
        <v>2</v>
      </c>
      <c r="O146" s="8">
        <v>81</v>
      </c>
      <c r="P146" s="8">
        <v>100</v>
      </c>
      <c r="Q146" s="40">
        <v>6800</v>
      </c>
      <c r="R146" s="8">
        <f t="shared" si="42"/>
        <v>550800</v>
      </c>
      <c r="S146" s="8">
        <v>31</v>
      </c>
      <c r="U146" s="8">
        <f t="shared" si="38"/>
        <v>550800</v>
      </c>
      <c r="V146" s="40">
        <f t="shared" si="39"/>
        <v>550800</v>
      </c>
      <c r="W146" s="8">
        <f t="shared" si="40"/>
        <v>550800</v>
      </c>
      <c r="Y146" s="40">
        <f t="shared" si="41"/>
        <v>550800</v>
      </c>
    </row>
    <row r="147" spans="1:35" s="40" customFormat="1" x14ac:dyDescent="0.45">
      <c r="A147" s="29"/>
      <c r="B147" s="29"/>
      <c r="C147" s="8"/>
      <c r="D147" s="8"/>
      <c r="E147" s="8"/>
      <c r="F147" s="8"/>
      <c r="H147" s="8"/>
      <c r="L147" s="139"/>
      <c r="M147" s="139" t="s">
        <v>145</v>
      </c>
      <c r="N147" s="40">
        <v>2</v>
      </c>
      <c r="O147" s="8">
        <v>6</v>
      </c>
      <c r="P147" s="8">
        <v>100</v>
      </c>
      <c r="Q147" s="40">
        <v>6800</v>
      </c>
      <c r="R147" s="8">
        <f t="shared" si="42"/>
        <v>40800</v>
      </c>
      <c r="S147" s="40">
        <v>31</v>
      </c>
      <c r="U147" s="8">
        <f t="shared" si="38"/>
        <v>40800</v>
      </c>
      <c r="V147" s="40">
        <f t="shared" si="39"/>
        <v>40800</v>
      </c>
      <c r="W147" s="8">
        <f t="shared" si="40"/>
        <v>40800</v>
      </c>
      <c r="Y147" s="40">
        <f t="shared" si="41"/>
        <v>40800</v>
      </c>
    </row>
    <row r="148" spans="1:35" s="8" customFormat="1" x14ac:dyDescent="0.45">
      <c r="A148" s="24"/>
      <c r="B148" s="24" t="s">
        <v>23</v>
      </c>
      <c r="C148" s="18">
        <v>3412</v>
      </c>
      <c r="D148" s="8">
        <v>2</v>
      </c>
      <c r="E148" s="8">
        <v>1</v>
      </c>
      <c r="F148" s="8">
        <v>27</v>
      </c>
      <c r="G148" s="18">
        <v>1</v>
      </c>
      <c r="H148" s="8">
        <v>927</v>
      </c>
      <c r="I148" s="18">
        <v>100</v>
      </c>
      <c r="J148" s="40">
        <f t="shared" si="37"/>
        <v>92700</v>
      </c>
      <c r="K148" s="18"/>
      <c r="L148" s="139"/>
      <c r="M148" s="139"/>
      <c r="N148" s="30"/>
      <c r="O148" s="18"/>
      <c r="P148" s="18"/>
      <c r="U148" s="8">
        <f t="shared" si="38"/>
        <v>0</v>
      </c>
      <c r="V148" s="40">
        <f t="shared" si="39"/>
        <v>92700</v>
      </c>
      <c r="W148" s="8">
        <f t="shared" si="40"/>
        <v>0</v>
      </c>
      <c r="X148" s="40"/>
      <c r="Y148" s="40">
        <f t="shared" si="41"/>
        <v>92700</v>
      </c>
      <c r="Z148" s="1"/>
      <c r="AA148" s="1"/>
      <c r="AB148" s="1"/>
      <c r="AC148" s="1"/>
      <c r="AD148" s="1"/>
      <c r="AE148" s="1"/>
      <c r="AF148" s="1"/>
      <c r="AG148" s="1"/>
      <c r="AH148" s="1"/>
      <c r="AI148" s="7"/>
    </row>
    <row r="149" spans="1:35" s="8" customFormat="1" x14ac:dyDescent="0.45">
      <c r="A149" s="24"/>
      <c r="B149" s="24" t="s">
        <v>23</v>
      </c>
      <c r="C149" s="18">
        <v>2634</v>
      </c>
      <c r="D149" s="8">
        <v>2</v>
      </c>
      <c r="E149" s="8">
        <v>3</v>
      </c>
      <c r="F149" s="8">
        <v>35</v>
      </c>
      <c r="G149" s="18">
        <v>1</v>
      </c>
      <c r="H149" s="8">
        <v>1135</v>
      </c>
      <c r="I149" s="18">
        <v>100</v>
      </c>
      <c r="J149" s="40">
        <f t="shared" si="37"/>
        <v>113500</v>
      </c>
      <c r="K149" s="18"/>
      <c r="L149" s="139"/>
      <c r="M149" s="139"/>
      <c r="N149" s="30"/>
      <c r="O149" s="18"/>
      <c r="P149" s="18"/>
      <c r="U149" s="8">
        <f t="shared" si="38"/>
        <v>0</v>
      </c>
      <c r="V149" s="40">
        <f t="shared" si="39"/>
        <v>113500</v>
      </c>
      <c r="W149" s="8">
        <f t="shared" si="40"/>
        <v>0</v>
      </c>
      <c r="X149" s="40"/>
      <c r="Y149" s="40">
        <f t="shared" si="41"/>
        <v>113500</v>
      </c>
      <c r="Z149" s="1"/>
      <c r="AA149" s="1"/>
      <c r="AB149" s="1"/>
      <c r="AC149" s="1"/>
      <c r="AD149" s="1"/>
      <c r="AE149" s="1"/>
      <c r="AF149" s="1"/>
      <c r="AG149" s="1"/>
      <c r="AH149" s="1"/>
      <c r="AI149" s="7"/>
    </row>
    <row r="150" spans="1:35" s="34" customFormat="1" x14ac:dyDescent="0.45">
      <c r="A150" s="41"/>
      <c r="B150" s="41"/>
      <c r="C150" s="33"/>
      <c r="G150" s="33"/>
      <c r="I150" s="33"/>
      <c r="K150" s="33"/>
      <c r="L150" s="140"/>
      <c r="M150" s="140"/>
      <c r="N150" s="42"/>
      <c r="O150" s="33"/>
      <c r="P150" s="33"/>
      <c r="Z150" s="37"/>
      <c r="AA150" s="37"/>
      <c r="AB150" s="37"/>
      <c r="AC150" s="37"/>
      <c r="AD150" s="37"/>
      <c r="AE150" s="37"/>
      <c r="AF150" s="37"/>
      <c r="AG150" s="37"/>
      <c r="AH150" s="37"/>
      <c r="AI150" s="38"/>
    </row>
    <row r="151" spans="1:35" s="8" customFormat="1" x14ac:dyDescent="0.45">
      <c r="A151" s="29">
        <v>33</v>
      </c>
      <c r="B151" s="29" t="s">
        <v>23</v>
      </c>
      <c r="C151" s="8">
        <v>19313</v>
      </c>
      <c r="D151" s="8">
        <v>0</v>
      </c>
      <c r="E151" s="8">
        <v>1</v>
      </c>
      <c r="F151" s="8">
        <v>14</v>
      </c>
      <c r="G151" s="8">
        <v>1</v>
      </c>
      <c r="H151" s="8">
        <f>+(D151*400)+(E151*100)+F151</f>
        <v>114</v>
      </c>
      <c r="I151" s="8">
        <v>150</v>
      </c>
      <c r="J151" s="40">
        <f t="shared" si="37"/>
        <v>17100</v>
      </c>
      <c r="L151" s="139"/>
      <c r="M151" s="139"/>
      <c r="U151" s="8">
        <f t="shared" si="38"/>
        <v>0</v>
      </c>
      <c r="V151" s="40">
        <f t="shared" si="39"/>
        <v>17100</v>
      </c>
      <c r="W151" s="8">
        <f t="shared" si="40"/>
        <v>0</v>
      </c>
      <c r="X151" s="40"/>
      <c r="Y151" s="40">
        <f t="shared" si="41"/>
        <v>17100</v>
      </c>
    </row>
    <row r="152" spans="1:35" s="34" customFormat="1" x14ac:dyDescent="0.45">
      <c r="A152" s="36"/>
      <c r="B152" s="36"/>
      <c r="L152" s="140"/>
      <c r="M152" s="140"/>
    </row>
    <row r="153" spans="1:35" s="8" customFormat="1" x14ac:dyDescent="0.45">
      <c r="A153" s="29">
        <v>34</v>
      </c>
      <c r="B153" s="29" t="s">
        <v>23</v>
      </c>
      <c r="C153" s="8">
        <v>3486</v>
      </c>
      <c r="D153" s="8">
        <v>3</v>
      </c>
      <c r="E153" s="8">
        <v>0</v>
      </c>
      <c r="F153" s="8">
        <v>78</v>
      </c>
      <c r="G153" s="8">
        <v>1</v>
      </c>
      <c r="H153" s="8">
        <f>+(D153*400)+(E153*100)+F153</f>
        <v>1278</v>
      </c>
      <c r="I153" s="8">
        <v>100</v>
      </c>
      <c r="J153" s="40">
        <f t="shared" si="37"/>
        <v>127800</v>
      </c>
      <c r="L153" s="139"/>
      <c r="M153" s="139"/>
      <c r="U153" s="8">
        <f t="shared" si="38"/>
        <v>0</v>
      </c>
      <c r="V153" s="40">
        <f t="shared" si="39"/>
        <v>127800</v>
      </c>
      <c r="W153" s="8">
        <f t="shared" si="40"/>
        <v>0</v>
      </c>
      <c r="X153" s="40"/>
      <c r="Y153" s="40">
        <f t="shared" si="41"/>
        <v>127800</v>
      </c>
    </row>
    <row r="154" spans="1:35" s="34" customFormat="1" x14ac:dyDescent="0.45">
      <c r="A154" s="36"/>
      <c r="B154" s="36"/>
      <c r="L154" s="140"/>
      <c r="M154" s="140"/>
    </row>
    <row r="155" spans="1:35" s="40" customFormat="1" x14ac:dyDescent="0.45">
      <c r="A155" s="29">
        <v>35</v>
      </c>
      <c r="B155" s="29" t="s">
        <v>23</v>
      </c>
      <c r="C155" s="8">
        <v>16142</v>
      </c>
      <c r="D155" s="8">
        <v>0</v>
      </c>
      <c r="E155" s="8">
        <v>1</v>
      </c>
      <c r="F155" s="8">
        <v>10</v>
      </c>
      <c r="G155" s="40">
        <v>2</v>
      </c>
      <c r="H155" s="8">
        <f>+(D155*400)+(E155*100)+F155</f>
        <v>110</v>
      </c>
      <c r="I155" s="40">
        <v>150</v>
      </c>
      <c r="J155" s="40">
        <f t="shared" si="37"/>
        <v>16500</v>
      </c>
      <c r="L155" s="139" t="s">
        <v>67</v>
      </c>
      <c r="M155" s="139" t="s">
        <v>145</v>
      </c>
      <c r="N155" s="40">
        <v>2</v>
      </c>
      <c r="O155" s="8">
        <v>81</v>
      </c>
      <c r="P155" s="8">
        <v>100</v>
      </c>
      <c r="Q155" s="40">
        <v>6800</v>
      </c>
      <c r="R155" s="8">
        <f t="shared" ref="R155" si="43">O155*Q155</f>
        <v>550800</v>
      </c>
      <c r="S155" s="8">
        <v>21</v>
      </c>
      <c r="U155" s="8">
        <f t="shared" si="38"/>
        <v>550800</v>
      </c>
      <c r="V155" s="40">
        <f t="shared" si="39"/>
        <v>567300</v>
      </c>
      <c r="W155" s="8">
        <f t="shared" si="40"/>
        <v>567300</v>
      </c>
      <c r="Y155" s="40">
        <f t="shared" si="41"/>
        <v>567300</v>
      </c>
    </row>
    <row r="156" spans="1:35" s="8" customFormat="1" x14ac:dyDescent="0.45">
      <c r="A156" s="29"/>
      <c r="B156" s="29" t="s">
        <v>23</v>
      </c>
      <c r="C156" s="8">
        <v>2968</v>
      </c>
      <c r="D156" s="8">
        <v>0</v>
      </c>
      <c r="E156" s="8">
        <v>3</v>
      </c>
      <c r="F156" s="8">
        <v>29</v>
      </c>
      <c r="G156" s="8">
        <v>1</v>
      </c>
      <c r="H156" s="8">
        <f>+(D156*400)+(E156*100)+F156</f>
        <v>329</v>
      </c>
      <c r="I156" s="8">
        <v>100</v>
      </c>
      <c r="J156" s="40">
        <f t="shared" si="37"/>
        <v>32900</v>
      </c>
      <c r="L156" s="139"/>
      <c r="M156" s="139"/>
      <c r="U156" s="8">
        <f t="shared" si="38"/>
        <v>0</v>
      </c>
      <c r="V156" s="40">
        <f t="shared" si="39"/>
        <v>32900</v>
      </c>
      <c r="W156" s="8">
        <f t="shared" si="40"/>
        <v>0</v>
      </c>
      <c r="X156" s="40"/>
      <c r="Y156" s="40">
        <f t="shared" si="41"/>
        <v>32900</v>
      </c>
    </row>
    <row r="157" spans="1:35" s="8" customFormat="1" x14ac:dyDescent="0.45">
      <c r="A157" s="29"/>
      <c r="B157" s="29" t="s">
        <v>23</v>
      </c>
      <c r="C157" s="8">
        <v>8245</v>
      </c>
      <c r="D157" s="8">
        <v>0</v>
      </c>
      <c r="E157" s="8">
        <v>3</v>
      </c>
      <c r="F157" s="8">
        <v>40</v>
      </c>
      <c r="G157" s="8">
        <v>1</v>
      </c>
      <c r="H157" s="8">
        <f>+(D157*400)+(E157*100)+F157</f>
        <v>340</v>
      </c>
      <c r="I157" s="8">
        <v>100</v>
      </c>
      <c r="J157" s="40">
        <f t="shared" si="37"/>
        <v>34000</v>
      </c>
      <c r="L157" s="139"/>
      <c r="M157" s="139"/>
      <c r="U157" s="8">
        <f t="shared" si="38"/>
        <v>0</v>
      </c>
      <c r="V157" s="40">
        <f t="shared" si="39"/>
        <v>34000</v>
      </c>
      <c r="W157" s="8">
        <f t="shared" si="40"/>
        <v>0</v>
      </c>
      <c r="X157" s="40"/>
      <c r="Y157" s="40">
        <f t="shared" si="41"/>
        <v>34000</v>
      </c>
    </row>
    <row r="158" spans="1:35" s="8" customFormat="1" x14ac:dyDescent="0.45">
      <c r="A158" s="29"/>
      <c r="B158" s="29" t="s">
        <v>23</v>
      </c>
      <c r="C158" s="8">
        <v>8246</v>
      </c>
      <c r="D158" s="8">
        <v>1</v>
      </c>
      <c r="E158" s="8">
        <v>0</v>
      </c>
      <c r="F158" s="8">
        <v>0</v>
      </c>
      <c r="G158" s="8">
        <v>1</v>
      </c>
      <c r="H158" s="8">
        <f>+(D158*400)+(E158*100)+F158</f>
        <v>400</v>
      </c>
      <c r="I158" s="8">
        <v>100</v>
      </c>
      <c r="J158" s="40">
        <f t="shared" si="37"/>
        <v>40000</v>
      </c>
      <c r="L158" s="139"/>
      <c r="M158" s="139"/>
      <c r="U158" s="8">
        <f t="shared" si="38"/>
        <v>0</v>
      </c>
      <c r="V158" s="40">
        <f t="shared" si="39"/>
        <v>40000</v>
      </c>
      <c r="W158" s="8">
        <f t="shared" si="40"/>
        <v>0</v>
      </c>
      <c r="X158" s="40"/>
      <c r="Y158" s="40">
        <f t="shared" si="41"/>
        <v>40000</v>
      </c>
    </row>
    <row r="159" spans="1:35" s="8" customFormat="1" x14ac:dyDescent="0.45">
      <c r="A159" s="29"/>
      <c r="B159" s="29" t="s">
        <v>23</v>
      </c>
      <c r="C159" s="8">
        <v>2589</v>
      </c>
      <c r="D159" s="8">
        <v>5</v>
      </c>
      <c r="E159" s="8">
        <v>2</v>
      </c>
      <c r="F159" s="8">
        <v>14</v>
      </c>
      <c r="G159" s="8">
        <v>1</v>
      </c>
      <c r="H159" s="8">
        <f>+(D159*400)+(E159*100)+F159</f>
        <v>2214</v>
      </c>
      <c r="I159" s="8">
        <v>100</v>
      </c>
      <c r="J159" s="40">
        <f t="shared" si="37"/>
        <v>221400</v>
      </c>
      <c r="L159" s="139"/>
      <c r="M159" s="139"/>
      <c r="U159" s="8">
        <f t="shared" si="38"/>
        <v>0</v>
      </c>
      <c r="V159" s="40">
        <f t="shared" si="39"/>
        <v>221400</v>
      </c>
      <c r="W159" s="8">
        <f t="shared" si="40"/>
        <v>0</v>
      </c>
      <c r="X159" s="40"/>
      <c r="Y159" s="40">
        <f t="shared" si="41"/>
        <v>221400</v>
      </c>
    </row>
    <row r="160" spans="1:35" s="34" customFormat="1" x14ac:dyDescent="0.45">
      <c r="A160" s="36"/>
      <c r="B160" s="36"/>
      <c r="L160" s="140"/>
      <c r="M160" s="140"/>
    </row>
    <row r="161" spans="1:26" s="8" customFormat="1" x14ac:dyDescent="0.45">
      <c r="A161" s="29">
        <v>36</v>
      </c>
      <c r="B161" s="29" t="s">
        <v>23</v>
      </c>
      <c r="C161" s="8">
        <v>17038</v>
      </c>
      <c r="D161" s="8">
        <v>0</v>
      </c>
      <c r="E161" s="8">
        <v>1</v>
      </c>
      <c r="F161" s="8">
        <v>48</v>
      </c>
      <c r="G161" s="8">
        <v>2</v>
      </c>
      <c r="H161" s="8">
        <f>+(D161*400)+(E161*100)+F161</f>
        <v>148</v>
      </c>
      <c r="I161" s="8">
        <v>250</v>
      </c>
      <c r="J161" s="40">
        <f t="shared" si="37"/>
        <v>37000</v>
      </c>
      <c r="L161" s="139" t="s">
        <v>67</v>
      </c>
      <c r="M161" s="139" t="s">
        <v>143</v>
      </c>
      <c r="N161" s="8">
        <v>2</v>
      </c>
      <c r="O161" s="8">
        <v>90</v>
      </c>
      <c r="P161" s="8">
        <v>100</v>
      </c>
      <c r="Q161" s="40">
        <v>6800</v>
      </c>
      <c r="R161" s="8">
        <f t="shared" ref="R161:R162" si="44">O161*Q161</f>
        <v>612000</v>
      </c>
      <c r="S161" s="8">
        <v>28</v>
      </c>
      <c r="U161" s="8">
        <f t="shared" si="38"/>
        <v>612000</v>
      </c>
      <c r="V161" s="40">
        <f t="shared" si="39"/>
        <v>649000</v>
      </c>
      <c r="W161" s="8">
        <f t="shared" si="40"/>
        <v>649000</v>
      </c>
      <c r="X161" s="40"/>
      <c r="Y161" s="40">
        <f t="shared" si="41"/>
        <v>649000</v>
      </c>
    </row>
    <row r="162" spans="1:26" s="8" customFormat="1" x14ac:dyDescent="0.45">
      <c r="A162" s="29"/>
      <c r="B162" s="29"/>
      <c r="J162" s="40"/>
      <c r="L162" s="139"/>
      <c r="M162" s="139" t="s">
        <v>143</v>
      </c>
      <c r="N162" s="8">
        <v>2</v>
      </c>
      <c r="O162" s="8">
        <v>90</v>
      </c>
      <c r="P162" s="8">
        <v>100</v>
      </c>
      <c r="Q162" s="40">
        <v>6800</v>
      </c>
      <c r="R162" s="8">
        <f t="shared" si="44"/>
        <v>612000</v>
      </c>
      <c r="S162" s="8">
        <v>28</v>
      </c>
      <c r="U162" s="8">
        <f t="shared" si="38"/>
        <v>612000</v>
      </c>
      <c r="V162" s="40">
        <f t="shared" si="39"/>
        <v>612000</v>
      </c>
      <c r="W162" s="8">
        <f t="shared" si="40"/>
        <v>612000</v>
      </c>
      <c r="X162" s="40"/>
      <c r="Y162" s="40">
        <f t="shared" si="41"/>
        <v>612000</v>
      </c>
    </row>
    <row r="163" spans="1:26" s="31" customFormat="1" x14ac:dyDescent="0.45">
      <c r="A163" s="100"/>
      <c r="B163" s="100" t="s">
        <v>122</v>
      </c>
      <c r="C163" s="31">
        <v>1329</v>
      </c>
      <c r="D163" s="31">
        <v>1</v>
      </c>
      <c r="E163" s="31">
        <v>2</v>
      </c>
      <c r="F163" s="31">
        <v>51</v>
      </c>
      <c r="G163" s="31">
        <v>1</v>
      </c>
      <c r="H163" s="31">
        <f>+(D163*400)+(E163*100)+F163</f>
        <v>651</v>
      </c>
      <c r="I163" s="31">
        <v>100</v>
      </c>
      <c r="J163" s="31">
        <f t="shared" si="37"/>
        <v>65100</v>
      </c>
      <c r="L163" s="159"/>
      <c r="M163" s="159"/>
      <c r="U163" s="31">
        <f t="shared" si="38"/>
        <v>0</v>
      </c>
      <c r="V163" s="31">
        <f t="shared" si="39"/>
        <v>65100</v>
      </c>
      <c r="W163" s="31">
        <f t="shared" si="40"/>
        <v>0</v>
      </c>
      <c r="Y163" s="31">
        <f t="shared" si="41"/>
        <v>65100</v>
      </c>
      <c r="Z163" s="31">
        <v>0.01</v>
      </c>
    </row>
    <row r="164" spans="1:26" s="31" customFormat="1" x14ac:dyDescent="0.45">
      <c r="A164" s="100"/>
      <c r="B164" s="100" t="s">
        <v>122</v>
      </c>
      <c r="C164" s="31">
        <v>1328</v>
      </c>
      <c r="D164" s="31">
        <v>4</v>
      </c>
      <c r="E164" s="31">
        <v>1</v>
      </c>
      <c r="F164" s="31">
        <v>26</v>
      </c>
      <c r="G164" s="31">
        <v>1</v>
      </c>
      <c r="H164" s="31">
        <f>+(D164*400)+(E164*100)+F164</f>
        <v>1726</v>
      </c>
      <c r="I164" s="31">
        <v>100</v>
      </c>
      <c r="J164" s="31">
        <f t="shared" si="37"/>
        <v>172600</v>
      </c>
      <c r="L164" s="159"/>
      <c r="M164" s="159"/>
      <c r="U164" s="31">
        <f t="shared" si="38"/>
        <v>0</v>
      </c>
      <c r="V164" s="31">
        <f t="shared" si="39"/>
        <v>172600</v>
      </c>
      <c r="W164" s="31">
        <f t="shared" si="40"/>
        <v>0</v>
      </c>
      <c r="Y164" s="31">
        <f t="shared" si="41"/>
        <v>172600</v>
      </c>
      <c r="Z164" s="31">
        <v>0.01</v>
      </c>
    </row>
    <row r="165" spans="1:26" s="34" customFormat="1" x14ac:dyDescent="0.45">
      <c r="A165" s="36"/>
      <c r="B165" s="36"/>
      <c r="L165" s="140"/>
      <c r="M165" s="140"/>
    </row>
    <row r="166" spans="1:26" s="31" customFormat="1" x14ac:dyDescent="0.45">
      <c r="A166" s="100">
        <v>37</v>
      </c>
      <c r="B166" s="100" t="s">
        <v>110</v>
      </c>
      <c r="C166" s="31">
        <v>4828</v>
      </c>
      <c r="D166" s="31">
        <v>1</v>
      </c>
      <c r="E166" s="31">
        <v>1</v>
      </c>
      <c r="F166" s="31">
        <v>7</v>
      </c>
      <c r="G166" s="31">
        <v>2</v>
      </c>
      <c r="H166" s="31">
        <f t="shared" ref="H166" si="45">+(D166*400)+(E166*100)+F166</f>
        <v>507</v>
      </c>
      <c r="I166" s="31">
        <v>150</v>
      </c>
      <c r="J166" s="31">
        <f t="shared" si="37"/>
        <v>76050</v>
      </c>
      <c r="L166" s="159" t="s">
        <v>67</v>
      </c>
      <c r="M166" s="159" t="s">
        <v>145</v>
      </c>
      <c r="N166" s="31">
        <v>2</v>
      </c>
      <c r="O166" s="31">
        <v>54</v>
      </c>
      <c r="P166" s="31">
        <v>100</v>
      </c>
      <c r="Q166" s="31">
        <v>6800</v>
      </c>
      <c r="R166" s="31">
        <f t="shared" ref="R166" si="46">O166*Q166</f>
        <v>367200</v>
      </c>
      <c r="S166" s="31">
        <v>7</v>
      </c>
      <c r="T166" s="31">
        <v>25</v>
      </c>
      <c r="U166" s="31">
        <f t="shared" si="38"/>
        <v>275400</v>
      </c>
      <c r="V166" s="31">
        <f t="shared" si="39"/>
        <v>351450</v>
      </c>
      <c r="W166" s="31">
        <f t="shared" si="40"/>
        <v>351450</v>
      </c>
      <c r="Y166" s="31">
        <f t="shared" si="41"/>
        <v>351450</v>
      </c>
      <c r="Z166" s="31">
        <v>0.02</v>
      </c>
    </row>
    <row r="167" spans="1:26" s="31" customFormat="1" x14ac:dyDescent="0.45">
      <c r="A167" s="100"/>
      <c r="B167" s="100"/>
      <c r="L167" s="159" t="s">
        <v>119</v>
      </c>
      <c r="M167" s="159" t="s">
        <v>145</v>
      </c>
      <c r="N167" s="31">
        <v>3</v>
      </c>
      <c r="O167" s="31">
        <v>18</v>
      </c>
      <c r="P167" s="31">
        <v>100</v>
      </c>
      <c r="Q167" s="31">
        <v>6800</v>
      </c>
      <c r="R167" s="31">
        <f t="shared" ref="R167:R172" si="47">O167*Q167</f>
        <v>122400</v>
      </c>
      <c r="S167" s="31">
        <v>7</v>
      </c>
      <c r="T167" s="31">
        <v>25</v>
      </c>
      <c r="U167" s="31">
        <f t="shared" si="38"/>
        <v>91800</v>
      </c>
      <c r="V167" s="31">
        <f t="shared" si="39"/>
        <v>91800</v>
      </c>
      <c r="W167" s="31">
        <f t="shared" si="40"/>
        <v>91800</v>
      </c>
      <c r="Y167" s="31">
        <f t="shared" si="41"/>
        <v>91800</v>
      </c>
      <c r="Z167" s="31">
        <v>0.3</v>
      </c>
    </row>
    <row r="168" spans="1:26" s="31" customFormat="1" x14ac:dyDescent="0.45">
      <c r="A168" s="100"/>
      <c r="B168" s="100"/>
      <c r="L168" s="159"/>
      <c r="M168" s="159" t="s">
        <v>145</v>
      </c>
      <c r="N168" s="31">
        <v>2</v>
      </c>
      <c r="O168" s="31">
        <v>8</v>
      </c>
      <c r="P168" s="31">
        <v>100</v>
      </c>
      <c r="Q168" s="31">
        <v>6800</v>
      </c>
      <c r="R168" s="31">
        <f t="shared" si="47"/>
        <v>54400</v>
      </c>
      <c r="S168" s="31">
        <v>7</v>
      </c>
      <c r="T168" s="31">
        <v>25</v>
      </c>
      <c r="U168" s="31">
        <f t="shared" si="38"/>
        <v>40800</v>
      </c>
      <c r="V168" s="31">
        <f t="shared" si="39"/>
        <v>40800</v>
      </c>
      <c r="W168" s="31">
        <f t="shared" si="40"/>
        <v>40800</v>
      </c>
      <c r="Y168" s="31">
        <f t="shared" si="41"/>
        <v>40800</v>
      </c>
      <c r="Z168" s="31">
        <v>0.02</v>
      </c>
    </row>
    <row r="169" spans="1:26" s="31" customFormat="1" x14ac:dyDescent="0.45">
      <c r="A169" s="100"/>
      <c r="B169" s="100"/>
      <c r="L169" s="159"/>
      <c r="M169" s="159" t="s">
        <v>143</v>
      </c>
      <c r="N169" s="31">
        <v>2</v>
      </c>
      <c r="O169" s="31">
        <v>27</v>
      </c>
      <c r="P169" s="31">
        <v>100</v>
      </c>
      <c r="Q169" s="31">
        <v>6800</v>
      </c>
      <c r="R169" s="31">
        <f t="shared" si="47"/>
        <v>183600</v>
      </c>
      <c r="S169" s="31">
        <v>7</v>
      </c>
      <c r="T169" s="31">
        <v>7</v>
      </c>
      <c r="U169" s="31">
        <f t="shared" si="38"/>
        <v>170748</v>
      </c>
      <c r="V169" s="31">
        <f t="shared" si="39"/>
        <v>170748</v>
      </c>
      <c r="W169" s="31">
        <f t="shared" si="40"/>
        <v>170748</v>
      </c>
      <c r="Y169" s="31">
        <f t="shared" si="41"/>
        <v>170748</v>
      </c>
      <c r="Z169" s="31">
        <v>0.02</v>
      </c>
    </row>
    <row r="170" spans="1:26" s="31" customFormat="1" x14ac:dyDescent="0.45">
      <c r="A170" s="100"/>
      <c r="B170" s="100"/>
      <c r="L170" s="159" t="s">
        <v>67</v>
      </c>
      <c r="M170" s="159" t="s">
        <v>145</v>
      </c>
      <c r="N170" s="31">
        <v>2</v>
      </c>
      <c r="O170" s="31">
        <v>162</v>
      </c>
      <c r="P170" s="31">
        <v>100</v>
      </c>
      <c r="Q170" s="31">
        <v>6800</v>
      </c>
      <c r="R170" s="31">
        <f t="shared" si="47"/>
        <v>1101600</v>
      </c>
      <c r="S170" s="31">
        <v>7</v>
      </c>
      <c r="T170" s="31">
        <v>25</v>
      </c>
      <c r="U170" s="31">
        <f t="shared" si="38"/>
        <v>826200</v>
      </c>
      <c r="V170" s="31">
        <f t="shared" si="39"/>
        <v>826200</v>
      </c>
      <c r="W170" s="31">
        <f t="shared" si="40"/>
        <v>826200</v>
      </c>
      <c r="Y170" s="31">
        <f t="shared" si="41"/>
        <v>826200</v>
      </c>
      <c r="Z170" s="31">
        <v>0.02</v>
      </c>
    </row>
    <row r="171" spans="1:26" s="31" customFormat="1" x14ac:dyDescent="0.45">
      <c r="A171" s="100"/>
      <c r="B171" s="100"/>
      <c r="L171" s="159"/>
      <c r="M171" s="159" t="s">
        <v>145</v>
      </c>
      <c r="N171" s="31">
        <v>2</v>
      </c>
      <c r="O171" s="31">
        <v>6</v>
      </c>
      <c r="P171" s="31">
        <v>100</v>
      </c>
      <c r="Q171" s="31">
        <v>6800</v>
      </c>
      <c r="R171" s="31">
        <f t="shared" si="47"/>
        <v>40800</v>
      </c>
      <c r="S171" s="31">
        <v>7</v>
      </c>
      <c r="T171" s="31">
        <v>25</v>
      </c>
      <c r="U171" s="31">
        <f t="shared" si="38"/>
        <v>30600</v>
      </c>
      <c r="V171" s="31">
        <f t="shared" si="39"/>
        <v>30600</v>
      </c>
      <c r="W171" s="31">
        <f t="shared" si="40"/>
        <v>30600</v>
      </c>
      <c r="Y171" s="31">
        <f t="shared" si="41"/>
        <v>30600</v>
      </c>
      <c r="Z171" s="31">
        <v>0.02</v>
      </c>
    </row>
    <row r="172" spans="1:26" s="31" customFormat="1" x14ac:dyDescent="0.45">
      <c r="A172" s="100"/>
      <c r="B172" s="100"/>
      <c r="L172" s="159"/>
      <c r="M172" s="159" t="s">
        <v>145</v>
      </c>
      <c r="N172" s="31">
        <v>2</v>
      </c>
      <c r="O172" s="31">
        <v>54</v>
      </c>
      <c r="P172" s="31">
        <v>100</v>
      </c>
      <c r="Q172" s="31">
        <v>6800</v>
      </c>
      <c r="R172" s="31">
        <f t="shared" si="47"/>
        <v>367200</v>
      </c>
      <c r="S172" s="31">
        <v>36</v>
      </c>
      <c r="T172" s="31">
        <v>93</v>
      </c>
      <c r="U172" s="31">
        <f t="shared" si="38"/>
        <v>25704</v>
      </c>
      <c r="V172" s="31">
        <f t="shared" si="39"/>
        <v>25704</v>
      </c>
      <c r="W172" s="31">
        <f t="shared" si="40"/>
        <v>25704</v>
      </c>
      <c r="Y172" s="31">
        <f t="shared" si="41"/>
        <v>25704</v>
      </c>
      <c r="Z172" s="31">
        <v>0.02</v>
      </c>
    </row>
    <row r="173" spans="1:26" s="34" customFormat="1" x14ac:dyDescent="0.45">
      <c r="A173" s="36"/>
      <c r="B173" s="36"/>
      <c r="L173" s="140"/>
      <c r="M173" s="140"/>
    </row>
    <row r="174" spans="1:26" s="40" customFormat="1" x14ac:dyDescent="0.45">
      <c r="A174" s="29">
        <v>38</v>
      </c>
      <c r="B174" s="29" t="s">
        <v>23</v>
      </c>
      <c r="C174" s="8">
        <v>15514</v>
      </c>
      <c r="D174" s="8">
        <v>0</v>
      </c>
      <c r="E174" s="8">
        <v>2</v>
      </c>
      <c r="F174" s="8">
        <v>33</v>
      </c>
      <c r="G174" s="40">
        <v>2</v>
      </c>
      <c r="H174" s="8">
        <f>+(D174*400)+(E174*100)+F174</f>
        <v>233</v>
      </c>
      <c r="I174" s="40">
        <v>130</v>
      </c>
      <c r="J174" s="40">
        <f t="shared" si="37"/>
        <v>30290</v>
      </c>
      <c r="L174" s="139" t="s">
        <v>67</v>
      </c>
      <c r="M174" s="139" t="s">
        <v>145</v>
      </c>
      <c r="N174" s="40">
        <v>2</v>
      </c>
      <c r="O174" s="8">
        <v>108</v>
      </c>
      <c r="P174" s="8">
        <v>100</v>
      </c>
      <c r="Q174" s="40">
        <v>6800</v>
      </c>
      <c r="R174" s="8">
        <f t="shared" ref="R174" si="48">O174*Q174</f>
        <v>734400</v>
      </c>
      <c r="S174" s="8">
        <v>2</v>
      </c>
      <c r="U174" s="8">
        <f t="shared" si="38"/>
        <v>734400</v>
      </c>
      <c r="V174" s="40">
        <f t="shared" si="39"/>
        <v>764690</v>
      </c>
      <c r="W174" s="8">
        <f t="shared" si="40"/>
        <v>764690</v>
      </c>
      <c r="Y174" s="40">
        <f t="shared" si="41"/>
        <v>764690</v>
      </c>
    </row>
    <row r="175" spans="1:26" s="34" customFormat="1" x14ac:dyDescent="0.45">
      <c r="A175" s="36"/>
      <c r="B175" s="36"/>
      <c r="L175" s="140"/>
      <c r="M175" s="140"/>
    </row>
    <row r="176" spans="1:26" s="40" customFormat="1" x14ac:dyDescent="0.45">
      <c r="A176" s="29">
        <v>39</v>
      </c>
      <c r="B176" s="29" t="s">
        <v>23</v>
      </c>
      <c r="C176" s="8">
        <v>15704</v>
      </c>
      <c r="D176" s="8">
        <v>0</v>
      </c>
      <c r="E176" s="8">
        <v>1</v>
      </c>
      <c r="F176" s="8">
        <v>89</v>
      </c>
      <c r="G176" s="40">
        <v>2</v>
      </c>
      <c r="H176" s="8">
        <f>+(D176*400)+(E176*100)+F176</f>
        <v>189</v>
      </c>
      <c r="I176" s="40">
        <v>220</v>
      </c>
      <c r="J176" s="40">
        <f t="shared" si="37"/>
        <v>41580</v>
      </c>
      <c r="L176" s="139" t="s">
        <v>67</v>
      </c>
      <c r="M176" s="139" t="s">
        <v>145</v>
      </c>
      <c r="N176" s="40">
        <v>2</v>
      </c>
      <c r="O176" s="8">
        <v>88</v>
      </c>
      <c r="P176" s="8">
        <v>100</v>
      </c>
      <c r="Q176" s="40">
        <v>6800</v>
      </c>
      <c r="R176" s="8">
        <f t="shared" ref="R176" si="49">O176*Q176</f>
        <v>598400</v>
      </c>
      <c r="S176" s="8">
        <v>4</v>
      </c>
      <c r="U176" s="8">
        <f t="shared" si="38"/>
        <v>598400</v>
      </c>
      <c r="V176" s="40">
        <f t="shared" si="39"/>
        <v>639980</v>
      </c>
      <c r="W176" s="8">
        <f t="shared" si="40"/>
        <v>639980</v>
      </c>
      <c r="Y176" s="40">
        <f t="shared" si="41"/>
        <v>639980</v>
      </c>
    </row>
    <row r="177" spans="1:26" s="34" customFormat="1" x14ac:dyDescent="0.45">
      <c r="A177" s="36"/>
      <c r="B177" s="36"/>
      <c r="L177" s="140"/>
      <c r="M177" s="140"/>
    </row>
    <row r="178" spans="1:26" s="40" customFormat="1" x14ac:dyDescent="0.45">
      <c r="A178" s="29">
        <v>40</v>
      </c>
      <c r="B178" s="29" t="s">
        <v>23</v>
      </c>
      <c r="C178" s="8">
        <v>12081</v>
      </c>
      <c r="D178" s="8">
        <v>0</v>
      </c>
      <c r="E178" s="8">
        <v>0</v>
      </c>
      <c r="F178" s="8">
        <v>61</v>
      </c>
      <c r="G178" s="40">
        <v>2</v>
      </c>
      <c r="H178" s="8">
        <f>+(D178*400)+(E178*100)+F178</f>
        <v>61</v>
      </c>
      <c r="I178" s="40">
        <v>150</v>
      </c>
      <c r="J178" s="40">
        <f t="shared" si="37"/>
        <v>9150</v>
      </c>
      <c r="L178" s="139" t="s">
        <v>67</v>
      </c>
      <c r="M178" s="139" t="s">
        <v>127</v>
      </c>
      <c r="N178" s="40">
        <v>2</v>
      </c>
      <c r="O178" s="8">
        <v>81</v>
      </c>
      <c r="P178" s="8">
        <v>100</v>
      </c>
      <c r="Q178" s="40">
        <v>6800</v>
      </c>
      <c r="R178" s="8">
        <f t="shared" ref="R178:R180" si="50">O178*Q178</f>
        <v>550800</v>
      </c>
      <c r="S178" s="8">
        <v>3</v>
      </c>
      <c r="U178" s="8">
        <f t="shared" si="38"/>
        <v>550800</v>
      </c>
      <c r="V178" s="40">
        <f t="shared" si="39"/>
        <v>559950</v>
      </c>
      <c r="W178" s="8">
        <f t="shared" si="40"/>
        <v>559950</v>
      </c>
      <c r="Y178" s="40">
        <f t="shared" si="41"/>
        <v>559950</v>
      </c>
    </row>
    <row r="179" spans="1:26" s="40" customFormat="1" x14ac:dyDescent="0.45">
      <c r="A179" s="29"/>
      <c r="B179" s="29"/>
      <c r="C179" s="8"/>
      <c r="D179" s="8"/>
      <c r="E179" s="8"/>
      <c r="F179" s="8"/>
      <c r="H179" s="8"/>
      <c r="L179" s="139"/>
      <c r="M179" s="139" t="s">
        <v>127</v>
      </c>
      <c r="N179" s="40">
        <v>2</v>
      </c>
      <c r="O179" s="8">
        <v>27</v>
      </c>
      <c r="P179" s="8">
        <v>100</v>
      </c>
      <c r="Q179" s="40">
        <v>6800</v>
      </c>
      <c r="R179" s="8">
        <f t="shared" si="50"/>
        <v>183600</v>
      </c>
      <c r="S179" s="40">
        <v>25</v>
      </c>
      <c r="U179" s="8">
        <f t="shared" si="38"/>
        <v>183600</v>
      </c>
      <c r="V179" s="40">
        <f t="shared" si="39"/>
        <v>183600</v>
      </c>
      <c r="W179" s="8">
        <f t="shared" si="40"/>
        <v>183600</v>
      </c>
      <c r="Y179" s="40">
        <f t="shared" si="41"/>
        <v>183600</v>
      </c>
    </row>
    <row r="180" spans="1:26" s="40" customFormat="1" x14ac:dyDescent="0.45">
      <c r="A180" s="29"/>
      <c r="B180" s="29"/>
      <c r="C180" s="8"/>
      <c r="D180" s="8"/>
      <c r="E180" s="8"/>
      <c r="F180" s="8"/>
      <c r="H180" s="8"/>
      <c r="L180" s="139"/>
      <c r="M180" s="139" t="s">
        <v>145</v>
      </c>
      <c r="N180" s="40">
        <v>2</v>
      </c>
      <c r="O180" s="8">
        <v>6</v>
      </c>
      <c r="P180" s="8">
        <v>100</v>
      </c>
      <c r="Q180" s="40">
        <v>6800</v>
      </c>
      <c r="R180" s="8">
        <f t="shared" si="50"/>
        <v>40800</v>
      </c>
      <c r="S180" s="40">
        <v>25</v>
      </c>
      <c r="U180" s="8">
        <f t="shared" si="38"/>
        <v>40800</v>
      </c>
      <c r="V180" s="40">
        <f t="shared" si="39"/>
        <v>40800</v>
      </c>
      <c r="W180" s="8">
        <f t="shared" si="40"/>
        <v>40800</v>
      </c>
      <c r="Y180" s="40">
        <f t="shared" si="41"/>
        <v>40800</v>
      </c>
    </row>
    <row r="181" spans="1:26" s="31" customFormat="1" x14ac:dyDescent="0.45">
      <c r="A181" s="100"/>
      <c r="B181" s="100" t="s">
        <v>122</v>
      </c>
      <c r="C181" s="31">
        <v>1365</v>
      </c>
      <c r="D181" s="31">
        <v>0</v>
      </c>
      <c r="E181" s="31">
        <v>2</v>
      </c>
      <c r="F181" s="31">
        <v>58</v>
      </c>
      <c r="G181" s="31">
        <v>1</v>
      </c>
      <c r="H181" s="31">
        <f>+(D181*400)+(E181*100)+F181</f>
        <v>258</v>
      </c>
      <c r="I181" s="31">
        <v>100</v>
      </c>
      <c r="J181" s="31">
        <f t="shared" si="37"/>
        <v>25800</v>
      </c>
      <c r="L181" s="159"/>
      <c r="M181" s="159"/>
      <c r="U181" s="31">
        <f t="shared" si="38"/>
        <v>0</v>
      </c>
      <c r="V181" s="31">
        <f t="shared" si="39"/>
        <v>25800</v>
      </c>
      <c r="W181" s="31">
        <f t="shared" si="40"/>
        <v>0</v>
      </c>
      <c r="Y181" s="31">
        <f t="shared" si="41"/>
        <v>25800</v>
      </c>
      <c r="Z181" s="31">
        <v>0.01</v>
      </c>
    </row>
    <row r="182" spans="1:26" s="34" customFormat="1" x14ac:dyDescent="0.45">
      <c r="A182" s="36"/>
      <c r="B182" s="36"/>
      <c r="L182" s="140"/>
      <c r="M182" s="140"/>
    </row>
    <row r="183" spans="1:26" s="40" customFormat="1" x14ac:dyDescent="0.45">
      <c r="A183" s="29">
        <v>41</v>
      </c>
      <c r="B183" s="29" t="s">
        <v>23</v>
      </c>
      <c r="C183" s="8">
        <v>19036</v>
      </c>
      <c r="D183" s="8">
        <v>0</v>
      </c>
      <c r="E183" s="8">
        <v>1</v>
      </c>
      <c r="F183" s="8">
        <v>9</v>
      </c>
      <c r="G183" s="40">
        <v>2</v>
      </c>
      <c r="H183" s="8">
        <f>+(D183*400)+(E183*100)+F183</f>
        <v>109</v>
      </c>
      <c r="I183" s="40">
        <v>100</v>
      </c>
      <c r="J183" s="40">
        <f t="shared" si="37"/>
        <v>10900</v>
      </c>
      <c r="L183" s="139" t="s">
        <v>67</v>
      </c>
      <c r="M183" s="139" t="s">
        <v>127</v>
      </c>
      <c r="N183" s="40">
        <v>2</v>
      </c>
      <c r="O183" s="8">
        <v>90</v>
      </c>
      <c r="P183" s="8">
        <v>100</v>
      </c>
      <c r="Q183" s="40">
        <v>6800</v>
      </c>
      <c r="R183" s="8">
        <f t="shared" ref="R183:R185" si="51">O183*Q183</f>
        <v>612000</v>
      </c>
      <c r="S183" s="8">
        <v>9</v>
      </c>
      <c r="U183" s="8">
        <f t="shared" si="38"/>
        <v>612000</v>
      </c>
      <c r="V183" s="40">
        <f t="shared" si="39"/>
        <v>622900</v>
      </c>
      <c r="W183" s="8">
        <f t="shared" si="40"/>
        <v>622900</v>
      </c>
      <c r="Y183" s="40">
        <f t="shared" si="41"/>
        <v>622900</v>
      </c>
    </row>
    <row r="184" spans="1:26" s="40" customFormat="1" x14ac:dyDescent="0.45">
      <c r="A184" s="29"/>
      <c r="B184" s="29"/>
      <c r="C184" s="8"/>
      <c r="D184" s="8"/>
      <c r="E184" s="8"/>
      <c r="F184" s="8"/>
      <c r="H184" s="8"/>
      <c r="L184" s="139"/>
      <c r="M184" s="139" t="s">
        <v>127</v>
      </c>
      <c r="N184" s="40">
        <v>2</v>
      </c>
      <c r="O184" s="8">
        <v>18</v>
      </c>
      <c r="P184" s="8">
        <v>100</v>
      </c>
      <c r="Q184" s="40">
        <v>6800</v>
      </c>
      <c r="R184" s="8">
        <f t="shared" si="51"/>
        <v>122400</v>
      </c>
      <c r="S184" s="40">
        <v>9</v>
      </c>
      <c r="U184" s="8">
        <f t="shared" si="38"/>
        <v>122400</v>
      </c>
      <c r="V184" s="40">
        <f t="shared" si="39"/>
        <v>122400</v>
      </c>
      <c r="W184" s="8">
        <f t="shared" si="40"/>
        <v>122400</v>
      </c>
      <c r="Y184" s="40">
        <f t="shared" si="41"/>
        <v>122400</v>
      </c>
    </row>
    <row r="185" spans="1:26" s="40" customFormat="1" x14ac:dyDescent="0.45">
      <c r="A185" s="29"/>
      <c r="B185" s="29"/>
      <c r="C185" s="8"/>
      <c r="D185" s="8"/>
      <c r="E185" s="8"/>
      <c r="F185" s="8"/>
      <c r="H185" s="8"/>
      <c r="L185" s="139"/>
      <c r="M185" s="139" t="s">
        <v>145</v>
      </c>
      <c r="N185" s="40">
        <v>2</v>
      </c>
      <c r="O185" s="8">
        <v>8</v>
      </c>
      <c r="P185" s="8">
        <v>100</v>
      </c>
      <c r="Q185" s="40">
        <v>6800</v>
      </c>
      <c r="R185" s="8">
        <f t="shared" si="51"/>
        <v>54400</v>
      </c>
      <c r="S185" s="40">
        <v>9</v>
      </c>
      <c r="U185" s="8">
        <f t="shared" si="38"/>
        <v>54400</v>
      </c>
      <c r="V185" s="40">
        <f t="shared" si="39"/>
        <v>54400</v>
      </c>
      <c r="W185" s="8">
        <f t="shared" si="40"/>
        <v>54400</v>
      </c>
      <c r="Y185" s="40">
        <f t="shared" si="41"/>
        <v>54400</v>
      </c>
    </row>
    <row r="186" spans="1:26" s="34" customFormat="1" x14ac:dyDescent="0.45">
      <c r="A186" s="36"/>
      <c r="B186" s="36"/>
      <c r="L186" s="140"/>
      <c r="M186" s="140"/>
    </row>
    <row r="187" spans="1:26" s="40" customFormat="1" x14ac:dyDescent="0.45">
      <c r="A187" s="29">
        <v>42</v>
      </c>
      <c r="B187" s="29" t="s">
        <v>23</v>
      </c>
      <c r="C187" s="8">
        <v>12098</v>
      </c>
      <c r="D187" s="8">
        <v>0</v>
      </c>
      <c r="E187" s="8">
        <v>1</v>
      </c>
      <c r="F187" s="8">
        <v>55</v>
      </c>
      <c r="G187" s="40">
        <v>2</v>
      </c>
      <c r="H187" s="8">
        <f>+(D187*400)+(E187*100)+F187</f>
        <v>155</v>
      </c>
      <c r="I187" s="40">
        <v>220</v>
      </c>
      <c r="J187" s="40">
        <f t="shared" si="37"/>
        <v>34100</v>
      </c>
      <c r="L187" s="139" t="s">
        <v>67</v>
      </c>
      <c r="M187" s="139" t="s">
        <v>127</v>
      </c>
      <c r="N187" s="40">
        <v>2</v>
      </c>
      <c r="O187" s="8">
        <v>144</v>
      </c>
      <c r="P187" s="8">
        <v>100</v>
      </c>
      <c r="Q187" s="40">
        <v>6800</v>
      </c>
      <c r="R187" s="8">
        <f t="shared" ref="R187:R189" si="52">O187*Q187</f>
        <v>979200</v>
      </c>
      <c r="S187" s="8">
        <v>26</v>
      </c>
      <c r="U187" s="8">
        <f t="shared" si="38"/>
        <v>979200</v>
      </c>
      <c r="V187" s="40">
        <f t="shared" si="39"/>
        <v>1013300</v>
      </c>
      <c r="W187" s="8">
        <f t="shared" si="40"/>
        <v>1013300</v>
      </c>
      <c r="Y187" s="40">
        <f t="shared" si="41"/>
        <v>1013300</v>
      </c>
    </row>
    <row r="188" spans="1:26" s="40" customFormat="1" x14ac:dyDescent="0.45">
      <c r="A188" s="29"/>
      <c r="B188" s="29"/>
      <c r="C188" s="8"/>
      <c r="D188" s="8"/>
      <c r="E188" s="8"/>
      <c r="F188" s="8"/>
      <c r="H188" s="8"/>
      <c r="L188" s="139"/>
      <c r="M188" s="139" t="s">
        <v>127</v>
      </c>
      <c r="N188" s="40">
        <v>2</v>
      </c>
      <c r="O188" s="8">
        <v>15</v>
      </c>
      <c r="P188" s="8">
        <v>100</v>
      </c>
      <c r="Q188" s="40">
        <v>6800</v>
      </c>
      <c r="R188" s="8">
        <f t="shared" si="52"/>
        <v>102000</v>
      </c>
      <c r="S188" s="40">
        <v>26</v>
      </c>
      <c r="U188" s="8">
        <f t="shared" si="38"/>
        <v>102000</v>
      </c>
      <c r="V188" s="40">
        <f t="shared" si="39"/>
        <v>102000</v>
      </c>
      <c r="W188" s="8">
        <f t="shared" si="40"/>
        <v>102000</v>
      </c>
      <c r="Y188" s="40">
        <f t="shared" si="41"/>
        <v>102000</v>
      </c>
    </row>
    <row r="189" spans="1:26" s="40" customFormat="1" x14ac:dyDescent="0.45">
      <c r="A189" s="29"/>
      <c r="B189" s="29"/>
      <c r="C189" s="8"/>
      <c r="D189" s="8"/>
      <c r="E189" s="8"/>
      <c r="F189" s="8"/>
      <c r="H189" s="8"/>
      <c r="L189" s="139"/>
      <c r="M189" s="139" t="s">
        <v>145</v>
      </c>
      <c r="N189" s="40">
        <v>2</v>
      </c>
      <c r="O189" s="8">
        <v>6</v>
      </c>
      <c r="P189" s="8">
        <v>100</v>
      </c>
      <c r="Q189" s="40">
        <v>6800</v>
      </c>
      <c r="R189" s="8">
        <f t="shared" si="52"/>
        <v>40800</v>
      </c>
      <c r="S189" s="40">
        <v>26</v>
      </c>
      <c r="U189" s="8">
        <f t="shared" si="38"/>
        <v>40800</v>
      </c>
      <c r="V189" s="40">
        <f t="shared" si="39"/>
        <v>40800</v>
      </c>
      <c r="W189" s="8">
        <f t="shared" si="40"/>
        <v>40800</v>
      </c>
      <c r="Y189" s="40">
        <f t="shared" si="41"/>
        <v>40800</v>
      </c>
    </row>
    <row r="190" spans="1:26" s="40" customFormat="1" x14ac:dyDescent="0.45">
      <c r="A190" s="29"/>
      <c r="B190" s="29" t="s">
        <v>23</v>
      </c>
      <c r="C190" s="8">
        <v>12111</v>
      </c>
      <c r="D190" s="8">
        <v>1</v>
      </c>
      <c r="E190" s="8">
        <v>1</v>
      </c>
      <c r="F190" s="8">
        <v>0</v>
      </c>
      <c r="G190" s="40">
        <v>1</v>
      </c>
      <c r="H190" s="8">
        <f>+(D190*400)+(E190*100)+F190</f>
        <v>500</v>
      </c>
      <c r="I190" s="40">
        <v>130</v>
      </c>
      <c r="J190" s="40">
        <f t="shared" si="37"/>
        <v>65000</v>
      </c>
      <c r="L190" s="139"/>
      <c r="M190" s="139"/>
      <c r="O190" s="8"/>
      <c r="U190" s="8">
        <f t="shared" si="38"/>
        <v>0</v>
      </c>
      <c r="V190" s="40">
        <f t="shared" si="39"/>
        <v>65000</v>
      </c>
      <c r="W190" s="8">
        <f t="shared" si="40"/>
        <v>0</v>
      </c>
      <c r="Y190" s="40">
        <f t="shared" si="41"/>
        <v>65000</v>
      </c>
    </row>
    <row r="191" spans="1:26" s="34" customFormat="1" x14ac:dyDescent="0.45">
      <c r="A191" s="36"/>
      <c r="B191" s="36"/>
      <c r="L191" s="140"/>
      <c r="M191" s="140"/>
    </row>
    <row r="192" spans="1:26" s="40" customFormat="1" x14ac:dyDescent="0.45">
      <c r="A192" s="29">
        <v>43</v>
      </c>
      <c r="B192" s="29" t="s">
        <v>23</v>
      </c>
      <c r="C192" s="8">
        <v>18201</v>
      </c>
      <c r="D192" s="8">
        <v>0</v>
      </c>
      <c r="E192" s="8">
        <v>1</v>
      </c>
      <c r="F192" s="8">
        <v>14</v>
      </c>
      <c r="G192" s="40">
        <v>2</v>
      </c>
      <c r="H192" s="8">
        <f>+(D192*400)+(E192*100)+F192</f>
        <v>114</v>
      </c>
      <c r="I192" s="40">
        <v>150</v>
      </c>
      <c r="J192" s="40">
        <f t="shared" si="37"/>
        <v>17100</v>
      </c>
      <c r="L192" s="139" t="s">
        <v>67</v>
      </c>
      <c r="M192" s="139" t="s">
        <v>145</v>
      </c>
      <c r="N192" s="40">
        <v>2</v>
      </c>
      <c r="O192" s="8">
        <v>63</v>
      </c>
      <c r="P192" s="8">
        <v>100</v>
      </c>
      <c r="Q192" s="40">
        <v>6800</v>
      </c>
      <c r="R192" s="8">
        <f t="shared" ref="R192:R193" si="53">O192*Q192</f>
        <v>428400</v>
      </c>
      <c r="S192" s="8">
        <v>16</v>
      </c>
      <c r="U192" s="8">
        <f t="shared" si="38"/>
        <v>428400</v>
      </c>
      <c r="V192" s="40">
        <f t="shared" si="39"/>
        <v>445500</v>
      </c>
      <c r="W192" s="8">
        <f t="shared" si="40"/>
        <v>445500</v>
      </c>
      <c r="Y192" s="40">
        <f t="shared" si="41"/>
        <v>445500</v>
      </c>
    </row>
    <row r="193" spans="1:35" s="40" customFormat="1" x14ac:dyDescent="0.45">
      <c r="A193" s="29"/>
      <c r="B193" s="29"/>
      <c r="C193" s="8"/>
      <c r="D193" s="8"/>
      <c r="E193" s="8"/>
      <c r="F193" s="8"/>
      <c r="H193" s="8"/>
      <c r="L193" s="139"/>
      <c r="M193" s="139" t="s">
        <v>145</v>
      </c>
      <c r="N193" s="40">
        <v>2</v>
      </c>
      <c r="O193" s="8">
        <v>8</v>
      </c>
      <c r="P193" s="8">
        <v>100</v>
      </c>
      <c r="Q193" s="40">
        <v>6800</v>
      </c>
      <c r="R193" s="8">
        <f t="shared" si="53"/>
        <v>54400</v>
      </c>
      <c r="S193" s="40">
        <v>16</v>
      </c>
      <c r="U193" s="8">
        <f t="shared" si="38"/>
        <v>54400</v>
      </c>
      <c r="V193" s="40">
        <f t="shared" si="39"/>
        <v>54400</v>
      </c>
      <c r="W193" s="8">
        <f t="shared" si="40"/>
        <v>54400</v>
      </c>
      <c r="Y193" s="40">
        <f t="shared" si="41"/>
        <v>54400</v>
      </c>
    </row>
    <row r="194" spans="1:35" s="34" customFormat="1" x14ac:dyDescent="0.45">
      <c r="A194" s="36"/>
      <c r="B194" s="36"/>
      <c r="L194" s="140"/>
      <c r="M194" s="140"/>
    </row>
    <row r="195" spans="1:35" s="31" customFormat="1" x14ac:dyDescent="0.45">
      <c r="A195" s="160">
        <v>44</v>
      </c>
      <c r="B195" s="166" t="s">
        <v>217</v>
      </c>
      <c r="C195" s="161"/>
      <c r="D195" s="31">
        <v>0</v>
      </c>
      <c r="E195" s="31">
        <v>2</v>
      </c>
      <c r="F195" s="31">
        <v>0</v>
      </c>
      <c r="G195" s="31">
        <v>2</v>
      </c>
      <c r="H195" s="161">
        <v>200</v>
      </c>
      <c r="I195" s="31">
        <v>150</v>
      </c>
      <c r="J195" s="31">
        <f t="shared" si="37"/>
        <v>30000</v>
      </c>
      <c r="L195" s="159" t="s">
        <v>67</v>
      </c>
      <c r="M195" s="159" t="s">
        <v>145</v>
      </c>
      <c r="N195" s="31">
        <v>2</v>
      </c>
      <c r="O195" s="31">
        <v>108</v>
      </c>
      <c r="P195" s="31">
        <v>100</v>
      </c>
      <c r="Q195" s="31">
        <v>6800</v>
      </c>
      <c r="R195" s="31">
        <f t="shared" ref="R195" si="54">O195*Q195</f>
        <v>734400</v>
      </c>
      <c r="S195" s="31">
        <v>20</v>
      </c>
      <c r="T195" s="161">
        <v>93</v>
      </c>
      <c r="U195" s="31">
        <f t="shared" si="38"/>
        <v>51408</v>
      </c>
      <c r="V195" s="31">
        <f t="shared" si="39"/>
        <v>81408</v>
      </c>
      <c r="W195" s="31">
        <f t="shared" si="40"/>
        <v>81408</v>
      </c>
      <c r="Y195" s="31">
        <f t="shared" si="41"/>
        <v>81408</v>
      </c>
      <c r="Z195" s="31">
        <v>0.02</v>
      </c>
    </row>
    <row r="196" spans="1:35" s="40" customFormat="1" x14ac:dyDescent="0.45">
      <c r="A196" s="29"/>
      <c r="B196" s="29" t="s">
        <v>23</v>
      </c>
      <c r="C196" s="8">
        <v>18426</v>
      </c>
      <c r="D196" s="8">
        <v>3</v>
      </c>
      <c r="E196" s="8">
        <v>0</v>
      </c>
      <c r="F196" s="8">
        <v>6</v>
      </c>
      <c r="G196" s="40">
        <v>1</v>
      </c>
      <c r="H196" s="8">
        <f>+(D196*400)+(E196*100)+F196</f>
        <v>1206</v>
      </c>
      <c r="I196" s="40">
        <v>100</v>
      </c>
      <c r="J196" s="40">
        <f t="shared" si="37"/>
        <v>120600</v>
      </c>
      <c r="L196" s="139"/>
      <c r="M196" s="139"/>
      <c r="O196" s="8"/>
      <c r="U196" s="8">
        <f t="shared" si="38"/>
        <v>0</v>
      </c>
      <c r="V196" s="40">
        <f t="shared" si="39"/>
        <v>120600</v>
      </c>
      <c r="W196" s="8">
        <f t="shared" si="40"/>
        <v>0</v>
      </c>
      <c r="Y196" s="40">
        <f t="shared" si="41"/>
        <v>120600</v>
      </c>
    </row>
    <row r="197" spans="1:35" s="34" customFormat="1" x14ac:dyDescent="0.45">
      <c r="A197" s="36"/>
      <c r="B197" s="36"/>
      <c r="L197" s="140"/>
      <c r="M197" s="140"/>
    </row>
    <row r="198" spans="1:35" s="40" customFormat="1" x14ac:dyDescent="0.45">
      <c r="A198" s="29">
        <v>45</v>
      </c>
      <c r="B198" s="29" t="s">
        <v>23</v>
      </c>
      <c r="C198" s="8">
        <v>12054</v>
      </c>
      <c r="D198" s="8">
        <v>0</v>
      </c>
      <c r="E198" s="8">
        <v>2</v>
      </c>
      <c r="F198" s="8">
        <v>15</v>
      </c>
      <c r="G198" s="40">
        <v>2</v>
      </c>
      <c r="H198" s="8">
        <f>+(D198*400)+(E198*100)+F198</f>
        <v>215</v>
      </c>
      <c r="I198" s="40">
        <v>150</v>
      </c>
      <c r="J198" s="40">
        <f t="shared" si="37"/>
        <v>32250</v>
      </c>
      <c r="L198" s="139" t="s">
        <v>67</v>
      </c>
      <c r="M198" s="139" t="s">
        <v>145</v>
      </c>
      <c r="N198" s="40">
        <v>2</v>
      </c>
      <c r="O198" s="8">
        <v>110</v>
      </c>
      <c r="P198" s="8">
        <v>100</v>
      </c>
      <c r="Q198" s="40">
        <v>6800</v>
      </c>
      <c r="R198" s="8">
        <f t="shared" ref="R198:R199" si="55">O198*Q198</f>
        <v>748000</v>
      </c>
      <c r="S198" s="8">
        <v>51</v>
      </c>
      <c r="U198" s="8">
        <f t="shared" si="38"/>
        <v>748000</v>
      </c>
      <c r="V198" s="40">
        <f t="shared" si="39"/>
        <v>780250</v>
      </c>
      <c r="W198" s="8">
        <f t="shared" si="40"/>
        <v>780250</v>
      </c>
      <c r="Y198" s="40">
        <f t="shared" si="41"/>
        <v>780250</v>
      </c>
    </row>
    <row r="199" spans="1:35" s="40" customFormat="1" x14ac:dyDescent="0.45">
      <c r="A199" s="29"/>
      <c r="B199" s="29"/>
      <c r="C199" s="8"/>
      <c r="D199" s="8"/>
      <c r="E199" s="8"/>
      <c r="F199" s="8"/>
      <c r="H199" s="8"/>
      <c r="L199" s="139"/>
      <c r="M199" s="139" t="s">
        <v>145</v>
      </c>
      <c r="N199" s="40">
        <v>2</v>
      </c>
      <c r="O199" s="8">
        <v>12</v>
      </c>
      <c r="P199" s="8">
        <v>100</v>
      </c>
      <c r="Q199" s="40">
        <v>6800</v>
      </c>
      <c r="R199" s="8">
        <f t="shared" si="55"/>
        <v>81600</v>
      </c>
      <c r="S199" s="40">
        <v>51</v>
      </c>
      <c r="U199" s="8">
        <f t="shared" si="38"/>
        <v>81600</v>
      </c>
      <c r="V199" s="40">
        <f t="shared" si="39"/>
        <v>81600</v>
      </c>
      <c r="W199" s="8">
        <f t="shared" si="40"/>
        <v>81600</v>
      </c>
      <c r="Y199" s="40">
        <f t="shared" si="41"/>
        <v>81600</v>
      </c>
    </row>
    <row r="200" spans="1:35" s="40" customFormat="1" x14ac:dyDescent="0.45">
      <c r="A200" s="29"/>
      <c r="B200" s="29" t="s">
        <v>23</v>
      </c>
      <c r="C200" s="8">
        <v>2769</v>
      </c>
      <c r="D200" s="8">
        <v>4</v>
      </c>
      <c r="E200" s="8">
        <v>0</v>
      </c>
      <c r="F200" s="8">
        <v>6</v>
      </c>
      <c r="G200" s="40">
        <v>1</v>
      </c>
      <c r="H200" s="8">
        <f>+(D200*400)+(E200*100)+F200</f>
        <v>1606</v>
      </c>
      <c r="I200" s="40">
        <v>130</v>
      </c>
      <c r="J200" s="40">
        <f t="shared" si="37"/>
        <v>208780</v>
      </c>
      <c r="L200" s="139"/>
      <c r="M200" s="139"/>
      <c r="O200" s="8"/>
      <c r="U200" s="8">
        <f t="shared" si="38"/>
        <v>0</v>
      </c>
      <c r="V200" s="40">
        <f t="shared" si="39"/>
        <v>208780</v>
      </c>
      <c r="W200" s="8">
        <f t="shared" si="40"/>
        <v>0</v>
      </c>
      <c r="Y200" s="40">
        <f t="shared" si="41"/>
        <v>208780</v>
      </c>
    </row>
    <row r="201" spans="1:35" s="40" customFormat="1" x14ac:dyDescent="0.45">
      <c r="A201" s="29"/>
      <c r="B201" s="29" t="s">
        <v>23</v>
      </c>
      <c r="C201" s="8">
        <v>18794</v>
      </c>
      <c r="D201" s="8">
        <v>0</v>
      </c>
      <c r="E201" s="8">
        <v>2</v>
      </c>
      <c r="F201" s="8">
        <v>73</v>
      </c>
      <c r="G201" s="40">
        <v>1</v>
      </c>
      <c r="H201" s="8">
        <f>+(D201*400)+(E201*100)+F201</f>
        <v>273</v>
      </c>
      <c r="I201" s="40">
        <v>100</v>
      </c>
      <c r="J201" s="40">
        <f t="shared" si="37"/>
        <v>27300</v>
      </c>
      <c r="L201" s="139"/>
      <c r="M201" s="139"/>
      <c r="O201" s="8"/>
      <c r="S201" s="8"/>
      <c r="U201" s="8">
        <f t="shared" si="38"/>
        <v>0</v>
      </c>
      <c r="V201" s="40">
        <f t="shared" si="39"/>
        <v>27300</v>
      </c>
      <c r="W201" s="8">
        <f t="shared" si="40"/>
        <v>0</v>
      </c>
      <c r="Y201" s="40">
        <f t="shared" si="41"/>
        <v>27300</v>
      </c>
    </row>
    <row r="202" spans="1:35" s="8" customFormat="1" x14ac:dyDescent="0.45">
      <c r="A202" s="29"/>
      <c r="B202" s="29" t="s">
        <v>23</v>
      </c>
      <c r="C202" s="8">
        <v>17004</v>
      </c>
      <c r="D202" s="8">
        <v>3</v>
      </c>
      <c r="E202" s="8">
        <v>2</v>
      </c>
      <c r="F202" s="8">
        <v>90</v>
      </c>
      <c r="G202" s="8">
        <v>1</v>
      </c>
      <c r="H202" s="8">
        <f>+(D202*400)+(E202*100)+F202</f>
        <v>1490</v>
      </c>
      <c r="I202" s="8">
        <v>100</v>
      </c>
      <c r="J202" s="40">
        <f t="shared" si="37"/>
        <v>149000</v>
      </c>
      <c r="L202" s="139"/>
      <c r="M202" s="139"/>
      <c r="U202" s="8">
        <f t="shared" si="38"/>
        <v>0</v>
      </c>
      <c r="V202" s="40">
        <f t="shared" si="39"/>
        <v>149000</v>
      </c>
      <c r="W202" s="8">
        <f t="shared" si="40"/>
        <v>0</v>
      </c>
      <c r="X202" s="40"/>
      <c r="Y202" s="40">
        <f t="shared" si="41"/>
        <v>149000</v>
      </c>
    </row>
    <row r="203" spans="1:35" s="34" customFormat="1" x14ac:dyDescent="0.45">
      <c r="A203" s="36"/>
      <c r="B203" s="36"/>
      <c r="L203" s="140"/>
      <c r="M203" s="140"/>
    </row>
    <row r="204" spans="1:35" s="8" customFormat="1" x14ac:dyDescent="0.45">
      <c r="A204" s="24">
        <v>46</v>
      </c>
      <c r="B204" s="24" t="s">
        <v>23</v>
      </c>
      <c r="C204" s="18">
        <v>16147</v>
      </c>
      <c r="D204" s="8">
        <v>9</v>
      </c>
      <c r="E204" s="8">
        <v>0</v>
      </c>
      <c r="F204" s="8">
        <v>40</v>
      </c>
      <c r="G204" s="8">
        <v>1</v>
      </c>
      <c r="H204" s="8">
        <v>3640</v>
      </c>
      <c r="I204" s="18">
        <v>100</v>
      </c>
      <c r="J204" s="40">
        <f t="shared" si="37"/>
        <v>364000</v>
      </c>
      <c r="K204" s="18"/>
      <c r="L204" s="139"/>
      <c r="M204" s="139"/>
      <c r="N204" s="30"/>
      <c r="O204" s="18"/>
      <c r="P204" s="18"/>
      <c r="U204" s="8">
        <f t="shared" ref="U204:U266" si="56">R204*(100-T204)/100</f>
        <v>0</v>
      </c>
      <c r="V204" s="40">
        <f t="shared" ref="V204:V266" si="57">J204+U204</f>
        <v>364000</v>
      </c>
      <c r="W204" s="8">
        <f t="shared" ref="W204:W266" si="58">V204*P204/100</f>
        <v>0</v>
      </c>
      <c r="X204" s="40"/>
      <c r="Y204" s="40">
        <f t="shared" ref="Y204:Y266" si="59">J204+U204</f>
        <v>364000</v>
      </c>
    </row>
    <row r="205" spans="1:35" s="34" customFormat="1" x14ac:dyDescent="0.45">
      <c r="A205" s="41"/>
      <c r="B205" s="41"/>
      <c r="C205" s="33"/>
      <c r="I205" s="33"/>
      <c r="K205" s="33"/>
      <c r="L205" s="140"/>
      <c r="M205" s="140"/>
      <c r="N205" s="42"/>
      <c r="O205" s="33"/>
      <c r="P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1:35" s="40" customFormat="1" x14ac:dyDescent="0.45">
      <c r="A206" s="29">
        <v>47</v>
      </c>
      <c r="B206" s="29" t="s">
        <v>23</v>
      </c>
      <c r="C206" s="8">
        <v>12085</v>
      </c>
      <c r="D206" s="8">
        <v>0</v>
      </c>
      <c r="E206" s="8">
        <v>0</v>
      </c>
      <c r="F206" s="8">
        <v>42</v>
      </c>
      <c r="G206" s="40">
        <v>2</v>
      </c>
      <c r="H206" s="8">
        <f>+(D206*400)+(E206*100)+F206</f>
        <v>42</v>
      </c>
      <c r="I206" s="40">
        <v>150</v>
      </c>
      <c r="J206" s="40">
        <f t="shared" ref="J206:J268" si="60">H206*I206</f>
        <v>6300</v>
      </c>
      <c r="L206" s="139" t="s">
        <v>67</v>
      </c>
      <c r="M206" s="139" t="s">
        <v>145</v>
      </c>
      <c r="N206" s="40">
        <v>2</v>
      </c>
      <c r="O206" s="8">
        <v>48</v>
      </c>
      <c r="P206" s="8">
        <v>100</v>
      </c>
      <c r="Q206" s="40">
        <v>6800</v>
      </c>
      <c r="R206" s="8">
        <f t="shared" ref="R206:R207" si="61">O206*Q206</f>
        <v>326400</v>
      </c>
      <c r="S206" s="8">
        <v>21</v>
      </c>
      <c r="U206" s="8">
        <f t="shared" si="56"/>
        <v>326400</v>
      </c>
      <c r="V206" s="40">
        <f t="shared" si="57"/>
        <v>332700</v>
      </c>
      <c r="W206" s="8">
        <f t="shared" si="58"/>
        <v>332700</v>
      </c>
      <c r="Y206" s="40">
        <f t="shared" si="59"/>
        <v>332700</v>
      </c>
    </row>
    <row r="207" spans="1:35" s="40" customFormat="1" x14ac:dyDescent="0.45">
      <c r="A207" s="29"/>
      <c r="B207" s="29"/>
      <c r="C207" s="8"/>
      <c r="D207" s="8"/>
      <c r="E207" s="8"/>
      <c r="F207" s="8"/>
      <c r="H207" s="8"/>
      <c r="L207" s="139"/>
      <c r="M207" s="139" t="s">
        <v>145</v>
      </c>
      <c r="N207" s="40">
        <v>2</v>
      </c>
      <c r="O207" s="8">
        <v>8</v>
      </c>
      <c r="P207" s="8">
        <v>100</v>
      </c>
      <c r="Q207" s="40">
        <v>6800</v>
      </c>
      <c r="R207" s="8">
        <f t="shared" si="61"/>
        <v>54400</v>
      </c>
      <c r="S207" s="40">
        <v>21</v>
      </c>
      <c r="U207" s="8">
        <f t="shared" si="56"/>
        <v>54400</v>
      </c>
      <c r="V207" s="40">
        <f t="shared" si="57"/>
        <v>54400</v>
      </c>
      <c r="W207" s="8">
        <f t="shared" si="58"/>
        <v>54400</v>
      </c>
      <c r="Y207" s="40">
        <f t="shared" si="59"/>
        <v>54400</v>
      </c>
    </row>
    <row r="208" spans="1:35" s="34" customFormat="1" x14ac:dyDescent="0.45">
      <c r="A208" s="36"/>
      <c r="B208" s="36"/>
      <c r="L208" s="140"/>
      <c r="M208" s="140"/>
    </row>
    <row r="209" spans="1:256" s="40" customFormat="1" x14ac:dyDescent="0.45">
      <c r="A209" s="29">
        <v>48</v>
      </c>
      <c r="B209" s="29" t="s">
        <v>23</v>
      </c>
      <c r="C209" s="8">
        <v>13543</v>
      </c>
      <c r="D209" s="8">
        <v>3</v>
      </c>
      <c r="E209" s="8">
        <v>1</v>
      </c>
      <c r="F209" s="8">
        <v>18</v>
      </c>
      <c r="G209" s="40">
        <v>2</v>
      </c>
      <c r="H209" s="8">
        <f>+(D209*400)+(E209*100)+F209</f>
        <v>1318</v>
      </c>
      <c r="I209" s="40">
        <v>130</v>
      </c>
      <c r="J209" s="40">
        <f t="shared" si="60"/>
        <v>171340</v>
      </c>
      <c r="L209" s="139" t="s">
        <v>67</v>
      </c>
      <c r="M209" s="139" t="s">
        <v>145</v>
      </c>
      <c r="N209" s="40">
        <v>2</v>
      </c>
      <c r="O209" s="8">
        <v>12</v>
      </c>
      <c r="P209" s="8">
        <v>100</v>
      </c>
      <c r="Q209" s="40">
        <v>6800</v>
      </c>
      <c r="R209" s="8">
        <f t="shared" ref="R209:R210" si="62">O209*Q209</f>
        <v>81600</v>
      </c>
      <c r="S209" s="40">
        <v>14</v>
      </c>
      <c r="U209" s="8">
        <f t="shared" si="56"/>
        <v>81600</v>
      </c>
      <c r="V209" s="40">
        <f t="shared" si="57"/>
        <v>252940</v>
      </c>
      <c r="W209" s="8">
        <f t="shared" si="58"/>
        <v>252940</v>
      </c>
      <c r="Y209" s="40">
        <f t="shared" si="59"/>
        <v>252940</v>
      </c>
    </row>
    <row r="210" spans="1:256" s="40" customFormat="1" x14ac:dyDescent="0.45">
      <c r="A210" s="29"/>
      <c r="B210" s="29" t="s">
        <v>23</v>
      </c>
      <c r="C210" s="8">
        <v>12051</v>
      </c>
      <c r="D210" s="8">
        <v>0</v>
      </c>
      <c r="E210" s="8">
        <v>3</v>
      </c>
      <c r="F210" s="8">
        <v>95</v>
      </c>
      <c r="G210" s="40">
        <v>2</v>
      </c>
      <c r="H210" s="8">
        <f>+(D210*400)+(E210*100)+F210</f>
        <v>395</v>
      </c>
      <c r="I210" s="40">
        <v>130</v>
      </c>
      <c r="J210" s="40">
        <f t="shared" si="60"/>
        <v>51350</v>
      </c>
      <c r="L210" s="139" t="s">
        <v>67</v>
      </c>
      <c r="M210" s="139" t="s">
        <v>127</v>
      </c>
      <c r="N210" s="40">
        <v>2</v>
      </c>
      <c r="O210" s="8">
        <v>170</v>
      </c>
      <c r="P210" s="8">
        <v>100</v>
      </c>
      <c r="Q210" s="40">
        <v>6800</v>
      </c>
      <c r="R210" s="8">
        <f t="shared" si="62"/>
        <v>1156000</v>
      </c>
      <c r="S210" s="40">
        <v>14</v>
      </c>
      <c r="U210" s="8">
        <f t="shared" si="56"/>
        <v>1156000</v>
      </c>
      <c r="V210" s="40">
        <f t="shared" si="57"/>
        <v>1207350</v>
      </c>
      <c r="W210" s="8">
        <f t="shared" si="58"/>
        <v>1207350</v>
      </c>
      <c r="Y210" s="40">
        <f t="shared" si="59"/>
        <v>1207350</v>
      </c>
    </row>
    <row r="211" spans="1:256" s="34" customFormat="1" x14ac:dyDescent="0.45">
      <c r="A211" s="36"/>
      <c r="B211" s="36"/>
      <c r="L211" s="140"/>
      <c r="M211" s="140"/>
    </row>
    <row r="212" spans="1:256" s="8" customFormat="1" x14ac:dyDescent="0.45">
      <c r="A212" s="24">
        <v>49</v>
      </c>
      <c r="B212" s="24" t="s">
        <v>23</v>
      </c>
      <c r="C212" s="18">
        <v>900</v>
      </c>
      <c r="D212" s="8">
        <v>0</v>
      </c>
      <c r="E212" s="8">
        <v>2</v>
      </c>
      <c r="F212" s="8">
        <v>19</v>
      </c>
      <c r="G212" s="8">
        <v>2</v>
      </c>
      <c r="H212" s="18">
        <v>219</v>
      </c>
      <c r="I212" s="8">
        <v>150</v>
      </c>
      <c r="J212" s="40">
        <f t="shared" si="60"/>
        <v>32850</v>
      </c>
      <c r="L212" s="139" t="s">
        <v>67</v>
      </c>
      <c r="M212" s="139" t="s">
        <v>127</v>
      </c>
      <c r="N212" s="8">
        <v>2</v>
      </c>
      <c r="O212" s="8">
        <v>300</v>
      </c>
      <c r="P212" s="8">
        <v>100</v>
      </c>
      <c r="Q212" s="40">
        <v>6800</v>
      </c>
      <c r="R212" s="8">
        <f t="shared" ref="R212:R213" si="63">O212*Q212</f>
        <v>2040000</v>
      </c>
      <c r="S212" s="18">
        <v>20</v>
      </c>
      <c r="T212" s="18"/>
      <c r="U212" s="8">
        <f t="shared" si="56"/>
        <v>2040000</v>
      </c>
      <c r="V212" s="40">
        <f t="shared" si="57"/>
        <v>2072850</v>
      </c>
      <c r="W212" s="8">
        <f t="shared" si="58"/>
        <v>2072850</v>
      </c>
      <c r="X212" s="40"/>
      <c r="Y212" s="40">
        <f t="shared" si="59"/>
        <v>2072850</v>
      </c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</row>
    <row r="213" spans="1:256" s="8" customFormat="1" x14ac:dyDescent="0.45">
      <c r="A213" s="24"/>
      <c r="B213" s="24"/>
      <c r="C213" s="18"/>
      <c r="F213" s="29"/>
      <c r="J213" s="40"/>
      <c r="L213" s="139"/>
      <c r="M213" s="139" t="s">
        <v>127</v>
      </c>
      <c r="N213" s="8">
        <v>2</v>
      </c>
      <c r="O213" s="8">
        <v>300</v>
      </c>
      <c r="P213" s="8">
        <v>100</v>
      </c>
      <c r="Q213" s="40">
        <v>6800</v>
      </c>
      <c r="R213" s="8">
        <f t="shared" si="63"/>
        <v>2040000</v>
      </c>
      <c r="S213" s="8">
        <v>20</v>
      </c>
      <c r="T213" s="18"/>
      <c r="U213" s="8">
        <f t="shared" si="56"/>
        <v>2040000</v>
      </c>
      <c r="V213" s="40">
        <f t="shared" si="57"/>
        <v>2040000</v>
      </c>
      <c r="W213" s="8">
        <f t="shared" si="58"/>
        <v>2040000</v>
      </c>
      <c r="X213" s="40"/>
      <c r="Y213" s="40">
        <f t="shared" si="59"/>
        <v>2040000</v>
      </c>
      <c r="Z213" s="18"/>
      <c r="AA213" s="18"/>
      <c r="AB213" s="18"/>
      <c r="AC213" s="18"/>
      <c r="AD213" s="18"/>
      <c r="AE213" s="18"/>
    </row>
    <row r="214" spans="1:256" s="8" customFormat="1" x14ac:dyDescent="0.45">
      <c r="A214" s="24"/>
      <c r="B214" s="24"/>
      <c r="C214" s="18"/>
      <c r="F214" s="29"/>
      <c r="J214" s="40"/>
      <c r="L214" s="139"/>
      <c r="M214" s="139" t="s">
        <v>145</v>
      </c>
      <c r="N214" s="8">
        <v>2</v>
      </c>
      <c r="O214" s="8">
        <v>18</v>
      </c>
      <c r="P214" s="8">
        <v>100</v>
      </c>
      <c r="Q214" s="40">
        <v>6800</v>
      </c>
      <c r="R214" s="8">
        <f t="shared" ref="R214" si="64">O214*Q214</f>
        <v>122400</v>
      </c>
      <c r="S214" s="8">
        <v>20</v>
      </c>
      <c r="T214" s="18"/>
      <c r="U214" s="8">
        <f t="shared" si="56"/>
        <v>122400</v>
      </c>
      <c r="V214" s="40">
        <f t="shared" si="57"/>
        <v>122400</v>
      </c>
      <c r="W214" s="8">
        <f t="shared" si="58"/>
        <v>122400</v>
      </c>
      <c r="X214" s="40"/>
      <c r="Y214" s="40">
        <f t="shared" si="59"/>
        <v>122400</v>
      </c>
      <c r="Z214" s="18"/>
      <c r="AA214" s="18"/>
      <c r="AB214" s="18"/>
      <c r="AC214" s="18"/>
      <c r="AD214" s="18"/>
      <c r="AE214" s="18"/>
    </row>
    <row r="215" spans="1:256" s="34" customFormat="1" x14ac:dyDescent="0.45">
      <c r="A215" s="41"/>
      <c r="B215" s="41"/>
      <c r="E215" s="41"/>
      <c r="F215" s="33"/>
      <c r="I215" s="36"/>
      <c r="L215" s="140"/>
      <c r="M215" s="140"/>
      <c r="O215" s="33"/>
      <c r="Q215" s="33"/>
      <c r="T215" s="42"/>
      <c r="AE215" s="33"/>
      <c r="AF215" s="37"/>
      <c r="AG215" s="37"/>
      <c r="AH215" s="37"/>
      <c r="AI215" s="37"/>
      <c r="AJ215" s="37"/>
      <c r="AK215" s="37"/>
      <c r="AL215" s="37"/>
      <c r="AM215" s="37"/>
      <c r="AN215" s="37"/>
      <c r="AO215" s="38"/>
    </row>
    <row r="216" spans="1:256" s="40" customFormat="1" x14ac:dyDescent="0.45">
      <c r="A216" s="29">
        <v>50</v>
      </c>
      <c r="B216" s="29" t="s">
        <v>23</v>
      </c>
      <c r="C216" s="8">
        <v>8272</v>
      </c>
      <c r="D216" s="8">
        <v>4</v>
      </c>
      <c r="E216" s="8">
        <v>0</v>
      </c>
      <c r="F216" s="8">
        <v>60</v>
      </c>
      <c r="G216" s="40">
        <v>1</v>
      </c>
      <c r="H216" s="8">
        <f>+(D216*400)+(E216*100)+F216</f>
        <v>1660</v>
      </c>
      <c r="I216" s="40">
        <v>100</v>
      </c>
      <c r="J216" s="40">
        <f t="shared" si="60"/>
        <v>166000</v>
      </c>
      <c r="L216" s="139"/>
      <c r="M216" s="139"/>
      <c r="O216" s="8"/>
      <c r="S216" s="8"/>
      <c r="U216" s="8">
        <f t="shared" si="56"/>
        <v>0</v>
      </c>
      <c r="V216" s="40">
        <f t="shared" si="57"/>
        <v>166000</v>
      </c>
      <c r="W216" s="8">
        <f t="shared" si="58"/>
        <v>0</v>
      </c>
      <c r="Y216" s="40">
        <f t="shared" si="59"/>
        <v>166000</v>
      </c>
    </row>
    <row r="217" spans="1:256" s="34" customFormat="1" x14ac:dyDescent="0.45">
      <c r="A217" s="36"/>
      <c r="B217" s="36"/>
      <c r="L217" s="140"/>
      <c r="M217" s="140"/>
    </row>
    <row r="218" spans="1:256" s="34" customFormat="1" x14ac:dyDescent="0.45">
      <c r="A218" s="28">
        <v>51</v>
      </c>
      <c r="B218" s="24" t="s">
        <v>23</v>
      </c>
      <c r="C218" s="18">
        <v>2265</v>
      </c>
      <c r="D218" s="8">
        <v>3</v>
      </c>
      <c r="E218" s="8">
        <v>2</v>
      </c>
      <c r="F218" s="8">
        <v>59</v>
      </c>
      <c r="G218" s="8">
        <v>1</v>
      </c>
      <c r="H218" s="8">
        <v>1459</v>
      </c>
      <c r="I218" s="18">
        <v>100</v>
      </c>
      <c r="J218" s="40">
        <f t="shared" si="60"/>
        <v>145900</v>
      </c>
      <c r="K218" s="18"/>
      <c r="L218" s="139"/>
      <c r="M218" s="139"/>
      <c r="N218" s="30"/>
      <c r="O218" s="18"/>
      <c r="P218" s="18"/>
      <c r="Q218" s="8"/>
      <c r="R218" s="8"/>
      <c r="S218" s="8"/>
      <c r="T218" s="8"/>
      <c r="U218" s="8">
        <f t="shared" si="56"/>
        <v>0</v>
      </c>
      <c r="V218" s="40">
        <f t="shared" si="57"/>
        <v>145900</v>
      </c>
      <c r="W218" s="8">
        <f t="shared" si="58"/>
        <v>0</v>
      </c>
      <c r="X218" s="40"/>
      <c r="Y218" s="40">
        <f t="shared" si="59"/>
        <v>145900</v>
      </c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</row>
    <row r="219" spans="1:256" s="175" customFormat="1" x14ac:dyDescent="0.45">
      <c r="A219" s="173"/>
      <c r="B219" s="174"/>
      <c r="E219" s="174"/>
      <c r="F219" s="176"/>
      <c r="I219" s="177"/>
      <c r="L219" s="178"/>
      <c r="M219" s="178"/>
      <c r="O219" s="176"/>
      <c r="Q219" s="176"/>
      <c r="T219" s="179"/>
      <c r="AE219" s="176"/>
      <c r="AF219" s="37"/>
      <c r="AG219" s="37"/>
      <c r="AH219" s="37"/>
      <c r="AI219" s="37"/>
      <c r="AJ219" s="37"/>
      <c r="AK219" s="37"/>
      <c r="AL219" s="37"/>
      <c r="AM219" s="37"/>
      <c r="AN219" s="37"/>
      <c r="AO219" s="180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  <c r="IU219" s="37"/>
      <c r="IV219" s="37"/>
    </row>
    <row r="220" spans="1:256" s="40" customFormat="1" x14ac:dyDescent="0.45">
      <c r="A220" s="29">
        <v>52</v>
      </c>
      <c r="B220" s="29" t="s">
        <v>23</v>
      </c>
      <c r="C220" s="8">
        <v>12277</v>
      </c>
      <c r="D220" s="8">
        <v>0</v>
      </c>
      <c r="E220" s="8">
        <v>3</v>
      </c>
      <c r="F220" s="8">
        <v>63</v>
      </c>
      <c r="G220" s="40">
        <v>1</v>
      </c>
      <c r="H220" s="8">
        <f>+(D220*400)+(E220*100)+F220</f>
        <v>363</v>
      </c>
      <c r="I220" s="40">
        <v>100</v>
      </c>
      <c r="J220" s="40">
        <f t="shared" si="60"/>
        <v>36300</v>
      </c>
      <c r="L220" s="139"/>
      <c r="M220" s="139"/>
      <c r="O220" s="8"/>
      <c r="S220" s="8"/>
      <c r="U220" s="8">
        <f t="shared" si="56"/>
        <v>0</v>
      </c>
      <c r="V220" s="40">
        <f t="shared" si="57"/>
        <v>36300</v>
      </c>
      <c r="W220" s="8">
        <f t="shared" si="58"/>
        <v>0</v>
      </c>
      <c r="Y220" s="40">
        <f t="shared" si="59"/>
        <v>36300</v>
      </c>
    </row>
    <row r="221" spans="1:256" s="34" customFormat="1" x14ac:dyDescent="0.45">
      <c r="A221" s="36"/>
      <c r="B221" s="36"/>
      <c r="L221" s="140"/>
      <c r="M221" s="140"/>
    </row>
    <row r="222" spans="1:256" s="40" customFormat="1" x14ac:dyDescent="0.45">
      <c r="A222" s="29">
        <v>53</v>
      </c>
      <c r="B222" s="29" t="s">
        <v>23</v>
      </c>
      <c r="C222" s="8">
        <v>8432</v>
      </c>
      <c r="D222" s="8">
        <v>3</v>
      </c>
      <c r="E222" s="8">
        <v>0</v>
      </c>
      <c r="F222" s="8">
        <v>40</v>
      </c>
      <c r="G222" s="40">
        <v>1</v>
      </c>
      <c r="H222" s="8">
        <f>+(D222*400)+(E222*100)+F222</f>
        <v>1240</v>
      </c>
      <c r="I222" s="40">
        <v>100</v>
      </c>
      <c r="J222" s="40">
        <f t="shared" si="60"/>
        <v>124000</v>
      </c>
      <c r="L222" s="139"/>
      <c r="M222" s="139"/>
      <c r="O222" s="8"/>
      <c r="S222" s="8"/>
      <c r="U222" s="8">
        <f t="shared" si="56"/>
        <v>0</v>
      </c>
      <c r="V222" s="40">
        <f t="shared" si="57"/>
        <v>124000</v>
      </c>
      <c r="W222" s="8">
        <f t="shared" si="58"/>
        <v>0</v>
      </c>
      <c r="Y222" s="40">
        <f t="shared" si="59"/>
        <v>124000</v>
      </c>
    </row>
    <row r="223" spans="1:256" s="34" customFormat="1" x14ac:dyDescent="0.45">
      <c r="A223" s="36"/>
      <c r="B223" s="36"/>
      <c r="L223" s="140"/>
      <c r="M223" s="140"/>
    </row>
    <row r="224" spans="1:256" s="40" customFormat="1" x14ac:dyDescent="0.45">
      <c r="A224" s="80">
        <v>54</v>
      </c>
      <c r="B224" s="79" t="s">
        <v>23</v>
      </c>
      <c r="C224" s="40">
        <v>2652</v>
      </c>
      <c r="D224" s="40">
        <v>1</v>
      </c>
      <c r="E224" s="40">
        <v>3</v>
      </c>
      <c r="F224" s="40">
        <v>99</v>
      </c>
      <c r="G224" s="40">
        <v>1</v>
      </c>
      <c r="H224" s="8">
        <f>+(D224*400)+(E224*100)+F224</f>
        <v>799</v>
      </c>
      <c r="I224" s="40">
        <v>100</v>
      </c>
      <c r="J224" s="40">
        <f t="shared" si="60"/>
        <v>79900</v>
      </c>
      <c r="L224" s="141"/>
      <c r="M224" s="141"/>
      <c r="O224" s="58"/>
      <c r="S224" s="8"/>
      <c r="U224" s="8">
        <f t="shared" si="56"/>
        <v>0</v>
      </c>
      <c r="V224" s="40">
        <f t="shared" si="57"/>
        <v>79900</v>
      </c>
      <c r="W224" s="8">
        <f t="shared" si="58"/>
        <v>0</v>
      </c>
      <c r="Y224" s="40">
        <f t="shared" si="59"/>
        <v>79900</v>
      </c>
    </row>
    <row r="225" spans="1:25" s="34" customFormat="1" x14ac:dyDescent="0.45">
      <c r="A225" s="36"/>
      <c r="B225" s="41"/>
      <c r="L225" s="140"/>
      <c r="M225" s="140"/>
    </row>
    <row r="226" spans="1:25" s="40" customFormat="1" x14ac:dyDescent="0.45">
      <c r="A226" s="29">
        <v>55</v>
      </c>
      <c r="B226" s="29" t="s">
        <v>23</v>
      </c>
      <c r="C226" s="8">
        <v>18473</v>
      </c>
      <c r="D226" s="8">
        <v>0</v>
      </c>
      <c r="E226" s="8">
        <v>0</v>
      </c>
      <c r="F226" s="8">
        <v>48</v>
      </c>
      <c r="G226" s="40">
        <v>2</v>
      </c>
      <c r="H226" s="8">
        <f t="shared" ref="H226:H231" si="65">+(D226*400)+(E226*100)+F226</f>
        <v>48</v>
      </c>
      <c r="I226" s="40">
        <v>150</v>
      </c>
      <c r="J226" s="40">
        <f t="shared" si="60"/>
        <v>7200</v>
      </c>
      <c r="L226" s="139" t="s">
        <v>67</v>
      </c>
      <c r="M226" s="139" t="s">
        <v>145</v>
      </c>
      <c r="N226" s="40">
        <v>2</v>
      </c>
      <c r="O226" s="8">
        <v>54</v>
      </c>
      <c r="P226" s="8">
        <v>100</v>
      </c>
      <c r="Q226" s="40">
        <v>6800</v>
      </c>
      <c r="R226" s="8">
        <f t="shared" ref="R226:R227" si="66">O226*Q226</f>
        <v>367200</v>
      </c>
      <c r="S226" s="40">
        <v>12</v>
      </c>
      <c r="U226" s="8">
        <f t="shared" si="56"/>
        <v>367200</v>
      </c>
      <c r="V226" s="40">
        <f t="shared" si="57"/>
        <v>374400</v>
      </c>
      <c r="W226" s="8">
        <f t="shared" si="58"/>
        <v>374400</v>
      </c>
      <c r="Y226" s="40">
        <f t="shared" si="59"/>
        <v>374400</v>
      </c>
    </row>
    <row r="227" spans="1:25" s="40" customFormat="1" x14ac:dyDescent="0.45">
      <c r="A227" s="29"/>
      <c r="B227" s="29"/>
      <c r="C227" s="8"/>
      <c r="D227" s="8"/>
      <c r="E227" s="8"/>
      <c r="F227" s="8"/>
      <c r="H227" s="8"/>
      <c r="L227" s="139"/>
      <c r="M227" s="139" t="s">
        <v>145</v>
      </c>
      <c r="N227" s="40">
        <v>2</v>
      </c>
      <c r="O227" s="8">
        <v>6</v>
      </c>
      <c r="P227" s="8">
        <v>100</v>
      </c>
      <c r="Q227" s="40">
        <v>6800</v>
      </c>
      <c r="R227" s="8">
        <f t="shared" si="66"/>
        <v>40800</v>
      </c>
      <c r="S227" s="40">
        <v>12</v>
      </c>
      <c r="U227" s="8">
        <f t="shared" si="56"/>
        <v>40800</v>
      </c>
      <c r="V227" s="40">
        <f t="shared" si="57"/>
        <v>40800</v>
      </c>
      <c r="W227" s="8">
        <f t="shared" si="58"/>
        <v>40800</v>
      </c>
      <c r="Y227" s="40">
        <f t="shared" si="59"/>
        <v>40800</v>
      </c>
    </row>
    <row r="228" spans="1:25" s="40" customFormat="1" x14ac:dyDescent="0.45">
      <c r="A228" s="29"/>
      <c r="B228" s="29" t="s">
        <v>23</v>
      </c>
      <c r="C228" s="8">
        <v>2264</v>
      </c>
      <c r="D228" s="8">
        <v>0</v>
      </c>
      <c r="E228" s="8">
        <v>2</v>
      </c>
      <c r="F228" s="8">
        <v>52</v>
      </c>
      <c r="G228" s="40">
        <v>1</v>
      </c>
      <c r="H228" s="8">
        <f t="shared" si="65"/>
        <v>252</v>
      </c>
      <c r="I228" s="40">
        <v>100</v>
      </c>
      <c r="J228" s="40">
        <f t="shared" si="60"/>
        <v>25200</v>
      </c>
      <c r="L228" s="139"/>
      <c r="M228" s="139"/>
      <c r="O228" s="8"/>
      <c r="S228" s="8"/>
      <c r="U228" s="8">
        <f t="shared" si="56"/>
        <v>0</v>
      </c>
      <c r="V228" s="40">
        <f t="shared" si="57"/>
        <v>25200</v>
      </c>
      <c r="W228" s="8">
        <f t="shared" si="58"/>
        <v>0</v>
      </c>
      <c r="Y228" s="40">
        <f t="shared" si="59"/>
        <v>25200</v>
      </c>
    </row>
    <row r="229" spans="1:25" s="40" customFormat="1" x14ac:dyDescent="0.45">
      <c r="A229" s="29"/>
      <c r="B229" s="29" t="s">
        <v>23</v>
      </c>
      <c r="C229" s="8">
        <v>11459</v>
      </c>
      <c r="D229" s="8">
        <v>3</v>
      </c>
      <c r="E229" s="8">
        <v>0</v>
      </c>
      <c r="F229" s="8">
        <v>37</v>
      </c>
      <c r="G229" s="40">
        <v>1</v>
      </c>
      <c r="H229" s="8">
        <f t="shared" si="65"/>
        <v>1237</v>
      </c>
      <c r="I229" s="40">
        <v>130</v>
      </c>
      <c r="J229" s="40">
        <f t="shared" si="60"/>
        <v>160810</v>
      </c>
      <c r="L229" s="139"/>
      <c r="M229" s="139"/>
      <c r="O229" s="8"/>
      <c r="S229" s="8"/>
      <c r="U229" s="8">
        <f t="shared" si="56"/>
        <v>0</v>
      </c>
      <c r="V229" s="40">
        <f t="shared" si="57"/>
        <v>160810</v>
      </c>
      <c r="W229" s="8">
        <f t="shared" si="58"/>
        <v>0</v>
      </c>
      <c r="Y229" s="40">
        <f t="shared" si="59"/>
        <v>160810</v>
      </c>
    </row>
    <row r="230" spans="1:25" s="40" customFormat="1" x14ac:dyDescent="0.45">
      <c r="A230" s="29"/>
      <c r="B230" s="29" t="s">
        <v>23</v>
      </c>
      <c r="C230" s="8">
        <v>2665</v>
      </c>
      <c r="D230" s="8">
        <v>0</v>
      </c>
      <c r="E230" s="8">
        <v>0</v>
      </c>
      <c r="F230" s="8">
        <v>90</v>
      </c>
      <c r="G230" s="40">
        <v>1</v>
      </c>
      <c r="H230" s="8">
        <f t="shared" si="65"/>
        <v>90</v>
      </c>
      <c r="I230" s="40">
        <v>100</v>
      </c>
      <c r="J230" s="40">
        <f t="shared" si="60"/>
        <v>9000</v>
      </c>
      <c r="L230" s="139"/>
      <c r="M230" s="139"/>
      <c r="O230" s="8"/>
      <c r="S230" s="8"/>
      <c r="U230" s="8">
        <f t="shared" si="56"/>
        <v>0</v>
      </c>
      <c r="V230" s="40">
        <f t="shared" si="57"/>
        <v>9000</v>
      </c>
      <c r="W230" s="8">
        <f t="shared" si="58"/>
        <v>0</v>
      </c>
      <c r="Y230" s="40">
        <f t="shared" si="59"/>
        <v>9000</v>
      </c>
    </row>
    <row r="231" spans="1:25" s="40" customFormat="1" x14ac:dyDescent="0.45">
      <c r="A231" s="29"/>
      <c r="B231" s="29" t="s">
        <v>23</v>
      </c>
      <c r="C231" s="8">
        <v>11799</v>
      </c>
      <c r="D231" s="8">
        <v>0</v>
      </c>
      <c r="E231" s="8">
        <v>0</v>
      </c>
      <c r="F231" s="8">
        <v>98</v>
      </c>
      <c r="G231" s="40">
        <v>1</v>
      </c>
      <c r="H231" s="8">
        <f t="shared" si="65"/>
        <v>98</v>
      </c>
      <c r="I231" s="40">
        <v>150</v>
      </c>
      <c r="J231" s="40">
        <f t="shared" si="60"/>
        <v>14700</v>
      </c>
      <c r="L231" s="139"/>
      <c r="M231" s="139"/>
      <c r="O231" s="8"/>
      <c r="S231" s="8"/>
      <c r="U231" s="8">
        <f t="shared" si="56"/>
        <v>0</v>
      </c>
      <c r="V231" s="40">
        <f t="shared" si="57"/>
        <v>14700</v>
      </c>
      <c r="W231" s="8">
        <f t="shared" si="58"/>
        <v>0</v>
      </c>
      <c r="Y231" s="40">
        <f t="shared" si="59"/>
        <v>14700</v>
      </c>
    </row>
    <row r="232" spans="1:25" s="34" customFormat="1" x14ac:dyDescent="0.45">
      <c r="A232" s="36"/>
      <c r="B232" s="36"/>
      <c r="L232" s="140"/>
      <c r="M232" s="140"/>
    </row>
    <row r="233" spans="1:25" s="40" customFormat="1" x14ac:dyDescent="0.45">
      <c r="A233" s="29">
        <v>56</v>
      </c>
      <c r="B233" s="29" t="s">
        <v>23</v>
      </c>
      <c r="C233" s="8">
        <v>16157</v>
      </c>
      <c r="D233" s="8">
        <v>1</v>
      </c>
      <c r="E233" s="8">
        <v>0</v>
      </c>
      <c r="F233" s="8">
        <v>0</v>
      </c>
      <c r="G233" s="40">
        <v>2</v>
      </c>
      <c r="H233" s="8">
        <f>+(D233*400)+(E233*100)+F233</f>
        <v>400</v>
      </c>
      <c r="I233" s="40">
        <v>150</v>
      </c>
      <c r="J233" s="40">
        <f t="shared" si="60"/>
        <v>60000</v>
      </c>
      <c r="L233" s="139" t="s">
        <v>67</v>
      </c>
      <c r="M233" s="139" t="s">
        <v>145</v>
      </c>
      <c r="N233" s="40">
        <v>2</v>
      </c>
      <c r="O233" s="8">
        <v>81</v>
      </c>
      <c r="P233" s="8">
        <v>100</v>
      </c>
      <c r="Q233" s="40">
        <v>6800</v>
      </c>
      <c r="R233" s="8">
        <f t="shared" ref="R233:R234" si="67">O233*Q233</f>
        <v>550800</v>
      </c>
      <c r="S233" s="40">
        <v>21</v>
      </c>
      <c r="U233" s="8">
        <f t="shared" si="56"/>
        <v>550800</v>
      </c>
      <c r="V233" s="40">
        <f t="shared" si="57"/>
        <v>610800</v>
      </c>
      <c r="W233" s="8">
        <f t="shared" si="58"/>
        <v>610800</v>
      </c>
      <c r="Y233" s="40">
        <f t="shared" si="59"/>
        <v>610800</v>
      </c>
    </row>
    <row r="234" spans="1:25" s="40" customFormat="1" x14ac:dyDescent="0.45">
      <c r="A234" s="29"/>
      <c r="B234" s="29"/>
      <c r="C234" s="8"/>
      <c r="D234" s="8"/>
      <c r="E234" s="8"/>
      <c r="F234" s="8"/>
      <c r="H234" s="8"/>
      <c r="L234" s="139"/>
      <c r="M234" s="139" t="s">
        <v>145</v>
      </c>
      <c r="N234" s="40">
        <v>2</v>
      </c>
      <c r="O234" s="8">
        <v>8</v>
      </c>
      <c r="P234" s="8">
        <v>100</v>
      </c>
      <c r="Q234" s="40">
        <v>6800</v>
      </c>
      <c r="R234" s="8">
        <f t="shared" si="67"/>
        <v>54400</v>
      </c>
      <c r="S234" s="40">
        <v>21</v>
      </c>
      <c r="U234" s="8">
        <f t="shared" si="56"/>
        <v>54400</v>
      </c>
      <c r="V234" s="40">
        <f t="shared" si="57"/>
        <v>54400</v>
      </c>
      <c r="W234" s="8">
        <f t="shared" si="58"/>
        <v>54400</v>
      </c>
      <c r="Y234" s="40">
        <f t="shared" si="59"/>
        <v>54400</v>
      </c>
    </row>
    <row r="235" spans="1:25" s="40" customFormat="1" x14ac:dyDescent="0.45">
      <c r="A235" s="29"/>
      <c r="B235" s="29" t="s">
        <v>23</v>
      </c>
      <c r="C235" s="8">
        <v>16990</v>
      </c>
      <c r="D235" s="8">
        <v>6</v>
      </c>
      <c r="E235" s="8">
        <v>0</v>
      </c>
      <c r="F235" s="8">
        <v>42</v>
      </c>
      <c r="G235" s="40">
        <v>1</v>
      </c>
      <c r="H235" s="8">
        <f>+(D235*400)+(E235*100)+F235</f>
        <v>2442</v>
      </c>
      <c r="I235" s="40">
        <v>130</v>
      </c>
      <c r="J235" s="40">
        <f t="shared" si="60"/>
        <v>317460</v>
      </c>
      <c r="L235" s="139"/>
      <c r="M235" s="139"/>
      <c r="O235" s="8"/>
      <c r="S235" s="8"/>
      <c r="U235" s="8">
        <f t="shared" si="56"/>
        <v>0</v>
      </c>
      <c r="V235" s="40">
        <f t="shared" si="57"/>
        <v>317460</v>
      </c>
      <c r="W235" s="8">
        <f t="shared" si="58"/>
        <v>0</v>
      </c>
      <c r="Y235" s="40">
        <f t="shared" si="59"/>
        <v>317460</v>
      </c>
    </row>
    <row r="236" spans="1:25" s="34" customFormat="1" x14ac:dyDescent="0.45">
      <c r="A236" s="36"/>
      <c r="B236" s="36"/>
      <c r="L236" s="140"/>
      <c r="M236" s="140"/>
    </row>
    <row r="237" spans="1:25" s="40" customFormat="1" x14ac:dyDescent="0.45">
      <c r="A237" s="29">
        <v>57</v>
      </c>
      <c r="B237" s="29" t="s">
        <v>23</v>
      </c>
      <c r="C237" s="8">
        <v>18842</v>
      </c>
      <c r="D237" s="8">
        <v>0</v>
      </c>
      <c r="E237" s="8">
        <v>1</v>
      </c>
      <c r="F237" s="8">
        <v>12</v>
      </c>
      <c r="G237" s="40">
        <v>1</v>
      </c>
      <c r="H237" s="8">
        <f t="shared" ref="H237:H245" si="68">+(D237*400)+(E237*100)+F237</f>
        <v>112</v>
      </c>
      <c r="I237" s="40">
        <v>150</v>
      </c>
      <c r="J237" s="40">
        <f t="shared" si="60"/>
        <v>16800</v>
      </c>
      <c r="L237" s="139" t="s">
        <v>345</v>
      </c>
      <c r="M237" s="139" t="s">
        <v>145</v>
      </c>
      <c r="N237" s="40">
        <v>2</v>
      </c>
      <c r="O237" s="8">
        <v>54</v>
      </c>
      <c r="P237" s="8">
        <v>100</v>
      </c>
      <c r="Q237" s="40">
        <v>6800</v>
      </c>
      <c r="R237" s="8">
        <f t="shared" ref="R237" si="69">O237*Q237</f>
        <v>367200</v>
      </c>
      <c r="S237" s="40">
        <v>31</v>
      </c>
      <c r="U237" s="8">
        <f t="shared" si="56"/>
        <v>367200</v>
      </c>
      <c r="V237" s="40">
        <f t="shared" si="57"/>
        <v>384000</v>
      </c>
      <c r="W237" s="8">
        <f t="shared" si="58"/>
        <v>384000</v>
      </c>
      <c r="Y237" s="40">
        <f t="shared" si="59"/>
        <v>384000</v>
      </c>
    </row>
    <row r="238" spans="1:25" s="40" customFormat="1" x14ac:dyDescent="0.45">
      <c r="A238" s="29"/>
      <c r="B238" s="29" t="s">
        <v>23</v>
      </c>
      <c r="C238" s="8">
        <v>2336</v>
      </c>
      <c r="D238" s="8">
        <v>3</v>
      </c>
      <c r="E238" s="8">
        <v>0</v>
      </c>
      <c r="F238" s="8">
        <v>7</v>
      </c>
      <c r="G238" s="40">
        <v>1</v>
      </c>
      <c r="H238" s="8">
        <f t="shared" si="68"/>
        <v>1207</v>
      </c>
      <c r="I238" s="40">
        <v>100</v>
      </c>
      <c r="J238" s="40">
        <f t="shared" si="60"/>
        <v>120700</v>
      </c>
      <c r="L238" s="139"/>
      <c r="M238" s="139"/>
      <c r="O238" s="8"/>
      <c r="U238" s="8">
        <f t="shared" si="56"/>
        <v>0</v>
      </c>
      <c r="V238" s="40">
        <f t="shared" si="57"/>
        <v>120700</v>
      </c>
      <c r="W238" s="8">
        <f t="shared" si="58"/>
        <v>0</v>
      </c>
      <c r="Y238" s="40">
        <f t="shared" si="59"/>
        <v>120700</v>
      </c>
    </row>
    <row r="239" spans="1:25" s="40" customFormat="1" x14ac:dyDescent="0.45">
      <c r="A239" s="29"/>
      <c r="B239" s="29" t="s">
        <v>23</v>
      </c>
      <c r="C239" s="8">
        <v>2331</v>
      </c>
      <c r="D239" s="8">
        <v>3</v>
      </c>
      <c r="E239" s="8">
        <v>1</v>
      </c>
      <c r="F239" s="8">
        <v>56</v>
      </c>
      <c r="G239" s="40">
        <v>1</v>
      </c>
      <c r="H239" s="8">
        <f t="shared" si="68"/>
        <v>1356</v>
      </c>
      <c r="I239" s="40">
        <v>100</v>
      </c>
      <c r="J239" s="40">
        <f t="shared" si="60"/>
        <v>135600</v>
      </c>
      <c r="L239" s="139"/>
      <c r="M239" s="139"/>
      <c r="O239" s="8"/>
      <c r="S239" s="8"/>
      <c r="U239" s="8">
        <f t="shared" si="56"/>
        <v>0</v>
      </c>
      <c r="V239" s="40">
        <f t="shared" si="57"/>
        <v>135600</v>
      </c>
      <c r="W239" s="8">
        <f t="shared" si="58"/>
        <v>0</v>
      </c>
      <c r="Y239" s="40">
        <f t="shared" si="59"/>
        <v>135600</v>
      </c>
    </row>
    <row r="240" spans="1:25" s="40" customFormat="1" x14ac:dyDescent="0.45">
      <c r="A240" s="29"/>
      <c r="B240" s="29" t="s">
        <v>23</v>
      </c>
      <c r="C240" s="8">
        <v>817</v>
      </c>
      <c r="D240" s="8">
        <v>0</v>
      </c>
      <c r="E240" s="8">
        <v>0</v>
      </c>
      <c r="F240" s="8">
        <v>89</v>
      </c>
      <c r="G240" s="40">
        <v>1</v>
      </c>
      <c r="H240" s="8">
        <f t="shared" si="68"/>
        <v>89</v>
      </c>
      <c r="I240" s="40">
        <v>100</v>
      </c>
      <c r="J240" s="40">
        <f t="shared" si="60"/>
        <v>8900</v>
      </c>
      <c r="L240" s="139"/>
      <c r="M240" s="139"/>
      <c r="O240" s="8"/>
      <c r="S240" s="8"/>
      <c r="U240" s="8">
        <f t="shared" si="56"/>
        <v>0</v>
      </c>
      <c r="V240" s="40">
        <f t="shared" si="57"/>
        <v>8900</v>
      </c>
      <c r="W240" s="8">
        <f t="shared" si="58"/>
        <v>0</v>
      </c>
      <c r="Y240" s="40">
        <f t="shared" si="59"/>
        <v>8900</v>
      </c>
    </row>
    <row r="241" spans="1:26" s="40" customFormat="1" x14ac:dyDescent="0.45">
      <c r="A241" s="29"/>
      <c r="B241" s="29" t="s">
        <v>23</v>
      </c>
      <c r="C241" s="8">
        <v>1885</v>
      </c>
      <c r="D241" s="8">
        <v>3</v>
      </c>
      <c r="E241" s="8">
        <v>1</v>
      </c>
      <c r="F241" s="8">
        <v>11</v>
      </c>
      <c r="G241" s="40">
        <v>1</v>
      </c>
      <c r="H241" s="8">
        <f t="shared" si="68"/>
        <v>1311</v>
      </c>
      <c r="I241" s="40">
        <v>100</v>
      </c>
      <c r="J241" s="40">
        <f t="shared" si="60"/>
        <v>131100</v>
      </c>
      <c r="L241" s="139"/>
      <c r="M241" s="139"/>
      <c r="O241" s="8"/>
      <c r="S241" s="8"/>
      <c r="U241" s="8">
        <f t="shared" si="56"/>
        <v>0</v>
      </c>
      <c r="V241" s="40">
        <f t="shared" si="57"/>
        <v>131100</v>
      </c>
      <c r="W241" s="8">
        <f t="shared" si="58"/>
        <v>0</v>
      </c>
      <c r="Y241" s="40">
        <f t="shared" si="59"/>
        <v>131100</v>
      </c>
    </row>
    <row r="242" spans="1:26" s="40" customFormat="1" x14ac:dyDescent="0.45">
      <c r="A242" s="29"/>
      <c r="B242" s="29" t="s">
        <v>23</v>
      </c>
      <c r="C242" s="8">
        <v>773</v>
      </c>
      <c r="D242" s="8">
        <v>1</v>
      </c>
      <c r="E242" s="8">
        <v>1</v>
      </c>
      <c r="F242" s="8">
        <v>67</v>
      </c>
      <c r="G242" s="40">
        <v>1</v>
      </c>
      <c r="H242" s="8">
        <f t="shared" si="68"/>
        <v>567</v>
      </c>
      <c r="I242" s="40">
        <v>100</v>
      </c>
      <c r="J242" s="40">
        <f t="shared" si="60"/>
        <v>56700</v>
      </c>
      <c r="L242" s="139"/>
      <c r="M242" s="139"/>
      <c r="O242" s="8"/>
      <c r="S242" s="8"/>
      <c r="U242" s="8">
        <f t="shared" si="56"/>
        <v>0</v>
      </c>
      <c r="V242" s="40">
        <f t="shared" si="57"/>
        <v>56700</v>
      </c>
      <c r="W242" s="8">
        <f t="shared" si="58"/>
        <v>0</v>
      </c>
      <c r="Y242" s="40">
        <f t="shared" si="59"/>
        <v>56700</v>
      </c>
    </row>
    <row r="243" spans="1:26" s="40" customFormat="1" x14ac:dyDescent="0.45">
      <c r="A243" s="29"/>
      <c r="B243" s="29" t="s">
        <v>23</v>
      </c>
      <c r="C243" s="8">
        <v>11398</v>
      </c>
      <c r="D243" s="8">
        <v>4</v>
      </c>
      <c r="E243" s="8">
        <v>2</v>
      </c>
      <c r="F243" s="8">
        <v>75</v>
      </c>
      <c r="G243" s="40">
        <v>1</v>
      </c>
      <c r="H243" s="8">
        <f t="shared" si="68"/>
        <v>1875</v>
      </c>
      <c r="I243" s="40">
        <v>100</v>
      </c>
      <c r="J243" s="40">
        <f t="shared" si="60"/>
        <v>187500</v>
      </c>
      <c r="L243" s="139"/>
      <c r="M243" s="139"/>
      <c r="O243" s="8"/>
      <c r="S243" s="8"/>
      <c r="U243" s="8">
        <f t="shared" si="56"/>
        <v>0</v>
      </c>
      <c r="V243" s="40">
        <f t="shared" si="57"/>
        <v>187500</v>
      </c>
      <c r="W243" s="8">
        <f t="shared" si="58"/>
        <v>0</v>
      </c>
      <c r="Y243" s="40">
        <f t="shared" si="59"/>
        <v>187500</v>
      </c>
    </row>
    <row r="244" spans="1:26" s="40" customFormat="1" x14ac:dyDescent="0.45">
      <c r="A244" s="29"/>
      <c r="B244" s="29" t="s">
        <v>23</v>
      </c>
      <c r="C244" s="8">
        <v>1965</v>
      </c>
      <c r="D244" s="8">
        <v>1</v>
      </c>
      <c r="E244" s="8">
        <v>3</v>
      </c>
      <c r="F244" s="8">
        <v>79</v>
      </c>
      <c r="G244" s="40">
        <v>1</v>
      </c>
      <c r="H244" s="8">
        <f t="shared" si="68"/>
        <v>779</v>
      </c>
      <c r="I244" s="40">
        <v>100</v>
      </c>
      <c r="J244" s="40">
        <f t="shared" si="60"/>
        <v>77900</v>
      </c>
      <c r="L244" s="139"/>
      <c r="M244" s="139"/>
      <c r="O244" s="8"/>
      <c r="S244" s="8"/>
      <c r="U244" s="8">
        <f t="shared" si="56"/>
        <v>0</v>
      </c>
      <c r="V244" s="40">
        <f t="shared" si="57"/>
        <v>77900</v>
      </c>
      <c r="W244" s="8">
        <f t="shared" si="58"/>
        <v>0</v>
      </c>
      <c r="Y244" s="40">
        <f t="shared" si="59"/>
        <v>77900</v>
      </c>
    </row>
    <row r="245" spans="1:26" s="40" customFormat="1" x14ac:dyDescent="0.45">
      <c r="A245" s="29"/>
      <c r="B245" s="29" t="s">
        <v>23</v>
      </c>
      <c r="C245" s="8">
        <v>1964</v>
      </c>
      <c r="D245" s="8">
        <v>12</v>
      </c>
      <c r="E245" s="8">
        <v>3</v>
      </c>
      <c r="F245" s="8">
        <v>89</v>
      </c>
      <c r="G245" s="40">
        <v>1</v>
      </c>
      <c r="H245" s="8">
        <f t="shared" si="68"/>
        <v>5189</v>
      </c>
      <c r="I245" s="40">
        <v>100</v>
      </c>
      <c r="J245" s="40">
        <f t="shared" si="60"/>
        <v>518900</v>
      </c>
      <c r="L245" s="139"/>
      <c r="M245" s="139"/>
      <c r="O245" s="8"/>
      <c r="S245" s="8"/>
      <c r="U245" s="8">
        <f t="shared" si="56"/>
        <v>0</v>
      </c>
      <c r="V245" s="40">
        <f t="shared" si="57"/>
        <v>518900</v>
      </c>
      <c r="W245" s="8">
        <f t="shared" si="58"/>
        <v>0</v>
      </c>
      <c r="Y245" s="40">
        <f t="shared" si="59"/>
        <v>518900</v>
      </c>
    </row>
    <row r="246" spans="1:26" s="34" customFormat="1" x14ac:dyDescent="0.45">
      <c r="A246" s="36"/>
      <c r="B246" s="36"/>
      <c r="L246" s="140"/>
      <c r="M246" s="140"/>
    </row>
    <row r="247" spans="1:26" s="31" customFormat="1" x14ac:dyDescent="0.45">
      <c r="A247" s="100">
        <v>58</v>
      </c>
      <c r="B247" s="100" t="s">
        <v>110</v>
      </c>
      <c r="C247" s="31">
        <v>477</v>
      </c>
      <c r="D247" s="31">
        <v>0</v>
      </c>
      <c r="E247" s="31">
        <v>1</v>
      </c>
      <c r="F247" s="31">
        <v>57</v>
      </c>
      <c r="G247" s="31">
        <v>1</v>
      </c>
      <c r="H247" s="31">
        <f>+(D247*400)+(E247*100)+F247</f>
        <v>157</v>
      </c>
      <c r="I247" s="31">
        <v>100</v>
      </c>
      <c r="J247" s="31">
        <f t="shared" si="60"/>
        <v>15700</v>
      </c>
      <c r="L247" s="159"/>
      <c r="M247" s="159"/>
      <c r="U247" s="31">
        <f t="shared" si="56"/>
        <v>0</v>
      </c>
      <c r="V247" s="31">
        <f t="shared" si="57"/>
        <v>15700</v>
      </c>
      <c r="W247" s="31">
        <f t="shared" si="58"/>
        <v>0</v>
      </c>
      <c r="Y247" s="31">
        <f t="shared" si="59"/>
        <v>15700</v>
      </c>
      <c r="Z247" s="31">
        <v>0.01</v>
      </c>
    </row>
    <row r="248" spans="1:26" s="34" customFormat="1" x14ac:dyDescent="0.45">
      <c r="A248" s="36"/>
      <c r="B248" s="36"/>
      <c r="L248" s="140"/>
      <c r="M248" s="140"/>
    </row>
    <row r="249" spans="1:26" s="40" customFormat="1" x14ac:dyDescent="0.45">
      <c r="A249" s="29">
        <v>59</v>
      </c>
      <c r="B249" s="29" t="s">
        <v>23</v>
      </c>
      <c r="C249" s="8">
        <v>18320</v>
      </c>
      <c r="D249" s="8">
        <v>0</v>
      </c>
      <c r="E249" s="8">
        <v>0</v>
      </c>
      <c r="F249" s="8">
        <v>63</v>
      </c>
      <c r="G249" s="40">
        <v>2</v>
      </c>
      <c r="H249" s="8">
        <f>+(D249*400)+(E249*100)+F249</f>
        <v>63</v>
      </c>
      <c r="I249" s="40">
        <v>150</v>
      </c>
      <c r="J249" s="40">
        <f t="shared" si="60"/>
        <v>9450</v>
      </c>
      <c r="L249" s="139" t="s">
        <v>67</v>
      </c>
      <c r="M249" s="139" t="s">
        <v>145</v>
      </c>
      <c r="N249" s="40">
        <v>2</v>
      </c>
      <c r="O249" s="8">
        <v>84</v>
      </c>
      <c r="P249" s="8">
        <v>100</v>
      </c>
      <c r="Q249" s="40">
        <v>6800</v>
      </c>
      <c r="R249" s="8">
        <f t="shared" ref="R249:R250" si="70">O249*Q249</f>
        <v>571200</v>
      </c>
      <c r="S249" s="40">
        <v>16</v>
      </c>
      <c r="U249" s="8">
        <f t="shared" si="56"/>
        <v>571200</v>
      </c>
      <c r="V249" s="40">
        <f t="shared" si="57"/>
        <v>580650</v>
      </c>
      <c r="W249" s="8">
        <f t="shared" si="58"/>
        <v>580650</v>
      </c>
      <c r="Y249" s="40">
        <f t="shared" si="59"/>
        <v>580650</v>
      </c>
    </row>
    <row r="250" spans="1:26" s="40" customFormat="1" x14ac:dyDescent="0.45">
      <c r="A250" s="29"/>
      <c r="B250" s="29"/>
      <c r="C250" s="8"/>
      <c r="D250" s="8"/>
      <c r="E250" s="8"/>
      <c r="F250" s="8"/>
      <c r="H250" s="8"/>
      <c r="L250" s="139"/>
      <c r="M250" s="139" t="s">
        <v>145</v>
      </c>
      <c r="N250" s="40">
        <v>2</v>
      </c>
      <c r="O250" s="8">
        <v>6</v>
      </c>
      <c r="P250" s="8">
        <v>100</v>
      </c>
      <c r="Q250" s="40">
        <v>6800</v>
      </c>
      <c r="R250" s="8">
        <f t="shared" si="70"/>
        <v>40800</v>
      </c>
      <c r="S250" s="40">
        <v>16</v>
      </c>
      <c r="U250" s="8">
        <f t="shared" si="56"/>
        <v>40800</v>
      </c>
      <c r="V250" s="40">
        <f t="shared" si="57"/>
        <v>40800</v>
      </c>
      <c r="W250" s="8">
        <f t="shared" si="58"/>
        <v>40800</v>
      </c>
      <c r="Y250" s="40">
        <f t="shared" si="59"/>
        <v>40800</v>
      </c>
    </row>
    <row r="251" spans="1:26" s="40" customFormat="1" x14ac:dyDescent="0.45">
      <c r="A251" s="29"/>
      <c r="B251" s="29" t="s">
        <v>23</v>
      </c>
      <c r="C251" s="8">
        <v>2590</v>
      </c>
      <c r="D251" s="8">
        <v>2</v>
      </c>
      <c r="E251" s="8">
        <v>1</v>
      </c>
      <c r="F251" s="8">
        <v>25</v>
      </c>
      <c r="G251" s="40">
        <v>1</v>
      </c>
      <c r="H251" s="8">
        <f>+(D251*400)+(E251*100)+F251</f>
        <v>925</v>
      </c>
      <c r="I251" s="40">
        <v>100</v>
      </c>
      <c r="J251" s="40">
        <f t="shared" si="60"/>
        <v>92500</v>
      </c>
      <c r="L251" s="139"/>
      <c r="M251" s="139"/>
      <c r="O251" s="8"/>
      <c r="U251" s="8">
        <f t="shared" si="56"/>
        <v>0</v>
      </c>
      <c r="V251" s="40">
        <f t="shared" si="57"/>
        <v>92500</v>
      </c>
      <c r="W251" s="8">
        <f t="shared" si="58"/>
        <v>0</v>
      </c>
      <c r="Y251" s="40">
        <f t="shared" si="59"/>
        <v>92500</v>
      </c>
    </row>
    <row r="252" spans="1:26" s="40" customFormat="1" x14ac:dyDescent="0.45">
      <c r="A252" s="29"/>
      <c r="B252" s="29" t="s">
        <v>23</v>
      </c>
      <c r="C252" s="8">
        <v>8040</v>
      </c>
      <c r="D252" s="8">
        <v>1</v>
      </c>
      <c r="E252" s="8">
        <v>1</v>
      </c>
      <c r="F252" s="8">
        <v>80</v>
      </c>
      <c r="G252" s="40">
        <v>1</v>
      </c>
      <c r="H252" s="8">
        <f>+(D252*400)+(E252*100)+F252</f>
        <v>580</v>
      </c>
      <c r="I252" s="40">
        <v>130</v>
      </c>
      <c r="J252" s="40">
        <f t="shared" si="60"/>
        <v>75400</v>
      </c>
      <c r="L252" s="139"/>
      <c r="M252" s="139"/>
      <c r="O252" s="8"/>
      <c r="U252" s="8">
        <f t="shared" si="56"/>
        <v>0</v>
      </c>
      <c r="V252" s="40">
        <f t="shared" si="57"/>
        <v>75400</v>
      </c>
      <c r="W252" s="8">
        <f t="shared" si="58"/>
        <v>0</v>
      </c>
      <c r="Y252" s="40">
        <f t="shared" si="59"/>
        <v>75400</v>
      </c>
    </row>
    <row r="253" spans="1:26" s="34" customFormat="1" x14ac:dyDescent="0.45">
      <c r="A253" s="36"/>
      <c r="B253" s="36"/>
      <c r="L253" s="140"/>
      <c r="M253" s="140"/>
    </row>
    <row r="254" spans="1:26" s="40" customFormat="1" x14ac:dyDescent="0.45">
      <c r="A254" s="29">
        <v>60</v>
      </c>
      <c r="B254" s="29" t="s">
        <v>23</v>
      </c>
      <c r="C254" s="8">
        <v>17338</v>
      </c>
      <c r="D254" s="8">
        <v>0</v>
      </c>
      <c r="E254" s="8">
        <v>0</v>
      </c>
      <c r="F254" s="8">
        <v>78</v>
      </c>
      <c r="G254" s="40">
        <v>2</v>
      </c>
      <c r="H254" s="8">
        <f>+(D254*400)+(E254*100)+F254</f>
        <v>78</v>
      </c>
      <c r="I254" s="40">
        <v>150</v>
      </c>
      <c r="J254" s="40">
        <f t="shared" si="60"/>
        <v>11700</v>
      </c>
      <c r="L254" s="139" t="s">
        <v>67</v>
      </c>
      <c r="M254" s="139" t="s">
        <v>145</v>
      </c>
      <c r="N254" s="40">
        <v>2</v>
      </c>
      <c r="O254" s="8">
        <v>96</v>
      </c>
      <c r="P254" s="8">
        <v>100</v>
      </c>
      <c r="Q254" s="40">
        <v>6800</v>
      </c>
      <c r="R254" s="8">
        <f t="shared" ref="R254:R256" si="71">O254*Q254</f>
        <v>652800</v>
      </c>
      <c r="S254" s="8">
        <v>36</v>
      </c>
      <c r="U254" s="8">
        <f t="shared" si="56"/>
        <v>652800</v>
      </c>
      <c r="V254" s="40">
        <f t="shared" si="57"/>
        <v>664500</v>
      </c>
      <c r="W254" s="8">
        <f t="shared" si="58"/>
        <v>664500</v>
      </c>
      <c r="Y254" s="40">
        <f t="shared" si="59"/>
        <v>664500</v>
      </c>
    </row>
    <row r="255" spans="1:26" s="40" customFormat="1" x14ac:dyDescent="0.45">
      <c r="A255" s="29"/>
      <c r="B255" s="29"/>
      <c r="C255" s="8"/>
      <c r="D255" s="8"/>
      <c r="E255" s="8"/>
      <c r="F255" s="8"/>
      <c r="H255" s="8"/>
      <c r="L255" s="139"/>
      <c r="M255" s="139" t="s">
        <v>143</v>
      </c>
      <c r="N255" s="40">
        <v>2</v>
      </c>
      <c r="O255" s="8">
        <v>24</v>
      </c>
      <c r="P255" s="8">
        <v>100</v>
      </c>
      <c r="Q255" s="40">
        <v>6800</v>
      </c>
      <c r="R255" s="8">
        <f t="shared" si="71"/>
        <v>163200</v>
      </c>
      <c r="S255" s="40">
        <v>36</v>
      </c>
      <c r="U255" s="8">
        <f t="shared" si="56"/>
        <v>163200</v>
      </c>
      <c r="V255" s="40">
        <f t="shared" si="57"/>
        <v>163200</v>
      </c>
      <c r="W255" s="8">
        <f t="shared" si="58"/>
        <v>163200</v>
      </c>
      <c r="Y255" s="40">
        <f t="shared" si="59"/>
        <v>163200</v>
      </c>
    </row>
    <row r="256" spans="1:26" s="40" customFormat="1" x14ac:dyDescent="0.45">
      <c r="A256" s="29"/>
      <c r="B256" s="29"/>
      <c r="C256" s="8"/>
      <c r="D256" s="8"/>
      <c r="E256" s="8"/>
      <c r="F256" s="8"/>
      <c r="H256" s="8"/>
      <c r="L256" s="139"/>
      <c r="M256" s="139" t="s">
        <v>145</v>
      </c>
      <c r="N256" s="40">
        <v>2</v>
      </c>
      <c r="O256" s="8">
        <v>8</v>
      </c>
      <c r="P256" s="8">
        <v>100</v>
      </c>
      <c r="Q256" s="40">
        <v>6800</v>
      </c>
      <c r="R256" s="8">
        <f t="shared" si="71"/>
        <v>54400</v>
      </c>
      <c r="S256" s="40">
        <v>36</v>
      </c>
      <c r="U256" s="8">
        <f t="shared" si="56"/>
        <v>54400</v>
      </c>
      <c r="V256" s="40">
        <f t="shared" si="57"/>
        <v>54400</v>
      </c>
      <c r="W256" s="8">
        <f t="shared" si="58"/>
        <v>54400</v>
      </c>
      <c r="Y256" s="40">
        <f t="shared" si="59"/>
        <v>54400</v>
      </c>
    </row>
    <row r="257" spans="1:25" s="40" customFormat="1" x14ac:dyDescent="0.45">
      <c r="A257" s="29"/>
      <c r="B257" s="29" t="s">
        <v>23</v>
      </c>
      <c r="C257" s="8">
        <v>3520</v>
      </c>
      <c r="D257" s="8">
        <v>4</v>
      </c>
      <c r="E257" s="8">
        <v>3</v>
      </c>
      <c r="F257" s="8">
        <v>12</v>
      </c>
      <c r="G257" s="40">
        <v>1</v>
      </c>
      <c r="H257" s="8">
        <f>+(D257*400)+(E257*100)+F257</f>
        <v>1912</v>
      </c>
      <c r="I257" s="40">
        <v>100</v>
      </c>
      <c r="J257" s="40">
        <f t="shared" si="60"/>
        <v>191200</v>
      </c>
      <c r="L257" s="139"/>
      <c r="M257" s="139"/>
      <c r="O257" s="8"/>
      <c r="U257" s="8">
        <f t="shared" si="56"/>
        <v>0</v>
      </c>
      <c r="V257" s="40">
        <f t="shared" si="57"/>
        <v>191200</v>
      </c>
      <c r="W257" s="8">
        <f t="shared" si="58"/>
        <v>0</v>
      </c>
      <c r="Y257" s="40">
        <f t="shared" si="59"/>
        <v>191200</v>
      </c>
    </row>
    <row r="258" spans="1:25" s="34" customFormat="1" x14ac:dyDescent="0.45">
      <c r="A258" s="36"/>
      <c r="B258" s="36"/>
      <c r="L258" s="140"/>
      <c r="M258" s="140"/>
    </row>
    <row r="259" spans="1:25" s="40" customFormat="1" x14ac:dyDescent="0.45">
      <c r="A259" s="29">
        <v>61</v>
      </c>
      <c r="B259" s="29" t="s">
        <v>23</v>
      </c>
      <c r="C259" s="8">
        <v>16138</v>
      </c>
      <c r="D259" s="8">
        <v>0</v>
      </c>
      <c r="E259" s="8">
        <v>1</v>
      </c>
      <c r="F259" s="8">
        <v>88</v>
      </c>
      <c r="G259" s="40">
        <v>2</v>
      </c>
      <c r="H259" s="8">
        <f>+(D259*400)+(E259*100)+F259</f>
        <v>188</v>
      </c>
      <c r="I259" s="40">
        <v>150</v>
      </c>
      <c r="J259" s="40">
        <f t="shared" si="60"/>
        <v>28200</v>
      </c>
      <c r="L259" s="139" t="s">
        <v>67</v>
      </c>
      <c r="M259" s="139" t="s">
        <v>145</v>
      </c>
      <c r="N259" s="40">
        <v>2</v>
      </c>
      <c r="O259" s="8">
        <v>117</v>
      </c>
      <c r="P259" s="8">
        <v>100</v>
      </c>
      <c r="Q259" s="40">
        <v>6800</v>
      </c>
      <c r="R259" s="8">
        <f t="shared" ref="R259:R260" si="72">O259*Q259</f>
        <v>795600</v>
      </c>
      <c r="S259" s="40">
        <v>16</v>
      </c>
      <c r="U259" s="8">
        <f t="shared" si="56"/>
        <v>795600</v>
      </c>
      <c r="V259" s="40">
        <f t="shared" si="57"/>
        <v>823800</v>
      </c>
      <c r="W259" s="8">
        <f t="shared" si="58"/>
        <v>823800</v>
      </c>
      <c r="Y259" s="40">
        <f t="shared" si="59"/>
        <v>823800</v>
      </c>
    </row>
    <row r="260" spans="1:25" s="40" customFormat="1" x14ac:dyDescent="0.45">
      <c r="A260" s="29"/>
      <c r="B260" s="29"/>
      <c r="C260" s="8"/>
      <c r="D260" s="8"/>
      <c r="E260" s="8"/>
      <c r="F260" s="8"/>
      <c r="H260" s="8"/>
      <c r="L260" s="139"/>
      <c r="M260" s="139" t="s">
        <v>145</v>
      </c>
      <c r="N260" s="40">
        <v>2</v>
      </c>
      <c r="O260" s="8">
        <v>6</v>
      </c>
      <c r="P260" s="8">
        <v>100</v>
      </c>
      <c r="Q260" s="40">
        <v>6800</v>
      </c>
      <c r="R260" s="8">
        <f t="shared" si="72"/>
        <v>40800</v>
      </c>
      <c r="S260" s="40">
        <v>16</v>
      </c>
      <c r="U260" s="8">
        <f t="shared" si="56"/>
        <v>40800</v>
      </c>
      <c r="V260" s="40">
        <f t="shared" si="57"/>
        <v>40800</v>
      </c>
      <c r="W260" s="8">
        <f t="shared" si="58"/>
        <v>40800</v>
      </c>
      <c r="Y260" s="40">
        <f t="shared" si="59"/>
        <v>40800</v>
      </c>
    </row>
    <row r="261" spans="1:25" s="40" customFormat="1" x14ac:dyDescent="0.45">
      <c r="A261" s="29"/>
      <c r="B261" s="29" t="s">
        <v>23</v>
      </c>
      <c r="C261" s="8">
        <v>11446</v>
      </c>
      <c r="D261" s="8">
        <v>11</v>
      </c>
      <c r="E261" s="8">
        <v>3</v>
      </c>
      <c r="F261" s="8">
        <v>17</v>
      </c>
      <c r="G261" s="40">
        <v>1</v>
      </c>
      <c r="H261" s="8">
        <f>+(D261*400)+(E261*100)+F261</f>
        <v>4717</v>
      </c>
      <c r="I261" s="40">
        <v>130</v>
      </c>
      <c r="J261" s="40">
        <f t="shared" si="60"/>
        <v>613210</v>
      </c>
      <c r="L261" s="139"/>
      <c r="M261" s="139"/>
      <c r="O261" s="8"/>
      <c r="S261" s="8"/>
      <c r="U261" s="8">
        <f t="shared" si="56"/>
        <v>0</v>
      </c>
      <c r="V261" s="40">
        <f t="shared" si="57"/>
        <v>613210</v>
      </c>
      <c r="W261" s="8">
        <f t="shared" si="58"/>
        <v>0</v>
      </c>
      <c r="Y261" s="40">
        <f t="shared" si="59"/>
        <v>613210</v>
      </c>
    </row>
    <row r="262" spans="1:25" s="34" customFormat="1" x14ac:dyDescent="0.45">
      <c r="A262" s="36"/>
      <c r="B262" s="36"/>
      <c r="L262" s="140"/>
      <c r="M262" s="140"/>
    </row>
    <row r="263" spans="1:25" s="40" customFormat="1" x14ac:dyDescent="0.45">
      <c r="A263" s="29">
        <v>62</v>
      </c>
      <c r="B263" s="29" t="s">
        <v>23</v>
      </c>
      <c r="C263" s="8">
        <v>3436</v>
      </c>
      <c r="D263" s="8">
        <v>1</v>
      </c>
      <c r="E263" s="8">
        <v>0</v>
      </c>
      <c r="F263" s="8">
        <v>97</v>
      </c>
      <c r="G263" s="40">
        <v>1</v>
      </c>
      <c r="H263" s="8">
        <f>+(D263*400)+(E263*100)+F263</f>
        <v>497</v>
      </c>
      <c r="I263" s="40">
        <v>100</v>
      </c>
      <c r="J263" s="40">
        <f t="shared" si="60"/>
        <v>49700</v>
      </c>
      <c r="L263" s="139"/>
      <c r="M263" s="139"/>
      <c r="O263" s="8"/>
      <c r="U263" s="8">
        <f t="shared" si="56"/>
        <v>0</v>
      </c>
      <c r="V263" s="40">
        <f t="shared" si="57"/>
        <v>49700</v>
      </c>
      <c r="W263" s="8">
        <f t="shared" si="58"/>
        <v>0</v>
      </c>
      <c r="Y263" s="40">
        <f t="shared" si="59"/>
        <v>49700</v>
      </c>
    </row>
    <row r="264" spans="1:25" s="34" customFormat="1" x14ac:dyDescent="0.45">
      <c r="A264" s="36"/>
      <c r="B264" s="36"/>
      <c r="L264" s="140"/>
      <c r="M264" s="140"/>
    </row>
    <row r="265" spans="1:25" s="40" customFormat="1" x14ac:dyDescent="0.45">
      <c r="A265" s="29">
        <v>63</v>
      </c>
      <c r="B265" s="29" t="s">
        <v>23</v>
      </c>
      <c r="C265" s="8">
        <v>16961</v>
      </c>
      <c r="D265" s="8">
        <v>0</v>
      </c>
      <c r="E265" s="8">
        <v>2</v>
      </c>
      <c r="F265" s="8">
        <v>67</v>
      </c>
      <c r="G265" s="40">
        <v>1</v>
      </c>
      <c r="H265" s="8">
        <f>+(D265*400)+(E265*100)+F265</f>
        <v>267</v>
      </c>
      <c r="I265" s="40">
        <v>100</v>
      </c>
      <c r="J265" s="40">
        <f t="shared" si="60"/>
        <v>26700</v>
      </c>
      <c r="L265" s="139"/>
      <c r="M265" s="139"/>
      <c r="O265" s="8"/>
      <c r="U265" s="8">
        <f t="shared" si="56"/>
        <v>0</v>
      </c>
      <c r="V265" s="40">
        <f t="shared" si="57"/>
        <v>26700</v>
      </c>
      <c r="W265" s="8">
        <f t="shared" si="58"/>
        <v>0</v>
      </c>
      <c r="Y265" s="40">
        <f t="shared" si="59"/>
        <v>26700</v>
      </c>
    </row>
    <row r="266" spans="1:25" s="40" customFormat="1" x14ac:dyDescent="0.45">
      <c r="A266" s="29"/>
      <c r="B266" s="29" t="s">
        <v>23</v>
      </c>
      <c r="C266" s="8">
        <v>17048</v>
      </c>
      <c r="D266" s="8">
        <v>1</v>
      </c>
      <c r="E266" s="8">
        <v>2</v>
      </c>
      <c r="F266" s="8">
        <v>43</v>
      </c>
      <c r="G266" s="40">
        <v>1</v>
      </c>
      <c r="H266" s="8">
        <f>+(D266*400)+(E266*100)+F266</f>
        <v>643</v>
      </c>
      <c r="I266" s="40">
        <v>100</v>
      </c>
      <c r="J266" s="40">
        <f t="shared" si="60"/>
        <v>64300</v>
      </c>
      <c r="L266" s="139"/>
      <c r="M266" s="139"/>
      <c r="O266" s="8"/>
      <c r="U266" s="8">
        <f t="shared" si="56"/>
        <v>0</v>
      </c>
      <c r="V266" s="40">
        <f t="shared" si="57"/>
        <v>64300</v>
      </c>
      <c r="W266" s="8">
        <f t="shared" si="58"/>
        <v>0</v>
      </c>
      <c r="Y266" s="40">
        <f t="shared" si="59"/>
        <v>64300</v>
      </c>
    </row>
    <row r="267" spans="1:25" s="34" customFormat="1" x14ac:dyDescent="0.45">
      <c r="A267" s="36"/>
      <c r="B267" s="36"/>
      <c r="L267" s="140"/>
      <c r="M267" s="140"/>
    </row>
    <row r="268" spans="1:25" s="40" customFormat="1" x14ac:dyDescent="0.45">
      <c r="A268" s="29">
        <v>64</v>
      </c>
      <c r="B268" s="29" t="s">
        <v>23</v>
      </c>
      <c r="C268" s="8">
        <v>17342</v>
      </c>
      <c r="D268" s="8">
        <v>0</v>
      </c>
      <c r="E268" s="8">
        <v>0</v>
      </c>
      <c r="F268" s="8">
        <v>68</v>
      </c>
      <c r="G268" s="40">
        <v>2</v>
      </c>
      <c r="H268" s="8">
        <f>+(D268*400)+(E268*100)+F268</f>
        <v>68</v>
      </c>
      <c r="I268" s="40">
        <v>150</v>
      </c>
      <c r="J268" s="40">
        <f t="shared" si="60"/>
        <v>10200</v>
      </c>
      <c r="L268" s="139" t="s">
        <v>67</v>
      </c>
      <c r="M268" s="139" t="s">
        <v>145</v>
      </c>
      <c r="N268" s="40">
        <v>2</v>
      </c>
      <c r="O268" s="8">
        <v>18</v>
      </c>
      <c r="P268" s="8">
        <v>100</v>
      </c>
      <c r="Q268" s="40">
        <v>6800</v>
      </c>
      <c r="R268" s="8">
        <f t="shared" ref="R268:R269" si="73">O268*Q268</f>
        <v>122400</v>
      </c>
      <c r="S268" s="8">
        <v>2</v>
      </c>
      <c r="U268" s="8">
        <f t="shared" ref="U268:U330" si="74">R268*(100-T268)/100</f>
        <v>122400</v>
      </c>
      <c r="V268" s="40">
        <f t="shared" ref="V268:V330" si="75">J268+U268</f>
        <v>132600</v>
      </c>
      <c r="W268" s="8">
        <f t="shared" ref="W268:W330" si="76">V268*P268/100</f>
        <v>132600</v>
      </c>
      <c r="Y268" s="40">
        <f t="shared" ref="Y268:Y330" si="77">J268+U268</f>
        <v>132600</v>
      </c>
    </row>
    <row r="269" spans="1:25" s="40" customFormat="1" x14ac:dyDescent="0.45">
      <c r="A269" s="29"/>
      <c r="B269" s="29"/>
      <c r="C269" s="8"/>
      <c r="D269" s="8"/>
      <c r="E269" s="8"/>
      <c r="F269" s="8"/>
      <c r="H269" s="8"/>
      <c r="L269" s="139"/>
      <c r="M269" s="139" t="s">
        <v>145</v>
      </c>
      <c r="N269" s="40">
        <v>2</v>
      </c>
      <c r="O269" s="8">
        <v>6</v>
      </c>
      <c r="P269" s="8">
        <v>100</v>
      </c>
      <c r="Q269" s="40">
        <v>6800</v>
      </c>
      <c r="R269" s="8">
        <f t="shared" si="73"/>
        <v>40800</v>
      </c>
      <c r="S269" s="40">
        <v>2</v>
      </c>
      <c r="U269" s="8">
        <f t="shared" si="74"/>
        <v>40800</v>
      </c>
      <c r="V269" s="40">
        <f t="shared" si="75"/>
        <v>40800</v>
      </c>
      <c r="W269" s="8">
        <f t="shared" si="76"/>
        <v>40800</v>
      </c>
      <c r="Y269" s="40">
        <f t="shared" si="77"/>
        <v>40800</v>
      </c>
    </row>
    <row r="270" spans="1:25" s="34" customFormat="1" x14ac:dyDescent="0.45">
      <c r="A270" s="36"/>
      <c r="B270" s="36"/>
      <c r="L270" s="140"/>
      <c r="M270" s="140"/>
    </row>
    <row r="271" spans="1:25" s="40" customFormat="1" x14ac:dyDescent="0.45">
      <c r="A271" s="29">
        <v>65</v>
      </c>
      <c r="B271" s="29" t="s">
        <v>23</v>
      </c>
      <c r="C271" s="8">
        <v>12052</v>
      </c>
      <c r="D271" s="8">
        <v>0</v>
      </c>
      <c r="E271" s="8">
        <v>2</v>
      </c>
      <c r="F271" s="8">
        <v>92</v>
      </c>
      <c r="G271" s="40">
        <v>2</v>
      </c>
      <c r="H271" s="8">
        <f>+(D271*400)+(E271*100)+F271</f>
        <v>292</v>
      </c>
      <c r="I271" s="40">
        <v>130</v>
      </c>
      <c r="J271" s="40">
        <f t="shared" ref="J271:J332" si="78">H271*I271</f>
        <v>37960</v>
      </c>
      <c r="L271" s="139" t="s">
        <v>67</v>
      </c>
      <c r="M271" s="139" t="s">
        <v>145</v>
      </c>
      <c r="N271" s="40">
        <v>2</v>
      </c>
      <c r="O271" s="8">
        <v>108</v>
      </c>
      <c r="P271" s="8">
        <v>100</v>
      </c>
      <c r="Q271" s="40">
        <v>6800</v>
      </c>
      <c r="R271" s="8">
        <f t="shared" ref="R271:R272" si="79">O271*Q271</f>
        <v>734400</v>
      </c>
      <c r="S271" s="40">
        <v>21</v>
      </c>
      <c r="U271" s="8">
        <f t="shared" si="74"/>
        <v>734400</v>
      </c>
      <c r="V271" s="40">
        <f t="shared" si="75"/>
        <v>772360</v>
      </c>
      <c r="W271" s="8">
        <f t="shared" si="76"/>
        <v>772360</v>
      </c>
      <c r="Y271" s="40">
        <f t="shared" si="77"/>
        <v>772360</v>
      </c>
    </row>
    <row r="272" spans="1:25" s="40" customFormat="1" x14ac:dyDescent="0.45">
      <c r="A272" s="29"/>
      <c r="B272" s="29"/>
      <c r="C272" s="8"/>
      <c r="D272" s="8"/>
      <c r="E272" s="8"/>
      <c r="F272" s="8"/>
      <c r="H272" s="8"/>
      <c r="L272" s="139"/>
      <c r="M272" s="139" t="s">
        <v>145</v>
      </c>
      <c r="N272" s="40">
        <v>2</v>
      </c>
      <c r="O272" s="8">
        <v>6</v>
      </c>
      <c r="P272" s="8">
        <v>100</v>
      </c>
      <c r="Q272" s="40">
        <v>6800</v>
      </c>
      <c r="R272" s="8">
        <f t="shared" si="79"/>
        <v>40800</v>
      </c>
      <c r="S272" s="40">
        <v>21</v>
      </c>
      <c r="U272" s="8">
        <f t="shared" si="74"/>
        <v>40800</v>
      </c>
      <c r="V272" s="40">
        <f t="shared" si="75"/>
        <v>40800</v>
      </c>
      <c r="W272" s="8">
        <f t="shared" si="76"/>
        <v>40800</v>
      </c>
      <c r="Y272" s="40">
        <f t="shared" si="77"/>
        <v>40800</v>
      </c>
    </row>
    <row r="273" spans="1:25" s="34" customFormat="1" x14ac:dyDescent="0.45">
      <c r="A273" s="36"/>
      <c r="B273" s="36"/>
      <c r="L273" s="140"/>
      <c r="M273" s="140"/>
    </row>
    <row r="274" spans="1:25" s="40" customFormat="1" x14ac:dyDescent="0.45">
      <c r="A274" s="29">
        <v>66</v>
      </c>
      <c r="B274" s="29" t="s">
        <v>23</v>
      </c>
      <c r="C274" s="8">
        <v>18983</v>
      </c>
      <c r="D274" s="8">
        <v>0</v>
      </c>
      <c r="E274" s="8">
        <v>0</v>
      </c>
      <c r="F274" s="8">
        <v>40</v>
      </c>
      <c r="G274" s="40">
        <v>2</v>
      </c>
      <c r="H274" s="8">
        <f>+(D274*400)+(E274*100)+F274</f>
        <v>40</v>
      </c>
      <c r="I274" s="40">
        <v>150</v>
      </c>
      <c r="J274" s="40">
        <f t="shared" si="78"/>
        <v>6000</v>
      </c>
      <c r="L274" s="139" t="s">
        <v>67</v>
      </c>
      <c r="M274" s="139" t="s">
        <v>143</v>
      </c>
      <c r="N274" s="40">
        <v>2</v>
      </c>
      <c r="O274" s="8">
        <v>77</v>
      </c>
      <c r="P274" s="8">
        <v>100</v>
      </c>
      <c r="Q274" s="40">
        <v>6800</v>
      </c>
      <c r="R274" s="8">
        <f t="shared" ref="R274:R277" si="80">O274*Q274</f>
        <v>523600</v>
      </c>
      <c r="S274" s="8">
        <v>3</v>
      </c>
      <c r="U274" s="8">
        <f t="shared" si="74"/>
        <v>523600</v>
      </c>
      <c r="V274" s="40">
        <f t="shared" si="75"/>
        <v>529600</v>
      </c>
      <c r="W274" s="8">
        <f t="shared" si="76"/>
        <v>529600</v>
      </c>
      <c r="Y274" s="40">
        <f t="shared" si="77"/>
        <v>529600</v>
      </c>
    </row>
    <row r="275" spans="1:25" s="40" customFormat="1" x14ac:dyDescent="0.45">
      <c r="A275" s="29"/>
      <c r="B275" s="29" t="s">
        <v>23</v>
      </c>
      <c r="C275" s="8">
        <v>18978</v>
      </c>
      <c r="D275" s="8">
        <v>0</v>
      </c>
      <c r="E275" s="8">
        <v>1</v>
      </c>
      <c r="F275" s="8">
        <v>52</v>
      </c>
      <c r="G275" s="40">
        <v>2</v>
      </c>
      <c r="H275" s="8">
        <f>+(D275*400)+(E275*100)+F275</f>
        <v>152</v>
      </c>
      <c r="I275" s="40">
        <v>250</v>
      </c>
      <c r="J275" s="40">
        <f t="shared" si="78"/>
        <v>38000</v>
      </c>
      <c r="L275" s="139" t="s">
        <v>67</v>
      </c>
      <c r="M275" s="139" t="s">
        <v>145</v>
      </c>
      <c r="N275" s="40">
        <v>2</v>
      </c>
      <c r="O275" s="8">
        <v>110</v>
      </c>
      <c r="P275" s="8">
        <v>100</v>
      </c>
      <c r="Q275" s="40">
        <v>6800</v>
      </c>
      <c r="R275" s="8">
        <f t="shared" si="80"/>
        <v>748000</v>
      </c>
      <c r="S275" s="40">
        <v>3</v>
      </c>
      <c r="U275" s="8">
        <f t="shared" si="74"/>
        <v>748000</v>
      </c>
      <c r="V275" s="40">
        <f t="shared" si="75"/>
        <v>786000</v>
      </c>
      <c r="W275" s="8">
        <f t="shared" si="76"/>
        <v>786000</v>
      </c>
      <c r="Y275" s="40">
        <f t="shared" si="77"/>
        <v>786000</v>
      </c>
    </row>
    <row r="276" spans="1:25" s="40" customFormat="1" x14ac:dyDescent="0.45">
      <c r="A276" s="29"/>
      <c r="B276" s="29"/>
      <c r="C276" s="8"/>
      <c r="D276" s="8"/>
      <c r="E276" s="8"/>
      <c r="F276" s="8"/>
      <c r="H276" s="8"/>
      <c r="L276" s="139"/>
      <c r="M276" s="139" t="s">
        <v>143</v>
      </c>
      <c r="N276" s="40">
        <v>2</v>
      </c>
      <c r="O276" s="8">
        <v>9</v>
      </c>
      <c r="P276" s="8">
        <v>100</v>
      </c>
      <c r="Q276" s="40">
        <v>6800</v>
      </c>
      <c r="R276" s="8">
        <f t="shared" si="80"/>
        <v>61200</v>
      </c>
      <c r="S276" s="40">
        <v>3</v>
      </c>
      <c r="U276" s="8">
        <f t="shared" si="74"/>
        <v>61200</v>
      </c>
      <c r="V276" s="40">
        <f t="shared" si="75"/>
        <v>61200</v>
      </c>
      <c r="W276" s="8">
        <f t="shared" si="76"/>
        <v>61200</v>
      </c>
      <c r="Y276" s="40">
        <f t="shared" si="77"/>
        <v>61200</v>
      </c>
    </row>
    <row r="277" spans="1:25" s="40" customFormat="1" x14ac:dyDescent="0.45">
      <c r="A277" s="29"/>
      <c r="B277" s="29"/>
      <c r="C277" s="8"/>
      <c r="D277" s="8"/>
      <c r="E277" s="8"/>
      <c r="F277" s="8"/>
      <c r="H277" s="8"/>
      <c r="L277" s="139"/>
      <c r="M277" s="139" t="s">
        <v>145</v>
      </c>
      <c r="N277" s="40">
        <v>2</v>
      </c>
      <c r="O277" s="8">
        <v>8</v>
      </c>
      <c r="P277" s="8">
        <v>100</v>
      </c>
      <c r="Q277" s="40">
        <v>6800</v>
      </c>
      <c r="R277" s="8">
        <f t="shared" si="80"/>
        <v>54400</v>
      </c>
      <c r="S277" s="40">
        <v>3</v>
      </c>
      <c r="U277" s="8">
        <f t="shared" si="74"/>
        <v>54400</v>
      </c>
      <c r="V277" s="40">
        <f t="shared" si="75"/>
        <v>54400</v>
      </c>
      <c r="W277" s="8">
        <f t="shared" si="76"/>
        <v>54400</v>
      </c>
      <c r="Y277" s="40">
        <f t="shared" si="77"/>
        <v>54400</v>
      </c>
    </row>
    <row r="278" spans="1:25" s="40" customFormat="1" x14ac:dyDescent="0.45">
      <c r="A278" s="29"/>
      <c r="B278" s="29" t="s">
        <v>23</v>
      </c>
      <c r="C278" s="8">
        <v>7945</v>
      </c>
      <c r="D278" s="8">
        <v>2</v>
      </c>
      <c r="E278" s="8">
        <v>0</v>
      </c>
      <c r="F278" s="8">
        <v>6</v>
      </c>
      <c r="G278" s="40">
        <v>1</v>
      </c>
      <c r="H278" s="8">
        <f t="shared" ref="H278:H283" si="81">+(D278*400)+(E278*100)+F278</f>
        <v>806</v>
      </c>
      <c r="I278" s="40">
        <v>220</v>
      </c>
      <c r="J278" s="40">
        <f t="shared" si="78"/>
        <v>177320</v>
      </c>
      <c r="L278" s="139"/>
      <c r="M278" s="139"/>
      <c r="O278" s="8"/>
      <c r="P278" s="8"/>
      <c r="R278" s="8"/>
      <c r="S278" s="8"/>
      <c r="U278" s="8">
        <f t="shared" si="74"/>
        <v>0</v>
      </c>
      <c r="V278" s="40">
        <f t="shared" si="75"/>
        <v>177320</v>
      </c>
      <c r="W278" s="8">
        <f t="shared" si="76"/>
        <v>0</v>
      </c>
      <c r="Y278" s="40">
        <f t="shared" si="77"/>
        <v>177320</v>
      </c>
    </row>
    <row r="279" spans="1:25" s="40" customFormat="1" x14ac:dyDescent="0.45">
      <c r="A279" s="29"/>
      <c r="B279" s="29" t="s">
        <v>23</v>
      </c>
      <c r="C279" s="8">
        <v>12195</v>
      </c>
      <c r="D279" s="8">
        <v>1</v>
      </c>
      <c r="E279" s="8">
        <v>1</v>
      </c>
      <c r="F279" s="8">
        <v>45</v>
      </c>
      <c r="G279" s="40">
        <v>1</v>
      </c>
      <c r="H279" s="8">
        <f t="shared" si="81"/>
        <v>545</v>
      </c>
      <c r="I279" s="40">
        <v>190</v>
      </c>
      <c r="J279" s="40">
        <f t="shared" si="78"/>
        <v>103550</v>
      </c>
      <c r="L279" s="139"/>
      <c r="M279" s="139"/>
      <c r="O279" s="8"/>
      <c r="S279" s="8"/>
      <c r="U279" s="8">
        <f t="shared" si="74"/>
        <v>0</v>
      </c>
      <c r="V279" s="40">
        <f t="shared" si="75"/>
        <v>103550</v>
      </c>
      <c r="W279" s="8">
        <f t="shared" si="76"/>
        <v>0</v>
      </c>
      <c r="Y279" s="40">
        <f t="shared" si="77"/>
        <v>103550</v>
      </c>
    </row>
    <row r="280" spans="1:25" s="40" customFormat="1" x14ac:dyDescent="0.45">
      <c r="A280" s="29"/>
      <c r="B280" s="29" t="s">
        <v>23</v>
      </c>
      <c r="C280" s="8">
        <v>12230</v>
      </c>
      <c r="D280" s="8">
        <v>4</v>
      </c>
      <c r="E280" s="8">
        <v>2</v>
      </c>
      <c r="F280" s="8">
        <v>80</v>
      </c>
      <c r="G280" s="40">
        <v>1</v>
      </c>
      <c r="H280" s="8">
        <f t="shared" si="81"/>
        <v>1880</v>
      </c>
      <c r="I280" s="40">
        <v>190</v>
      </c>
      <c r="J280" s="40">
        <f t="shared" si="78"/>
        <v>357200</v>
      </c>
      <c r="L280" s="139"/>
      <c r="M280" s="139"/>
      <c r="O280" s="8"/>
      <c r="S280" s="8"/>
      <c r="U280" s="8">
        <f t="shared" si="74"/>
        <v>0</v>
      </c>
      <c r="V280" s="40">
        <f t="shared" si="75"/>
        <v>357200</v>
      </c>
      <c r="W280" s="8">
        <f t="shared" si="76"/>
        <v>0</v>
      </c>
      <c r="Y280" s="40">
        <f t="shared" si="77"/>
        <v>357200</v>
      </c>
    </row>
    <row r="281" spans="1:25" s="40" customFormat="1" x14ac:dyDescent="0.45">
      <c r="A281" s="29"/>
      <c r="B281" s="29" t="s">
        <v>23</v>
      </c>
      <c r="C281" s="8">
        <v>18942</v>
      </c>
      <c r="D281" s="8">
        <v>1</v>
      </c>
      <c r="E281" s="8">
        <v>0</v>
      </c>
      <c r="F281" s="8">
        <v>35</v>
      </c>
      <c r="G281" s="40">
        <v>1</v>
      </c>
      <c r="H281" s="8">
        <f t="shared" si="81"/>
        <v>435</v>
      </c>
      <c r="I281" s="40">
        <v>100</v>
      </c>
      <c r="J281" s="40">
        <f t="shared" si="78"/>
        <v>43500</v>
      </c>
      <c r="L281" s="139"/>
      <c r="M281" s="139"/>
      <c r="O281" s="8"/>
      <c r="S281" s="8"/>
      <c r="U281" s="8">
        <f t="shared" si="74"/>
        <v>0</v>
      </c>
      <c r="V281" s="40">
        <f t="shared" si="75"/>
        <v>43500</v>
      </c>
      <c r="W281" s="8">
        <f t="shared" si="76"/>
        <v>0</v>
      </c>
      <c r="Y281" s="40">
        <f t="shared" si="77"/>
        <v>43500</v>
      </c>
    </row>
    <row r="282" spans="1:25" s="40" customFormat="1" x14ac:dyDescent="0.45">
      <c r="A282" s="29"/>
      <c r="B282" s="29" t="s">
        <v>23</v>
      </c>
      <c r="C282" s="8">
        <v>19024</v>
      </c>
      <c r="D282" s="8">
        <v>0</v>
      </c>
      <c r="E282" s="8">
        <v>3</v>
      </c>
      <c r="F282" s="8">
        <v>47</v>
      </c>
      <c r="G282" s="40">
        <v>1</v>
      </c>
      <c r="H282" s="8">
        <f t="shared" si="81"/>
        <v>347</v>
      </c>
      <c r="I282" s="40">
        <v>100</v>
      </c>
      <c r="J282" s="40">
        <f t="shared" si="78"/>
        <v>34700</v>
      </c>
      <c r="L282" s="139"/>
      <c r="M282" s="139"/>
      <c r="O282" s="8"/>
      <c r="S282" s="8"/>
      <c r="U282" s="8">
        <f t="shared" si="74"/>
        <v>0</v>
      </c>
      <c r="V282" s="40">
        <f t="shared" si="75"/>
        <v>34700</v>
      </c>
      <c r="W282" s="8">
        <f t="shared" si="76"/>
        <v>0</v>
      </c>
      <c r="Y282" s="40">
        <f t="shared" si="77"/>
        <v>34700</v>
      </c>
    </row>
    <row r="283" spans="1:25" s="40" customFormat="1" x14ac:dyDescent="0.45">
      <c r="A283" s="29"/>
      <c r="B283" s="29" t="s">
        <v>23</v>
      </c>
      <c r="C283" s="8">
        <v>18957</v>
      </c>
      <c r="D283" s="8">
        <v>1</v>
      </c>
      <c r="E283" s="8">
        <v>0</v>
      </c>
      <c r="F283" s="8">
        <v>23</v>
      </c>
      <c r="G283" s="40">
        <v>1</v>
      </c>
      <c r="H283" s="8">
        <f t="shared" si="81"/>
        <v>423</v>
      </c>
      <c r="I283" s="40">
        <v>100</v>
      </c>
      <c r="J283" s="40">
        <f t="shared" si="78"/>
        <v>42300</v>
      </c>
      <c r="L283" s="139"/>
      <c r="M283" s="139"/>
      <c r="O283" s="8"/>
      <c r="S283" s="8"/>
      <c r="U283" s="8">
        <f t="shared" si="74"/>
        <v>0</v>
      </c>
      <c r="V283" s="40">
        <f t="shared" si="75"/>
        <v>42300</v>
      </c>
      <c r="W283" s="8">
        <f t="shared" si="76"/>
        <v>0</v>
      </c>
      <c r="Y283" s="40">
        <f t="shared" si="77"/>
        <v>42300</v>
      </c>
    </row>
    <row r="284" spans="1:25" s="34" customFormat="1" x14ac:dyDescent="0.45">
      <c r="A284" s="36"/>
      <c r="B284" s="36"/>
      <c r="L284" s="140"/>
      <c r="M284" s="140"/>
    </row>
    <row r="285" spans="1:25" s="40" customFormat="1" x14ac:dyDescent="0.45">
      <c r="A285" s="29">
        <v>67</v>
      </c>
      <c r="B285" s="29" t="s">
        <v>23</v>
      </c>
      <c r="C285" s="8">
        <v>769</v>
      </c>
      <c r="D285" s="8">
        <v>1</v>
      </c>
      <c r="E285" s="8">
        <v>0</v>
      </c>
      <c r="F285" s="8">
        <v>71</v>
      </c>
      <c r="G285" s="40">
        <v>2</v>
      </c>
      <c r="H285" s="8">
        <f t="shared" ref="H285:H292" si="82">+(D285*400)+(E285*100)+F285</f>
        <v>471</v>
      </c>
      <c r="I285" s="40">
        <v>220</v>
      </c>
      <c r="J285" s="40">
        <f t="shared" si="78"/>
        <v>103620</v>
      </c>
      <c r="K285" s="40">
        <v>1</v>
      </c>
      <c r="L285" s="139" t="s">
        <v>67</v>
      </c>
      <c r="M285" s="139" t="s">
        <v>145</v>
      </c>
      <c r="N285" s="40">
        <v>2</v>
      </c>
      <c r="O285" s="8">
        <v>108</v>
      </c>
      <c r="P285" s="8">
        <v>100</v>
      </c>
      <c r="Q285" s="40">
        <v>6800</v>
      </c>
      <c r="R285" s="8">
        <f t="shared" ref="R285:R289" si="83">O285*Q285</f>
        <v>734400</v>
      </c>
      <c r="S285" s="8">
        <v>21</v>
      </c>
      <c r="U285" s="8">
        <f t="shared" si="74"/>
        <v>734400</v>
      </c>
      <c r="V285" s="40">
        <f t="shared" si="75"/>
        <v>838020</v>
      </c>
      <c r="W285" s="8">
        <f t="shared" si="76"/>
        <v>838020</v>
      </c>
      <c r="Y285" s="40">
        <f t="shared" si="77"/>
        <v>838020</v>
      </c>
    </row>
    <row r="286" spans="1:25" s="40" customFormat="1" x14ac:dyDescent="0.45">
      <c r="A286" s="29"/>
      <c r="B286" s="29"/>
      <c r="C286" s="8"/>
      <c r="D286" s="8"/>
      <c r="E286" s="8"/>
      <c r="F286" s="8"/>
      <c r="H286" s="8"/>
      <c r="L286" s="139"/>
      <c r="M286" s="139" t="s">
        <v>145</v>
      </c>
      <c r="N286" s="40">
        <v>2</v>
      </c>
      <c r="O286" s="8">
        <v>6</v>
      </c>
      <c r="P286" s="8">
        <v>100</v>
      </c>
      <c r="Q286" s="40">
        <v>6800</v>
      </c>
      <c r="R286" s="8">
        <f t="shared" si="83"/>
        <v>40800</v>
      </c>
      <c r="S286" s="40">
        <v>21</v>
      </c>
      <c r="U286" s="8">
        <f t="shared" si="74"/>
        <v>40800</v>
      </c>
      <c r="V286" s="40">
        <f t="shared" si="75"/>
        <v>40800</v>
      </c>
      <c r="W286" s="8">
        <f t="shared" si="76"/>
        <v>40800</v>
      </c>
      <c r="Y286" s="40">
        <f t="shared" si="77"/>
        <v>40800</v>
      </c>
    </row>
    <row r="287" spans="1:25" s="40" customFormat="1" x14ac:dyDescent="0.45">
      <c r="A287" s="29"/>
      <c r="B287" s="29"/>
      <c r="C287" s="8"/>
      <c r="D287" s="8"/>
      <c r="E287" s="8"/>
      <c r="F287" s="8"/>
      <c r="H287" s="8"/>
      <c r="K287" s="40">
        <v>2</v>
      </c>
      <c r="L287" s="139" t="s">
        <v>67</v>
      </c>
      <c r="M287" s="139" t="s">
        <v>145</v>
      </c>
      <c r="N287" s="40">
        <v>2</v>
      </c>
      <c r="O287" s="8">
        <v>84</v>
      </c>
      <c r="P287" s="8">
        <v>100</v>
      </c>
      <c r="Q287" s="40">
        <v>6800</v>
      </c>
      <c r="R287" s="8">
        <f t="shared" si="83"/>
        <v>571200</v>
      </c>
      <c r="S287" s="8">
        <v>21</v>
      </c>
      <c r="U287" s="8">
        <f t="shared" si="74"/>
        <v>571200</v>
      </c>
      <c r="V287" s="40">
        <f t="shared" si="75"/>
        <v>571200</v>
      </c>
      <c r="W287" s="8">
        <f t="shared" si="76"/>
        <v>571200</v>
      </c>
      <c r="Y287" s="40">
        <f t="shared" si="77"/>
        <v>571200</v>
      </c>
    </row>
    <row r="288" spans="1:25" s="40" customFormat="1" x14ac:dyDescent="0.45">
      <c r="A288" s="29"/>
      <c r="B288" s="29"/>
      <c r="C288" s="8"/>
      <c r="D288" s="8"/>
      <c r="E288" s="8"/>
      <c r="F288" s="8"/>
      <c r="H288" s="8"/>
      <c r="K288" s="40">
        <v>3</v>
      </c>
      <c r="L288" s="139" t="s">
        <v>67</v>
      </c>
      <c r="M288" s="139" t="s">
        <v>145</v>
      </c>
      <c r="N288" s="40">
        <v>2</v>
      </c>
      <c r="O288" s="8">
        <v>132</v>
      </c>
      <c r="P288" s="8">
        <v>100</v>
      </c>
      <c r="Q288" s="40">
        <v>6800</v>
      </c>
      <c r="R288" s="8">
        <f t="shared" si="83"/>
        <v>897600</v>
      </c>
      <c r="S288" s="8">
        <v>61</v>
      </c>
      <c r="U288" s="8">
        <f t="shared" si="74"/>
        <v>897600</v>
      </c>
      <c r="V288" s="40">
        <f t="shared" si="75"/>
        <v>897600</v>
      </c>
      <c r="W288" s="8">
        <f t="shared" si="76"/>
        <v>897600</v>
      </c>
      <c r="Y288" s="40">
        <f t="shared" si="77"/>
        <v>897600</v>
      </c>
    </row>
    <row r="289" spans="1:28" s="40" customFormat="1" x14ac:dyDescent="0.45">
      <c r="A289" s="29"/>
      <c r="B289" s="29"/>
      <c r="C289" s="8"/>
      <c r="D289" s="8"/>
      <c r="E289" s="8"/>
      <c r="F289" s="8"/>
      <c r="H289" s="8"/>
      <c r="L289" s="139"/>
      <c r="M289" s="139" t="s">
        <v>145</v>
      </c>
      <c r="N289" s="40">
        <v>2</v>
      </c>
      <c r="O289" s="8">
        <v>8</v>
      </c>
      <c r="P289" s="8">
        <v>100</v>
      </c>
      <c r="Q289" s="40">
        <v>6800</v>
      </c>
      <c r="R289" s="8">
        <f t="shared" si="83"/>
        <v>54400</v>
      </c>
      <c r="S289" s="40">
        <v>61</v>
      </c>
      <c r="U289" s="8">
        <f t="shared" si="74"/>
        <v>54400</v>
      </c>
      <c r="V289" s="40">
        <f t="shared" si="75"/>
        <v>54400</v>
      </c>
      <c r="W289" s="8">
        <f t="shared" si="76"/>
        <v>54400</v>
      </c>
      <c r="Y289" s="40">
        <f t="shared" si="77"/>
        <v>54400</v>
      </c>
    </row>
    <row r="290" spans="1:28" s="40" customFormat="1" x14ac:dyDescent="0.45">
      <c r="A290" s="29"/>
      <c r="B290" s="29" t="s">
        <v>23</v>
      </c>
      <c r="C290" s="8">
        <v>2568</v>
      </c>
      <c r="D290" s="8">
        <v>1</v>
      </c>
      <c r="E290" s="8">
        <v>3</v>
      </c>
      <c r="F290" s="8">
        <v>63</v>
      </c>
      <c r="G290" s="40">
        <v>1</v>
      </c>
      <c r="H290" s="8">
        <f t="shared" si="82"/>
        <v>763</v>
      </c>
      <c r="I290" s="40">
        <v>100</v>
      </c>
      <c r="J290" s="40">
        <f t="shared" si="78"/>
        <v>76300</v>
      </c>
      <c r="L290" s="139"/>
      <c r="M290" s="139"/>
      <c r="O290" s="8"/>
      <c r="U290" s="8">
        <f t="shared" si="74"/>
        <v>0</v>
      </c>
      <c r="V290" s="40">
        <f t="shared" si="75"/>
        <v>76300</v>
      </c>
      <c r="W290" s="8">
        <f t="shared" si="76"/>
        <v>0</v>
      </c>
      <c r="Y290" s="40">
        <f t="shared" si="77"/>
        <v>76300</v>
      </c>
    </row>
    <row r="291" spans="1:28" s="40" customFormat="1" x14ac:dyDescent="0.45">
      <c r="A291" s="29"/>
      <c r="B291" s="29" t="s">
        <v>23</v>
      </c>
      <c r="C291" s="8">
        <v>3416</v>
      </c>
      <c r="D291" s="8">
        <v>2</v>
      </c>
      <c r="E291" s="8">
        <v>1</v>
      </c>
      <c r="F291" s="8">
        <v>25</v>
      </c>
      <c r="G291" s="40">
        <v>1</v>
      </c>
      <c r="H291" s="8">
        <f t="shared" si="82"/>
        <v>925</v>
      </c>
      <c r="I291" s="40">
        <v>100</v>
      </c>
      <c r="J291" s="40">
        <f t="shared" si="78"/>
        <v>92500</v>
      </c>
      <c r="L291" s="139"/>
      <c r="M291" s="139"/>
      <c r="O291" s="8"/>
      <c r="S291" s="8"/>
      <c r="U291" s="8">
        <f t="shared" si="74"/>
        <v>0</v>
      </c>
      <c r="V291" s="40">
        <f t="shared" si="75"/>
        <v>92500</v>
      </c>
      <c r="W291" s="8">
        <f t="shared" si="76"/>
        <v>0</v>
      </c>
      <c r="Y291" s="40">
        <f t="shared" si="77"/>
        <v>92500</v>
      </c>
    </row>
    <row r="292" spans="1:28" s="40" customFormat="1" x14ac:dyDescent="0.45">
      <c r="A292" s="29"/>
      <c r="B292" s="29" t="s">
        <v>23</v>
      </c>
      <c r="C292" s="8">
        <v>12121</v>
      </c>
      <c r="D292" s="8">
        <v>2</v>
      </c>
      <c r="E292" s="8">
        <v>2</v>
      </c>
      <c r="F292" s="8">
        <v>70</v>
      </c>
      <c r="G292" s="40">
        <v>1</v>
      </c>
      <c r="H292" s="8">
        <f t="shared" si="82"/>
        <v>1070</v>
      </c>
      <c r="I292" s="40">
        <v>220</v>
      </c>
      <c r="J292" s="40">
        <f t="shared" si="78"/>
        <v>235400</v>
      </c>
      <c r="L292" s="139"/>
      <c r="M292" s="139"/>
      <c r="O292" s="8"/>
      <c r="S292" s="8"/>
      <c r="U292" s="8">
        <f t="shared" si="74"/>
        <v>0</v>
      </c>
      <c r="V292" s="40">
        <f t="shared" si="75"/>
        <v>235400</v>
      </c>
      <c r="W292" s="8">
        <f t="shared" si="76"/>
        <v>0</v>
      </c>
      <c r="Y292" s="40">
        <f t="shared" si="77"/>
        <v>235400</v>
      </c>
    </row>
    <row r="293" spans="1:28" s="34" customFormat="1" x14ac:dyDescent="0.45">
      <c r="A293" s="36"/>
      <c r="B293" s="36"/>
      <c r="L293" s="140"/>
      <c r="M293" s="140"/>
    </row>
    <row r="294" spans="1:28" s="8" customFormat="1" x14ac:dyDescent="0.45">
      <c r="A294" s="29">
        <v>68</v>
      </c>
      <c r="B294" s="29" t="s">
        <v>23</v>
      </c>
      <c r="C294" s="8">
        <v>2393</v>
      </c>
      <c r="D294" s="8">
        <v>0</v>
      </c>
      <c r="E294" s="8">
        <v>2</v>
      </c>
      <c r="F294" s="8">
        <v>32</v>
      </c>
      <c r="G294" s="8">
        <v>1</v>
      </c>
      <c r="H294" s="8">
        <f>+(D294*400)+(E294*100)+F294</f>
        <v>232</v>
      </c>
      <c r="I294" s="8">
        <v>100</v>
      </c>
      <c r="J294" s="40">
        <f t="shared" si="78"/>
        <v>23200</v>
      </c>
      <c r="L294" s="139"/>
      <c r="M294" s="139"/>
      <c r="U294" s="8">
        <f t="shared" si="74"/>
        <v>0</v>
      </c>
      <c r="V294" s="40">
        <f t="shared" si="75"/>
        <v>23200</v>
      </c>
      <c r="W294" s="8">
        <f t="shared" si="76"/>
        <v>0</v>
      </c>
      <c r="X294" s="40"/>
      <c r="Y294" s="40">
        <f t="shared" si="77"/>
        <v>23200</v>
      </c>
    </row>
    <row r="295" spans="1:28" s="8" customFormat="1" x14ac:dyDescent="0.45">
      <c r="A295" s="29"/>
      <c r="B295" s="29" t="s">
        <v>23</v>
      </c>
      <c r="C295" s="8">
        <v>2573</v>
      </c>
      <c r="D295" s="8">
        <v>2</v>
      </c>
      <c r="E295" s="8">
        <v>3</v>
      </c>
      <c r="F295" s="8">
        <v>91</v>
      </c>
      <c r="G295" s="8">
        <v>1</v>
      </c>
      <c r="H295" s="8">
        <f>+(D295*400)+(E295*100)+F295</f>
        <v>1191</v>
      </c>
      <c r="I295" s="8">
        <v>100</v>
      </c>
      <c r="J295" s="40">
        <f t="shared" si="78"/>
        <v>119100</v>
      </c>
      <c r="L295" s="139"/>
      <c r="M295" s="139"/>
      <c r="U295" s="8">
        <f t="shared" si="74"/>
        <v>0</v>
      </c>
      <c r="V295" s="40">
        <f t="shared" si="75"/>
        <v>119100</v>
      </c>
      <c r="W295" s="8">
        <f t="shared" si="76"/>
        <v>0</v>
      </c>
      <c r="X295" s="40"/>
      <c r="Y295" s="40">
        <f t="shared" si="77"/>
        <v>119100</v>
      </c>
    </row>
    <row r="296" spans="1:28" s="34" customFormat="1" x14ac:dyDescent="0.45">
      <c r="A296" s="36"/>
      <c r="B296" s="36"/>
      <c r="L296" s="140"/>
      <c r="M296" s="140"/>
    </row>
    <row r="297" spans="1:28" s="8" customFormat="1" x14ac:dyDescent="0.45">
      <c r="A297" s="29">
        <v>69</v>
      </c>
      <c r="B297" s="29" t="s">
        <v>23</v>
      </c>
      <c r="C297" s="8">
        <v>2930</v>
      </c>
      <c r="D297" s="8">
        <v>2</v>
      </c>
      <c r="E297" s="8">
        <v>3</v>
      </c>
      <c r="F297" s="8">
        <v>93</v>
      </c>
      <c r="G297" s="8">
        <v>1</v>
      </c>
      <c r="H297" s="8">
        <f>+(D297*400)+(E297*100)+F297</f>
        <v>1193</v>
      </c>
      <c r="I297" s="8">
        <v>100</v>
      </c>
      <c r="J297" s="40">
        <f t="shared" si="78"/>
        <v>119300</v>
      </c>
      <c r="L297" s="139"/>
      <c r="M297" s="139"/>
      <c r="U297" s="8">
        <f t="shared" si="74"/>
        <v>0</v>
      </c>
      <c r="V297" s="40">
        <f t="shared" si="75"/>
        <v>119300</v>
      </c>
      <c r="W297" s="8">
        <f t="shared" si="76"/>
        <v>0</v>
      </c>
      <c r="X297" s="40"/>
      <c r="Y297" s="40">
        <f t="shared" si="77"/>
        <v>119300</v>
      </c>
    </row>
    <row r="298" spans="1:28" s="34" customFormat="1" x14ac:dyDescent="0.45">
      <c r="A298" s="36"/>
      <c r="B298" s="36"/>
      <c r="L298" s="140"/>
      <c r="M298" s="140"/>
    </row>
    <row r="299" spans="1:28" s="40" customFormat="1" x14ac:dyDescent="0.45">
      <c r="A299" s="29">
        <v>70</v>
      </c>
      <c r="B299" s="29" t="s">
        <v>23</v>
      </c>
      <c r="C299" s="8">
        <v>2816</v>
      </c>
      <c r="D299" s="8">
        <v>1</v>
      </c>
      <c r="E299" s="8">
        <v>2</v>
      </c>
      <c r="F299" s="8">
        <v>16</v>
      </c>
      <c r="G299" s="40">
        <v>1</v>
      </c>
      <c r="H299" s="8">
        <f>+(D299*400)+(E299*100)+F299</f>
        <v>616</v>
      </c>
      <c r="I299" s="40">
        <v>100</v>
      </c>
      <c r="J299" s="40">
        <f t="shared" si="78"/>
        <v>61600</v>
      </c>
      <c r="L299" s="139"/>
      <c r="M299" s="139"/>
      <c r="O299" s="8"/>
      <c r="U299" s="8">
        <f t="shared" si="74"/>
        <v>0</v>
      </c>
      <c r="V299" s="40">
        <f t="shared" si="75"/>
        <v>61600</v>
      </c>
      <c r="W299" s="8">
        <f t="shared" si="76"/>
        <v>0</v>
      </c>
      <c r="Y299" s="40">
        <f t="shared" si="77"/>
        <v>61600</v>
      </c>
    </row>
    <row r="300" spans="1:28" s="31" customFormat="1" x14ac:dyDescent="0.45">
      <c r="A300" s="100"/>
      <c r="B300" s="100" t="s">
        <v>522</v>
      </c>
      <c r="C300" s="31">
        <v>926</v>
      </c>
      <c r="D300" s="31">
        <v>0</v>
      </c>
      <c r="E300" s="31">
        <v>1</v>
      </c>
      <c r="F300" s="31">
        <v>0</v>
      </c>
      <c r="G300" s="31">
        <v>1</v>
      </c>
      <c r="H300" s="31">
        <f>+(D300*400)+(E300*100)+F300</f>
        <v>100</v>
      </c>
      <c r="I300" s="31">
        <v>100</v>
      </c>
      <c r="J300" s="31">
        <f t="shared" si="78"/>
        <v>10000</v>
      </c>
      <c r="L300" s="159"/>
      <c r="M300" s="159"/>
      <c r="U300" s="31">
        <f t="shared" si="74"/>
        <v>0</v>
      </c>
      <c r="V300" s="31">
        <f t="shared" si="75"/>
        <v>10000</v>
      </c>
      <c r="W300" s="31">
        <f t="shared" si="76"/>
        <v>0</v>
      </c>
      <c r="Y300" s="31">
        <f t="shared" si="77"/>
        <v>10000</v>
      </c>
      <c r="Z300" s="31">
        <v>0.01</v>
      </c>
    </row>
    <row r="301" spans="1:28" s="34" customFormat="1" x14ac:dyDescent="0.45">
      <c r="A301" s="36"/>
      <c r="B301" s="36"/>
      <c r="L301" s="140"/>
      <c r="M301" s="140"/>
    </row>
    <row r="302" spans="1:28" s="8" customFormat="1" x14ac:dyDescent="0.45">
      <c r="A302" s="24">
        <v>71</v>
      </c>
      <c r="B302" s="29" t="s">
        <v>23</v>
      </c>
      <c r="C302" s="8">
        <v>856</v>
      </c>
      <c r="D302" s="8">
        <v>1</v>
      </c>
      <c r="E302" s="8">
        <v>0</v>
      </c>
      <c r="F302" s="8">
        <v>15</v>
      </c>
      <c r="G302" s="8">
        <v>1</v>
      </c>
      <c r="H302" s="8">
        <f>+(D302*400)+(E302*100)+F302</f>
        <v>415</v>
      </c>
      <c r="I302" s="8">
        <v>150</v>
      </c>
      <c r="J302" s="40">
        <f t="shared" si="78"/>
        <v>62250</v>
      </c>
      <c r="L302" s="139" t="s">
        <v>67</v>
      </c>
      <c r="M302" s="139" t="s">
        <v>145</v>
      </c>
      <c r="N302" s="8">
        <v>2</v>
      </c>
      <c r="O302" s="8">
        <v>78</v>
      </c>
      <c r="P302" s="8">
        <v>100</v>
      </c>
      <c r="Q302" s="40">
        <v>6800</v>
      </c>
      <c r="R302" s="8">
        <f t="shared" ref="R302:R304" si="84">O302*Q302</f>
        <v>530400</v>
      </c>
      <c r="S302" s="8">
        <v>21</v>
      </c>
      <c r="T302" s="46"/>
      <c r="U302" s="8">
        <f t="shared" si="74"/>
        <v>530400</v>
      </c>
      <c r="V302" s="40">
        <f t="shared" si="75"/>
        <v>592650</v>
      </c>
      <c r="W302" s="8">
        <f t="shared" si="76"/>
        <v>592650</v>
      </c>
      <c r="X302" s="40"/>
      <c r="Y302" s="40">
        <f t="shared" si="77"/>
        <v>592650</v>
      </c>
      <c r="AB302" s="7"/>
    </row>
    <row r="303" spans="1:28" s="8" customFormat="1" x14ac:dyDescent="0.45">
      <c r="A303" s="28"/>
      <c r="B303" s="24"/>
      <c r="C303" s="18"/>
      <c r="G303" s="18"/>
      <c r="H303" s="18"/>
      <c r="J303" s="40"/>
      <c r="L303" s="139"/>
      <c r="M303" s="139" t="s">
        <v>143</v>
      </c>
      <c r="N303" s="8">
        <v>2</v>
      </c>
      <c r="O303" s="8">
        <v>6</v>
      </c>
      <c r="P303" s="8">
        <v>100</v>
      </c>
      <c r="Q303" s="40">
        <v>6800</v>
      </c>
      <c r="R303" s="8">
        <f t="shared" si="84"/>
        <v>40800</v>
      </c>
      <c r="S303" s="18">
        <v>21</v>
      </c>
      <c r="U303" s="8">
        <f t="shared" si="74"/>
        <v>40800</v>
      </c>
      <c r="V303" s="40">
        <f t="shared" si="75"/>
        <v>40800</v>
      </c>
      <c r="W303" s="8">
        <f t="shared" si="76"/>
        <v>40800</v>
      </c>
      <c r="X303" s="40"/>
      <c r="Y303" s="40">
        <f t="shared" si="77"/>
        <v>40800</v>
      </c>
      <c r="AB303" s="7"/>
    </row>
    <row r="304" spans="1:28" s="8" customFormat="1" x14ac:dyDescent="0.45">
      <c r="A304" s="28"/>
      <c r="B304" s="24"/>
      <c r="C304" s="18"/>
      <c r="G304" s="18"/>
      <c r="H304" s="18"/>
      <c r="J304" s="40"/>
      <c r="L304" s="139"/>
      <c r="M304" s="139" t="s">
        <v>145</v>
      </c>
      <c r="N304" s="8">
        <v>2</v>
      </c>
      <c r="O304" s="8">
        <v>6</v>
      </c>
      <c r="P304" s="8">
        <v>100</v>
      </c>
      <c r="Q304" s="40">
        <v>6800</v>
      </c>
      <c r="R304" s="8">
        <f t="shared" si="84"/>
        <v>40800</v>
      </c>
      <c r="S304" s="46">
        <v>21</v>
      </c>
      <c r="U304" s="8">
        <f t="shared" si="74"/>
        <v>40800</v>
      </c>
      <c r="V304" s="40">
        <f t="shared" si="75"/>
        <v>40800</v>
      </c>
      <c r="W304" s="8">
        <f t="shared" si="76"/>
        <v>40800</v>
      </c>
      <c r="X304" s="40"/>
      <c r="Y304" s="40">
        <f t="shared" si="77"/>
        <v>40800</v>
      </c>
      <c r="AB304" s="7"/>
    </row>
    <row r="305" spans="1:25" s="40" customFormat="1" x14ac:dyDescent="0.45">
      <c r="A305" s="29"/>
      <c r="B305" s="29" t="s">
        <v>23</v>
      </c>
      <c r="C305" s="8">
        <v>18196</v>
      </c>
      <c r="D305" s="8">
        <v>0</v>
      </c>
      <c r="E305" s="8">
        <v>1</v>
      </c>
      <c r="F305" s="8">
        <v>84</v>
      </c>
      <c r="G305" s="40">
        <v>1</v>
      </c>
      <c r="H305" s="8">
        <f>+(D305*400)+(E305*100)+F305</f>
        <v>184</v>
      </c>
      <c r="I305" s="40">
        <v>150</v>
      </c>
      <c r="J305" s="40">
        <f t="shared" si="78"/>
        <v>27600</v>
      </c>
      <c r="L305" s="139"/>
      <c r="M305" s="139"/>
      <c r="O305" s="8"/>
      <c r="S305" s="8"/>
      <c r="U305" s="8">
        <f t="shared" si="74"/>
        <v>0</v>
      </c>
      <c r="V305" s="40">
        <f t="shared" si="75"/>
        <v>27600</v>
      </c>
      <c r="W305" s="8">
        <f t="shared" si="76"/>
        <v>0</v>
      </c>
      <c r="Y305" s="40">
        <f t="shared" si="77"/>
        <v>27600</v>
      </c>
    </row>
    <row r="306" spans="1:25" s="40" customFormat="1" x14ac:dyDescent="0.45">
      <c r="A306" s="29"/>
      <c r="B306" s="29" t="s">
        <v>23</v>
      </c>
      <c r="C306" s="8">
        <v>3485</v>
      </c>
      <c r="D306" s="8">
        <v>2</v>
      </c>
      <c r="E306" s="8">
        <v>2</v>
      </c>
      <c r="F306" s="8">
        <v>87</v>
      </c>
      <c r="G306" s="40">
        <v>1</v>
      </c>
      <c r="H306" s="8">
        <f>+(D306*400)+(E306*100)+F306</f>
        <v>1087</v>
      </c>
      <c r="I306" s="40">
        <v>100</v>
      </c>
      <c r="J306" s="40">
        <f t="shared" si="78"/>
        <v>108700</v>
      </c>
      <c r="L306" s="139"/>
      <c r="M306" s="139"/>
      <c r="O306" s="8"/>
      <c r="S306" s="8"/>
      <c r="U306" s="8">
        <f t="shared" si="74"/>
        <v>0</v>
      </c>
      <c r="V306" s="40">
        <f t="shared" si="75"/>
        <v>108700</v>
      </c>
      <c r="W306" s="8">
        <f t="shared" si="76"/>
        <v>0</v>
      </c>
      <c r="Y306" s="40">
        <f t="shared" si="77"/>
        <v>108700</v>
      </c>
    </row>
    <row r="307" spans="1:25" s="40" customFormat="1" x14ac:dyDescent="0.45">
      <c r="A307" s="29"/>
      <c r="B307" s="29" t="s">
        <v>23</v>
      </c>
      <c r="C307" s="8">
        <v>12125</v>
      </c>
      <c r="D307" s="8">
        <v>1</v>
      </c>
      <c r="E307" s="8">
        <v>2</v>
      </c>
      <c r="F307" s="8">
        <v>72</v>
      </c>
      <c r="G307" s="40">
        <v>1</v>
      </c>
      <c r="H307" s="8">
        <f>+(D307*400)+(E307*100)+F307</f>
        <v>672</v>
      </c>
      <c r="I307" s="40">
        <v>190</v>
      </c>
      <c r="J307" s="40">
        <f t="shared" si="78"/>
        <v>127680</v>
      </c>
      <c r="L307" s="139"/>
      <c r="M307" s="139"/>
      <c r="O307" s="8"/>
      <c r="S307" s="8"/>
      <c r="U307" s="8">
        <f t="shared" si="74"/>
        <v>0</v>
      </c>
      <c r="V307" s="40">
        <f t="shared" si="75"/>
        <v>127680</v>
      </c>
      <c r="W307" s="8">
        <f t="shared" si="76"/>
        <v>0</v>
      </c>
      <c r="Y307" s="40">
        <f t="shared" si="77"/>
        <v>127680</v>
      </c>
    </row>
    <row r="308" spans="1:25" s="34" customFormat="1" x14ac:dyDescent="0.45">
      <c r="A308" s="32"/>
      <c r="B308" s="41"/>
      <c r="C308" s="33"/>
      <c r="G308" s="33"/>
      <c r="H308" s="33"/>
      <c r="L308" s="140"/>
      <c r="M308" s="140"/>
      <c r="R308" s="33"/>
      <c r="S308" s="33"/>
    </row>
    <row r="309" spans="1:25" s="40" customFormat="1" x14ac:dyDescent="0.45">
      <c r="A309" s="29">
        <v>72</v>
      </c>
      <c r="B309" s="29" t="s">
        <v>23</v>
      </c>
      <c r="C309" s="8">
        <v>3429</v>
      </c>
      <c r="D309" s="8">
        <v>0</v>
      </c>
      <c r="E309" s="8">
        <v>2</v>
      </c>
      <c r="F309" s="8">
        <v>25</v>
      </c>
      <c r="G309" s="40">
        <v>1</v>
      </c>
      <c r="H309" s="8">
        <f>+(D309*400)+(E309*100)+F309</f>
        <v>225</v>
      </c>
      <c r="I309" s="40">
        <v>100</v>
      </c>
      <c r="J309" s="40">
        <f t="shared" si="78"/>
        <v>22500</v>
      </c>
      <c r="L309" s="139"/>
      <c r="M309" s="139"/>
      <c r="O309" s="8"/>
      <c r="S309" s="8"/>
      <c r="U309" s="8">
        <f t="shared" si="74"/>
        <v>0</v>
      </c>
      <c r="V309" s="40">
        <f t="shared" si="75"/>
        <v>22500</v>
      </c>
      <c r="W309" s="8">
        <f t="shared" si="76"/>
        <v>0</v>
      </c>
      <c r="Y309" s="40">
        <f t="shared" si="77"/>
        <v>22500</v>
      </c>
    </row>
    <row r="310" spans="1:25" s="40" customFormat="1" x14ac:dyDescent="0.45">
      <c r="A310" s="29"/>
      <c r="B310" s="29" t="s">
        <v>23</v>
      </c>
      <c r="C310" s="8">
        <v>3428</v>
      </c>
      <c r="D310" s="8">
        <v>0</v>
      </c>
      <c r="E310" s="8">
        <v>2</v>
      </c>
      <c r="F310" s="8">
        <v>36</v>
      </c>
      <c r="G310" s="40">
        <v>1</v>
      </c>
      <c r="H310" s="8">
        <f>+(D310*400)+(E310*100)+F310</f>
        <v>236</v>
      </c>
      <c r="I310" s="40">
        <v>100</v>
      </c>
      <c r="J310" s="40">
        <f t="shared" si="78"/>
        <v>23600</v>
      </c>
      <c r="L310" s="139"/>
      <c r="M310" s="139"/>
      <c r="O310" s="8"/>
      <c r="S310" s="8"/>
      <c r="U310" s="8">
        <f t="shared" si="74"/>
        <v>0</v>
      </c>
      <c r="V310" s="40">
        <f t="shared" si="75"/>
        <v>23600</v>
      </c>
      <c r="W310" s="8">
        <f t="shared" si="76"/>
        <v>0</v>
      </c>
      <c r="Y310" s="40">
        <f t="shared" si="77"/>
        <v>23600</v>
      </c>
    </row>
    <row r="311" spans="1:25" s="34" customFormat="1" x14ac:dyDescent="0.45">
      <c r="A311" s="36"/>
      <c r="B311" s="36"/>
      <c r="L311" s="140"/>
      <c r="M311" s="140"/>
    </row>
    <row r="312" spans="1:25" s="40" customFormat="1" x14ac:dyDescent="0.45">
      <c r="A312" s="29">
        <v>73</v>
      </c>
      <c r="B312" s="29" t="s">
        <v>23</v>
      </c>
      <c r="C312" s="8">
        <v>903</v>
      </c>
      <c r="D312" s="8">
        <v>0</v>
      </c>
      <c r="E312" s="8">
        <v>2</v>
      </c>
      <c r="F312" s="8">
        <v>64</v>
      </c>
      <c r="G312" s="40">
        <v>2</v>
      </c>
      <c r="H312" s="8">
        <f t="shared" ref="H312:H319" si="85">+(D312*400)+(E312*100)+F312</f>
        <v>264</v>
      </c>
      <c r="I312" s="40">
        <v>150</v>
      </c>
      <c r="J312" s="40">
        <f t="shared" si="78"/>
        <v>39600</v>
      </c>
      <c r="K312" s="40">
        <v>1</v>
      </c>
      <c r="L312" s="139" t="s">
        <v>67</v>
      </c>
      <c r="M312" s="139" t="s">
        <v>145</v>
      </c>
      <c r="N312" s="40">
        <v>2</v>
      </c>
      <c r="O312" s="8">
        <v>96</v>
      </c>
      <c r="P312" s="8">
        <v>100</v>
      </c>
      <c r="Q312" s="40">
        <v>6800</v>
      </c>
      <c r="R312" s="8">
        <f t="shared" ref="R312:R316" si="86">O312*Q312</f>
        <v>652800</v>
      </c>
      <c r="S312" s="8">
        <v>31</v>
      </c>
      <c r="U312" s="8">
        <f t="shared" si="74"/>
        <v>652800</v>
      </c>
      <c r="V312" s="40">
        <f t="shared" si="75"/>
        <v>692400</v>
      </c>
      <c r="W312" s="8">
        <f t="shared" si="76"/>
        <v>692400</v>
      </c>
      <c r="Y312" s="40">
        <f t="shared" si="77"/>
        <v>692400</v>
      </c>
    </row>
    <row r="313" spans="1:25" s="40" customFormat="1" x14ac:dyDescent="0.45">
      <c r="A313" s="29"/>
      <c r="B313" s="29"/>
      <c r="C313" s="8"/>
      <c r="D313" s="8"/>
      <c r="E313" s="8"/>
      <c r="F313" s="8"/>
      <c r="H313" s="8"/>
      <c r="L313" s="139"/>
      <c r="M313" s="139" t="s">
        <v>145</v>
      </c>
      <c r="N313" s="40">
        <v>2</v>
      </c>
      <c r="O313" s="8">
        <v>8</v>
      </c>
      <c r="P313" s="8">
        <v>100</v>
      </c>
      <c r="Q313" s="40">
        <v>6800</v>
      </c>
      <c r="R313" s="8">
        <f t="shared" si="86"/>
        <v>54400</v>
      </c>
      <c r="S313" s="8">
        <v>31</v>
      </c>
      <c r="U313" s="8">
        <f t="shared" si="74"/>
        <v>54400</v>
      </c>
      <c r="V313" s="40">
        <f t="shared" si="75"/>
        <v>54400</v>
      </c>
      <c r="W313" s="8">
        <f t="shared" si="76"/>
        <v>54400</v>
      </c>
      <c r="Y313" s="40">
        <f t="shared" si="77"/>
        <v>54400</v>
      </c>
    </row>
    <row r="314" spans="1:25" s="40" customFormat="1" x14ac:dyDescent="0.45">
      <c r="A314" s="29"/>
      <c r="B314" s="29"/>
      <c r="C314" s="8"/>
      <c r="D314" s="8"/>
      <c r="E314" s="8"/>
      <c r="F314" s="8"/>
      <c r="H314" s="8"/>
      <c r="K314" s="40">
        <v>2</v>
      </c>
      <c r="L314" s="139" t="s">
        <v>67</v>
      </c>
      <c r="M314" s="139" t="s">
        <v>145</v>
      </c>
      <c r="N314" s="40">
        <v>2</v>
      </c>
      <c r="O314" s="8">
        <v>102</v>
      </c>
      <c r="P314" s="8">
        <v>100</v>
      </c>
      <c r="Q314" s="40">
        <v>6800</v>
      </c>
      <c r="R314" s="8">
        <f t="shared" si="86"/>
        <v>693600</v>
      </c>
      <c r="S314" s="40">
        <v>21</v>
      </c>
      <c r="U314" s="8">
        <f t="shared" si="74"/>
        <v>693600</v>
      </c>
      <c r="V314" s="40">
        <f t="shared" si="75"/>
        <v>693600</v>
      </c>
      <c r="W314" s="8">
        <f t="shared" si="76"/>
        <v>693600</v>
      </c>
      <c r="Y314" s="40">
        <f t="shared" si="77"/>
        <v>693600</v>
      </c>
    </row>
    <row r="315" spans="1:25" s="40" customFormat="1" x14ac:dyDescent="0.45">
      <c r="A315" s="29"/>
      <c r="B315" s="29"/>
      <c r="C315" s="8"/>
      <c r="D315" s="8"/>
      <c r="E315" s="8"/>
      <c r="F315" s="8"/>
      <c r="H315" s="8"/>
      <c r="L315" s="139"/>
      <c r="M315" s="139" t="s">
        <v>143</v>
      </c>
      <c r="N315" s="40">
        <v>2</v>
      </c>
      <c r="O315" s="8">
        <v>30</v>
      </c>
      <c r="P315" s="8">
        <v>100</v>
      </c>
      <c r="Q315" s="40">
        <v>6800</v>
      </c>
      <c r="R315" s="8">
        <f t="shared" si="86"/>
        <v>204000</v>
      </c>
      <c r="S315" s="40">
        <v>21</v>
      </c>
      <c r="U315" s="8">
        <f t="shared" si="74"/>
        <v>204000</v>
      </c>
      <c r="V315" s="40">
        <f t="shared" si="75"/>
        <v>204000</v>
      </c>
      <c r="W315" s="8">
        <f t="shared" si="76"/>
        <v>204000</v>
      </c>
      <c r="Y315" s="40">
        <f t="shared" si="77"/>
        <v>204000</v>
      </c>
    </row>
    <row r="316" spans="1:25" s="40" customFormat="1" x14ac:dyDescent="0.45">
      <c r="A316" s="29"/>
      <c r="B316" s="29"/>
      <c r="C316" s="8"/>
      <c r="D316" s="8"/>
      <c r="E316" s="8"/>
      <c r="F316" s="8"/>
      <c r="H316" s="8"/>
      <c r="L316" s="139"/>
      <c r="M316" s="139" t="s">
        <v>145</v>
      </c>
      <c r="N316" s="40">
        <v>2</v>
      </c>
      <c r="O316" s="8">
        <v>8</v>
      </c>
      <c r="P316" s="8">
        <v>100</v>
      </c>
      <c r="Q316" s="40">
        <v>6800</v>
      </c>
      <c r="R316" s="8">
        <f t="shared" si="86"/>
        <v>54400</v>
      </c>
      <c r="S316" s="40">
        <v>21</v>
      </c>
      <c r="U316" s="8">
        <f t="shared" si="74"/>
        <v>54400</v>
      </c>
      <c r="V316" s="40">
        <f t="shared" si="75"/>
        <v>54400</v>
      </c>
      <c r="W316" s="8">
        <f t="shared" si="76"/>
        <v>54400</v>
      </c>
      <c r="Y316" s="40">
        <f t="shared" si="77"/>
        <v>54400</v>
      </c>
    </row>
    <row r="317" spans="1:25" s="40" customFormat="1" x14ac:dyDescent="0.45">
      <c r="A317" s="29"/>
      <c r="B317" s="29" t="s">
        <v>23</v>
      </c>
      <c r="C317" s="8">
        <v>8433</v>
      </c>
      <c r="D317" s="8">
        <v>2</v>
      </c>
      <c r="E317" s="8">
        <v>1</v>
      </c>
      <c r="F317" s="8">
        <v>60</v>
      </c>
      <c r="G317" s="40">
        <v>1</v>
      </c>
      <c r="H317" s="8">
        <f t="shared" si="85"/>
        <v>960</v>
      </c>
      <c r="I317" s="40">
        <v>100</v>
      </c>
      <c r="J317" s="40">
        <f t="shared" si="78"/>
        <v>96000</v>
      </c>
      <c r="L317" s="139"/>
      <c r="M317" s="139"/>
      <c r="O317" s="8"/>
      <c r="S317" s="8"/>
      <c r="U317" s="8">
        <f t="shared" si="74"/>
        <v>0</v>
      </c>
      <c r="V317" s="40">
        <f t="shared" si="75"/>
        <v>96000</v>
      </c>
      <c r="W317" s="8">
        <f t="shared" si="76"/>
        <v>0</v>
      </c>
      <c r="Y317" s="40">
        <f t="shared" si="77"/>
        <v>96000</v>
      </c>
    </row>
    <row r="318" spans="1:25" s="40" customFormat="1" x14ac:dyDescent="0.45">
      <c r="A318" s="29"/>
      <c r="B318" s="29" t="s">
        <v>23</v>
      </c>
      <c r="C318" s="8">
        <v>12083</v>
      </c>
      <c r="D318" s="8">
        <v>0</v>
      </c>
      <c r="E318" s="8">
        <v>1</v>
      </c>
      <c r="F318" s="8">
        <v>15</v>
      </c>
      <c r="G318" s="40">
        <v>1</v>
      </c>
      <c r="H318" s="8">
        <f t="shared" si="85"/>
        <v>115</v>
      </c>
      <c r="I318" s="40">
        <v>150</v>
      </c>
      <c r="J318" s="40">
        <f t="shared" si="78"/>
        <v>17250</v>
      </c>
      <c r="L318" s="139"/>
      <c r="M318" s="139"/>
      <c r="O318" s="8"/>
      <c r="S318" s="8"/>
      <c r="U318" s="8">
        <f t="shared" si="74"/>
        <v>0</v>
      </c>
      <c r="V318" s="40">
        <f t="shared" si="75"/>
        <v>17250</v>
      </c>
      <c r="W318" s="8">
        <f t="shared" si="76"/>
        <v>0</v>
      </c>
      <c r="Y318" s="40">
        <f t="shared" si="77"/>
        <v>17250</v>
      </c>
    </row>
    <row r="319" spans="1:25" s="40" customFormat="1" x14ac:dyDescent="0.45">
      <c r="A319" s="29"/>
      <c r="B319" s="29" t="s">
        <v>23</v>
      </c>
      <c r="C319" s="8">
        <v>18832</v>
      </c>
      <c r="D319" s="8">
        <v>1</v>
      </c>
      <c r="E319" s="8">
        <v>2</v>
      </c>
      <c r="F319" s="8">
        <v>48</v>
      </c>
      <c r="G319" s="40">
        <v>1</v>
      </c>
      <c r="H319" s="8">
        <f t="shared" si="85"/>
        <v>648</v>
      </c>
      <c r="I319" s="40">
        <v>100</v>
      </c>
      <c r="J319" s="40">
        <f t="shared" si="78"/>
        <v>64800</v>
      </c>
      <c r="L319" s="139"/>
      <c r="M319" s="139"/>
      <c r="O319" s="8"/>
      <c r="S319" s="8"/>
      <c r="U319" s="8">
        <f t="shared" si="74"/>
        <v>0</v>
      </c>
      <c r="V319" s="40">
        <f t="shared" si="75"/>
        <v>64800</v>
      </c>
      <c r="W319" s="8">
        <f t="shared" si="76"/>
        <v>0</v>
      </c>
      <c r="Y319" s="40">
        <f t="shared" si="77"/>
        <v>64800</v>
      </c>
    </row>
    <row r="320" spans="1:25" s="34" customFormat="1" x14ac:dyDescent="0.45">
      <c r="A320" s="36"/>
      <c r="B320" s="36"/>
      <c r="L320" s="140"/>
      <c r="M320" s="140"/>
    </row>
    <row r="321" spans="1:25" s="40" customFormat="1" x14ac:dyDescent="0.45">
      <c r="A321" s="29">
        <v>74</v>
      </c>
      <c r="B321" s="29" t="s">
        <v>23</v>
      </c>
      <c r="C321" s="8">
        <v>12070</v>
      </c>
      <c r="D321" s="8">
        <v>3</v>
      </c>
      <c r="E321" s="8">
        <v>2</v>
      </c>
      <c r="F321" s="8">
        <v>55</v>
      </c>
      <c r="G321" s="40">
        <v>2</v>
      </c>
      <c r="H321" s="8">
        <f>+(D321*400)+(E321*100)+F321</f>
        <v>1455</v>
      </c>
      <c r="I321" s="40">
        <v>190</v>
      </c>
      <c r="J321" s="40">
        <f t="shared" si="78"/>
        <v>276450</v>
      </c>
      <c r="K321" s="40">
        <v>1</v>
      </c>
      <c r="L321" s="139" t="s">
        <v>67</v>
      </c>
      <c r="M321" s="139" t="s">
        <v>145</v>
      </c>
      <c r="N321" s="40">
        <v>2</v>
      </c>
      <c r="O321" s="8">
        <v>84.5</v>
      </c>
      <c r="P321" s="8">
        <v>100</v>
      </c>
      <c r="Q321" s="40">
        <v>6800</v>
      </c>
      <c r="R321" s="8">
        <f t="shared" ref="R321:R330" si="87">O321*Q321</f>
        <v>574600</v>
      </c>
      <c r="S321" s="40">
        <v>4</v>
      </c>
      <c r="U321" s="8">
        <f t="shared" si="74"/>
        <v>574600</v>
      </c>
      <c r="V321" s="40">
        <f t="shared" si="75"/>
        <v>851050</v>
      </c>
      <c r="W321" s="8">
        <f t="shared" si="76"/>
        <v>851050</v>
      </c>
      <c r="Y321" s="40">
        <f t="shared" si="77"/>
        <v>851050</v>
      </c>
    </row>
    <row r="322" spans="1:25" s="40" customFormat="1" x14ac:dyDescent="0.45">
      <c r="A322" s="29"/>
      <c r="B322" s="29"/>
      <c r="C322" s="8"/>
      <c r="D322" s="8"/>
      <c r="E322" s="8"/>
      <c r="F322" s="8"/>
      <c r="H322" s="8"/>
      <c r="K322" s="40">
        <v>2</v>
      </c>
      <c r="L322" s="139" t="s">
        <v>67</v>
      </c>
      <c r="M322" s="139" t="s">
        <v>145</v>
      </c>
      <c r="N322" s="40">
        <v>2</v>
      </c>
      <c r="O322" s="8">
        <v>36</v>
      </c>
      <c r="P322" s="8">
        <v>100</v>
      </c>
      <c r="Q322" s="40">
        <v>6800</v>
      </c>
      <c r="R322" s="8">
        <f t="shared" si="87"/>
        <v>244800</v>
      </c>
      <c r="S322" s="40">
        <v>31</v>
      </c>
      <c r="U322" s="8">
        <f t="shared" si="74"/>
        <v>244800</v>
      </c>
      <c r="V322" s="40">
        <f t="shared" si="75"/>
        <v>244800</v>
      </c>
      <c r="W322" s="8">
        <f t="shared" si="76"/>
        <v>244800</v>
      </c>
      <c r="Y322" s="40">
        <f t="shared" si="77"/>
        <v>244800</v>
      </c>
    </row>
    <row r="323" spans="1:25" s="40" customFormat="1" x14ac:dyDescent="0.45">
      <c r="A323" s="29"/>
      <c r="B323" s="29"/>
      <c r="C323" s="8"/>
      <c r="D323" s="8"/>
      <c r="E323" s="8"/>
      <c r="F323" s="8"/>
      <c r="H323" s="8"/>
      <c r="K323" s="40">
        <v>3</v>
      </c>
      <c r="L323" s="139" t="s">
        <v>294</v>
      </c>
      <c r="M323" s="139" t="s">
        <v>145</v>
      </c>
      <c r="N323" s="40">
        <v>2</v>
      </c>
      <c r="O323" s="8">
        <v>78</v>
      </c>
      <c r="P323" s="8">
        <v>100</v>
      </c>
      <c r="Q323" s="40">
        <v>6800</v>
      </c>
      <c r="R323" s="8">
        <f t="shared" si="87"/>
        <v>530400</v>
      </c>
      <c r="S323" s="40">
        <v>24</v>
      </c>
      <c r="U323" s="8">
        <f t="shared" si="74"/>
        <v>530400</v>
      </c>
      <c r="V323" s="40">
        <f t="shared" si="75"/>
        <v>530400</v>
      </c>
      <c r="W323" s="8">
        <f t="shared" si="76"/>
        <v>530400</v>
      </c>
      <c r="Y323" s="40">
        <f t="shared" si="77"/>
        <v>530400</v>
      </c>
    </row>
    <row r="324" spans="1:25" s="40" customFormat="1" x14ac:dyDescent="0.45">
      <c r="A324" s="29"/>
      <c r="B324" s="29"/>
      <c r="C324" s="8"/>
      <c r="D324" s="8"/>
      <c r="E324" s="8"/>
      <c r="F324" s="8"/>
      <c r="H324" s="8"/>
      <c r="L324" s="139"/>
      <c r="M324" s="139" t="s">
        <v>143</v>
      </c>
      <c r="N324" s="40">
        <v>2</v>
      </c>
      <c r="O324" s="8">
        <v>18</v>
      </c>
      <c r="P324" s="8">
        <v>100</v>
      </c>
      <c r="Q324" s="40">
        <v>6800</v>
      </c>
      <c r="R324" s="8">
        <f t="shared" si="87"/>
        <v>122400</v>
      </c>
      <c r="S324" s="8">
        <v>19</v>
      </c>
      <c r="U324" s="8">
        <f t="shared" si="74"/>
        <v>122400</v>
      </c>
      <c r="V324" s="40">
        <f t="shared" si="75"/>
        <v>122400</v>
      </c>
      <c r="W324" s="8">
        <f t="shared" si="76"/>
        <v>122400</v>
      </c>
      <c r="Y324" s="40">
        <f t="shared" si="77"/>
        <v>122400</v>
      </c>
    </row>
    <row r="325" spans="1:25" s="40" customFormat="1" x14ac:dyDescent="0.45">
      <c r="A325" s="29"/>
      <c r="B325" s="29"/>
      <c r="C325" s="8"/>
      <c r="D325" s="8"/>
      <c r="E325" s="8"/>
      <c r="F325" s="8"/>
      <c r="H325" s="8"/>
      <c r="L325" s="139"/>
      <c r="M325" s="139" t="s">
        <v>145</v>
      </c>
      <c r="N325" s="40">
        <v>2</v>
      </c>
      <c r="O325" s="8">
        <v>8</v>
      </c>
      <c r="P325" s="8">
        <v>100</v>
      </c>
      <c r="Q325" s="40">
        <v>6800</v>
      </c>
      <c r="R325" s="8">
        <f t="shared" si="87"/>
        <v>54400</v>
      </c>
      <c r="S325" s="8">
        <v>2</v>
      </c>
      <c r="U325" s="8">
        <f t="shared" si="74"/>
        <v>54400</v>
      </c>
      <c r="V325" s="40">
        <f t="shared" si="75"/>
        <v>54400</v>
      </c>
      <c r="W325" s="8">
        <f t="shared" si="76"/>
        <v>54400</v>
      </c>
      <c r="Y325" s="40">
        <f t="shared" si="77"/>
        <v>54400</v>
      </c>
    </row>
    <row r="326" spans="1:25" s="40" customFormat="1" x14ac:dyDescent="0.45">
      <c r="A326" s="29"/>
      <c r="B326" s="29"/>
      <c r="C326" s="8"/>
      <c r="D326" s="8"/>
      <c r="E326" s="8"/>
      <c r="F326" s="8"/>
      <c r="H326" s="8"/>
      <c r="K326" s="40">
        <v>4</v>
      </c>
      <c r="L326" s="139" t="s">
        <v>67</v>
      </c>
      <c r="M326" s="139" t="s">
        <v>145</v>
      </c>
      <c r="N326" s="40">
        <v>2</v>
      </c>
      <c r="O326" s="8">
        <v>91</v>
      </c>
      <c r="P326" s="8">
        <v>100</v>
      </c>
      <c r="Q326" s="40">
        <v>6800</v>
      </c>
      <c r="R326" s="8">
        <f t="shared" si="87"/>
        <v>618800</v>
      </c>
      <c r="S326" s="8">
        <v>27</v>
      </c>
      <c r="U326" s="8">
        <f t="shared" si="74"/>
        <v>618800</v>
      </c>
      <c r="V326" s="40">
        <f t="shared" si="75"/>
        <v>618800</v>
      </c>
      <c r="W326" s="8">
        <f t="shared" si="76"/>
        <v>618800</v>
      </c>
      <c r="Y326" s="40">
        <f t="shared" si="77"/>
        <v>618800</v>
      </c>
    </row>
    <row r="327" spans="1:25" s="40" customFormat="1" x14ac:dyDescent="0.45">
      <c r="A327" s="29"/>
      <c r="B327" s="29"/>
      <c r="C327" s="8"/>
      <c r="D327" s="8"/>
      <c r="E327" s="8"/>
      <c r="F327" s="8"/>
      <c r="H327" s="8"/>
      <c r="L327" s="139"/>
      <c r="M327" s="139" t="s">
        <v>145</v>
      </c>
      <c r="N327" s="40">
        <v>2</v>
      </c>
      <c r="O327" s="8">
        <v>12</v>
      </c>
      <c r="P327" s="8">
        <v>100</v>
      </c>
      <c r="Q327" s="40">
        <v>6800</v>
      </c>
      <c r="R327" s="8">
        <f t="shared" si="87"/>
        <v>81600</v>
      </c>
      <c r="S327" s="8">
        <v>27</v>
      </c>
      <c r="U327" s="8">
        <f t="shared" si="74"/>
        <v>81600</v>
      </c>
      <c r="V327" s="40">
        <f t="shared" si="75"/>
        <v>81600</v>
      </c>
      <c r="W327" s="8">
        <f t="shared" si="76"/>
        <v>81600</v>
      </c>
      <c r="Y327" s="40">
        <f t="shared" si="77"/>
        <v>81600</v>
      </c>
    </row>
    <row r="328" spans="1:25" s="40" customFormat="1" x14ac:dyDescent="0.45">
      <c r="A328" s="29"/>
      <c r="B328" s="29"/>
      <c r="C328" s="8"/>
      <c r="D328" s="8"/>
      <c r="E328" s="8"/>
      <c r="F328" s="8"/>
      <c r="H328" s="8"/>
      <c r="K328" s="40">
        <v>5</v>
      </c>
      <c r="L328" s="139"/>
      <c r="M328" s="139" t="s">
        <v>145</v>
      </c>
      <c r="N328" s="40">
        <v>2</v>
      </c>
      <c r="O328" s="8">
        <v>81</v>
      </c>
      <c r="P328" s="8">
        <v>100</v>
      </c>
      <c r="Q328" s="40">
        <v>6800</v>
      </c>
      <c r="R328" s="8">
        <f t="shared" si="87"/>
        <v>550800</v>
      </c>
      <c r="S328" s="8">
        <v>21</v>
      </c>
      <c r="U328" s="8">
        <f t="shared" si="74"/>
        <v>550800</v>
      </c>
      <c r="V328" s="40">
        <f t="shared" si="75"/>
        <v>550800</v>
      </c>
      <c r="W328" s="8">
        <f t="shared" si="76"/>
        <v>550800</v>
      </c>
      <c r="Y328" s="40">
        <f t="shared" si="77"/>
        <v>550800</v>
      </c>
    </row>
    <row r="329" spans="1:25" s="40" customFormat="1" x14ac:dyDescent="0.45">
      <c r="A329" s="29"/>
      <c r="B329" s="29"/>
      <c r="C329" s="8"/>
      <c r="D329" s="8"/>
      <c r="E329" s="8"/>
      <c r="F329" s="8"/>
      <c r="H329" s="8"/>
      <c r="L329" s="139"/>
      <c r="M329" s="139" t="s">
        <v>143</v>
      </c>
      <c r="N329" s="40">
        <v>2</v>
      </c>
      <c r="O329" s="8">
        <v>18</v>
      </c>
      <c r="P329" s="8">
        <v>100</v>
      </c>
      <c r="Q329" s="40">
        <v>6800</v>
      </c>
      <c r="R329" s="8">
        <f t="shared" si="87"/>
        <v>122400</v>
      </c>
      <c r="S329" s="8">
        <v>21</v>
      </c>
      <c r="U329" s="8">
        <f t="shared" si="74"/>
        <v>122400</v>
      </c>
      <c r="V329" s="40">
        <f t="shared" si="75"/>
        <v>122400</v>
      </c>
      <c r="W329" s="8">
        <f t="shared" si="76"/>
        <v>122400</v>
      </c>
      <c r="Y329" s="40">
        <f t="shared" si="77"/>
        <v>122400</v>
      </c>
    </row>
    <row r="330" spans="1:25" s="40" customFormat="1" x14ac:dyDescent="0.45">
      <c r="A330" s="29"/>
      <c r="B330" s="29"/>
      <c r="C330" s="8"/>
      <c r="D330" s="8"/>
      <c r="E330" s="8"/>
      <c r="F330" s="8"/>
      <c r="H330" s="8"/>
      <c r="K330" s="40">
        <v>6</v>
      </c>
      <c r="L330" s="139" t="s">
        <v>67</v>
      </c>
      <c r="M330" s="139" t="s">
        <v>145</v>
      </c>
      <c r="N330" s="40">
        <v>2</v>
      </c>
      <c r="O330" s="8">
        <v>66</v>
      </c>
      <c r="P330" s="8">
        <v>100</v>
      </c>
      <c r="Q330" s="40">
        <v>6800</v>
      </c>
      <c r="R330" s="8">
        <f t="shared" si="87"/>
        <v>448800</v>
      </c>
      <c r="S330" s="8">
        <v>32</v>
      </c>
      <c r="U330" s="8">
        <f t="shared" si="74"/>
        <v>448800</v>
      </c>
      <c r="V330" s="40">
        <f t="shared" si="75"/>
        <v>448800</v>
      </c>
      <c r="W330" s="8">
        <f t="shared" si="76"/>
        <v>448800</v>
      </c>
      <c r="Y330" s="40">
        <f t="shared" si="77"/>
        <v>448800</v>
      </c>
    </row>
    <row r="331" spans="1:25" s="34" customFormat="1" x14ac:dyDescent="0.45">
      <c r="A331" s="36"/>
      <c r="B331" s="36"/>
      <c r="L331" s="140"/>
      <c r="M331" s="140"/>
    </row>
    <row r="332" spans="1:25" s="8" customFormat="1" x14ac:dyDescent="0.45">
      <c r="A332" s="29">
        <v>75</v>
      </c>
      <c r="B332" s="29" t="s">
        <v>23</v>
      </c>
      <c r="C332" s="8">
        <v>18328</v>
      </c>
      <c r="D332" s="8">
        <v>2</v>
      </c>
      <c r="E332" s="8">
        <v>1</v>
      </c>
      <c r="F332" s="8">
        <v>25</v>
      </c>
      <c r="G332" s="8">
        <v>1</v>
      </c>
      <c r="H332" s="8">
        <f>+(D332*400)+(E332*100)+F332</f>
        <v>925</v>
      </c>
      <c r="I332" s="8">
        <v>100</v>
      </c>
      <c r="J332" s="40">
        <f t="shared" si="78"/>
        <v>92500</v>
      </c>
      <c r="L332" s="139"/>
      <c r="M332" s="139"/>
      <c r="U332" s="8">
        <f t="shared" ref="U332:U395" si="88">R332*(100-T332)/100</f>
        <v>0</v>
      </c>
      <c r="V332" s="40">
        <f t="shared" ref="V332:V395" si="89">J332+U332</f>
        <v>92500</v>
      </c>
      <c r="W332" s="8">
        <f t="shared" ref="W332:W395" si="90">V332*P332/100</f>
        <v>0</v>
      </c>
      <c r="X332" s="40"/>
      <c r="Y332" s="40">
        <f t="shared" ref="Y332:Y395" si="91">J332+U332</f>
        <v>92500</v>
      </c>
    </row>
    <row r="333" spans="1:25" s="34" customFormat="1" x14ac:dyDescent="0.45">
      <c r="A333" s="36"/>
      <c r="B333" s="36"/>
      <c r="L333" s="140"/>
      <c r="M333" s="140"/>
    </row>
    <row r="334" spans="1:25" s="40" customFormat="1" x14ac:dyDescent="0.45">
      <c r="A334" s="81">
        <v>76</v>
      </c>
      <c r="B334" s="81" t="s">
        <v>23</v>
      </c>
      <c r="C334" s="39">
        <v>12078</v>
      </c>
      <c r="D334" s="40">
        <v>0</v>
      </c>
      <c r="E334" s="40">
        <v>1</v>
      </c>
      <c r="F334" s="40">
        <v>50</v>
      </c>
      <c r="G334" s="39">
        <f>+(D334*400)+(E334*100)+F334</f>
        <v>150</v>
      </c>
      <c r="H334" s="40">
        <v>150</v>
      </c>
      <c r="I334" s="39">
        <v>150</v>
      </c>
      <c r="J334" s="40">
        <f t="shared" ref="J334:J397" si="92">H334*I334</f>
        <v>22500</v>
      </c>
      <c r="K334" s="39"/>
      <c r="L334" s="141"/>
      <c r="M334" s="141"/>
      <c r="N334" s="39"/>
      <c r="O334" s="39"/>
      <c r="P334" s="39"/>
      <c r="U334" s="8">
        <f t="shared" si="88"/>
        <v>0</v>
      </c>
      <c r="V334" s="40">
        <f t="shared" si="89"/>
        <v>22500</v>
      </c>
      <c r="W334" s="8">
        <f t="shared" si="90"/>
        <v>0</v>
      </c>
      <c r="Y334" s="40">
        <f t="shared" si="91"/>
        <v>22500</v>
      </c>
    </row>
    <row r="335" spans="1:25" s="40" customFormat="1" x14ac:dyDescent="0.45">
      <c r="A335" s="76"/>
      <c r="B335" s="81" t="s">
        <v>23</v>
      </c>
      <c r="C335" s="39">
        <v>775</v>
      </c>
      <c r="D335" s="40">
        <v>0</v>
      </c>
      <c r="E335" s="40">
        <v>3</v>
      </c>
      <c r="F335" s="40">
        <v>43</v>
      </c>
      <c r="G335" s="39">
        <f>+(D335*400)+(E335*100)+F335</f>
        <v>343</v>
      </c>
      <c r="H335" s="40">
        <v>343</v>
      </c>
      <c r="I335" s="39">
        <v>130</v>
      </c>
      <c r="J335" s="40">
        <f t="shared" si="92"/>
        <v>44590</v>
      </c>
      <c r="K335" s="39"/>
      <c r="L335" s="141"/>
      <c r="M335" s="141"/>
      <c r="N335" s="39"/>
      <c r="O335" s="39"/>
      <c r="P335" s="39"/>
      <c r="U335" s="8">
        <f t="shared" si="88"/>
        <v>0</v>
      </c>
      <c r="V335" s="40">
        <f t="shared" si="89"/>
        <v>44590</v>
      </c>
      <c r="W335" s="8">
        <f t="shared" si="90"/>
        <v>0</v>
      </c>
      <c r="Y335" s="40">
        <f t="shared" si="91"/>
        <v>44590</v>
      </c>
    </row>
    <row r="336" spans="1:25" s="40" customFormat="1" x14ac:dyDescent="0.45">
      <c r="A336" s="76"/>
      <c r="B336" s="81" t="s">
        <v>23</v>
      </c>
      <c r="C336" s="39">
        <v>2363</v>
      </c>
      <c r="D336" s="40">
        <v>0</v>
      </c>
      <c r="E336" s="40">
        <v>2</v>
      </c>
      <c r="F336" s="40">
        <v>94</v>
      </c>
      <c r="G336" s="39">
        <f>+(D336*400)+(E336*100)+F336</f>
        <v>294</v>
      </c>
      <c r="H336" s="40">
        <v>294</v>
      </c>
      <c r="I336" s="39">
        <v>100</v>
      </c>
      <c r="J336" s="40">
        <f t="shared" si="92"/>
        <v>29400</v>
      </c>
      <c r="K336" s="39"/>
      <c r="L336" s="141"/>
      <c r="M336" s="141"/>
      <c r="N336" s="39"/>
      <c r="O336" s="39"/>
      <c r="P336" s="39"/>
      <c r="U336" s="8">
        <f t="shared" si="88"/>
        <v>0</v>
      </c>
      <c r="V336" s="40">
        <f t="shared" si="89"/>
        <v>29400</v>
      </c>
      <c r="W336" s="8">
        <f t="shared" si="90"/>
        <v>0</v>
      </c>
      <c r="Y336" s="40">
        <f t="shared" si="91"/>
        <v>29400</v>
      </c>
    </row>
    <row r="337" spans="1:250" s="34" customFormat="1" x14ac:dyDescent="0.45">
      <c r="A337" s="76"/>
      <c r="B337" s="81" t="s">
        <v>23</v>
      </c>
      <c r="C337" s="39">
        <v>2410</v>
      </c>
      <c r="D337" s="40">
        <v>3</v>
      </c>
      <c r="E337" s="40">
        <v>2</v>
      </c>
      <c r="F337" s="40">
        <v>66</v>
      </c>
      <c r="G337" s="39">
        <f>+(D337*400)+(E337*100)+F337</f>
        <v>1466</v>
      </c>
      <c r="H337" s="40">
        <v>1466</v>
      </c>
      <c r="I337" s="39">
        <v>100</v>
      </c>
      <c r="J337" s="40">
        <f t="shared" si="92"/>
        <v>146600</v>
      </c>
      <c r="K337" s="39"/>
      <c r="L337" s="141"/>
      <c r="M337" s="141"/>
      <c r="N337" s="39"/>
      <c r="O337" s="39"/>
      <c r="P337" s="39"/>
      <c r="Q337" s="40"/>
      <c r="R337" s="40"/>
      <c r="S337" s="40"/>
      <c r="T337" s="40"/>
      <c r="U337" s="8">
        <f t="shared" si="88"/>
        <v>0</v>
      </c>
      <c r="V337" s="40">
        <f t="shared" si="89"/>
        <v>146600</v>
      </c>
      <c r="W337" s="8">
        <f t="shared" si="90"/>
        <v>0</v>
      </c>
      <c r="X337" s="40"/>
      <c r="Y337" s="40">
        <f t="shared" si="91"/>
        <v>146600</v>
      </c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  <c r="GR337" s="40"/>
      <c r="GS337" s="40"/>
      <c r="GT337" s="40"/>
      <c r="GU337" s="40"/>
      <c r="GV337" s="40"/>
      <c r="GW337" s="40"/>
      <c r="GX337" s="40"/>
      <c r="GY337" s="40"/>
      <c r="GZ337" s="40"/>
      <c r="HA337" s="40"/>
      <c r="HB337" s="40"/>
      <c r="HC337" s="40"/>
      <c r="HD337" s="40"/>
      <c r="HE337" s="40"/>
      <c r="HF337" s="40"/>
      <c r="HG337" s="40"/>
      <c r="HH337" s="40"/>
      <c r="HI337" s="40"/>
      <c r="HJ337" s="40"/>
      <c r="HK337" s="40"/>
      <c r="HL337" s="40"/>
      <c r="HM337" s="40"/>
      <c r="HN337" s="40"/>
      <c r="HO337" s="40"/>
      <c r="HP337" s="40"/>
      <c r="HQ337" s="40"/>
      <c r="HR337" s="40"/>
      <c r="HS337" s="40"/>
      <c r="HT337" s="40"/>
      <c r="HU337" s="40"/>
      <c r="HV337" s="40"/>
      <c r="HW337" s="40"/>
      <c r="HX337" s="40"/>
      <c r="HY337" s="40"/>
      <c r="HZ337" s="40"/>
      <c r="IA337" s="40"/>
      <c r="IB337" s="40"/>
      <c r="IC337" s="40"/>
      <c r="ID337" s="40"/>
      <c r="IE337" s="40"/>
      <c r="IF337" s="40"/>
      <c r="IG337" s="40"/>
      <c r="IH337" s="40"/>
      <c r="II337" s="40"/>
      <c r="IJ337" s="40"/>
      <c r="IK337" s="40"/>
      <c r="IL337" s="40"/>
      <c r="IM337" s="40"/>
      <c r="IN337" s="40"/>
      <c r="IO337" s="40"/>
      <c r="IP337" s="40"/>
    </row>
    <row r="338" spans="1:250" s="31" customFormat="1" x14ac:dyDescent="0.45">
      <c r="A338" s="164"/>
      <c r="B338" s="160" t="s">
        <v>167</v>
      </c>
      <c r="C338" s="161">
        <v>1372</v>
      </c>
      <c r="D338" s="31">
        <v>1</v>
      </c>
      <c r="E338" s="31">
        <v>1</v>
      </c>
      <c r="F338" s="31">
        <v>50</v>
      </c>
      <c r="G338" s="161">
        <f>+(D338*400)+(E338*100)+F338</f>
        <v>550</v>
      </c>
      <c r="H338" s="31">
        <v>550</v>
      </c>
      <c r="I338" s="161">
        <v>100</v>
      </c>
      <c r="J338" s="31">
        <f t="shared" si="92"/>
        <v>55000</v>
      </c>
      <c r="K338" s="161"/>
      <c r="L338" s="159"/>
      <c r="M338" s="159"/>
      <c r="N338" s="161"/>
      <c r="O338" s="161"/>
      <c r="P338" s="161"/>
      <c r="U338" s="31">
        <f t="shared" si="88"/>
        <v>0</v>
      </c>
      <c r="V338" s="31">
        <f t="shared" si="89"/>
        <v>55000</v>
      </c>
      <c r="W338" s="31">
        <f t="shared" si="90"/>
        <v>0</v>
      </c>
      <c r="Y338" s="31">
        <f t="shared" si="91"/>
        <v>55000</v>
      </c>
      <c r="Z338" s="31">
        <v>0.01</v>
      </c>
    </row>
    <row r="339" spans="1:250" s="34" customFormat="1" x14ac:dyDescent="0.45">
      <c r="A339" s="32"/>
      <c r="B339" s="41"/>
      <c r="E339" s="33"/>
      <c r="F339" s="33"/>
      <c r="L339" s="140"/>
      <c r="M339" s="140"/>
      <c r="O339" s="33"/>
      <c r="Q339" s="33"/>
      <c r="T339" s="33"/>
      <c r="AE339" s="33"/>
    </row>
    <row r="340" spans="1:250" s="40" customFormat="1" x14ac:dyDescent="0.45">
      <c r="A340" s="29">
        <v>77</v>
      </c>
      <c r="B340" s="29" t="s">
        <v>23</v>
      </c>
      <c r="C340" s="8">
        <v>2797</v>
      </c>
      <c r="D340" s="8">
        <v>0</v>
      </c>
      <c r="E340" s="8">
        <v>1</v>
      </c>
      <c r="F340" s="8">
        <v>98</v>
      </c>
      <c r="G340" s="40">
        <v>1</v>
      </c>
      <c r="H340" s="8">
        <f>+(D340*400)+(E340*100)+F340</f>
        <v>198</v>
      </c>
      <c r="I340" s="40">
        <v>250</v>
      </c>
      <c r="J340" s="40">
        <f t="shared" si="92"/>
        <v>49500</v>
      </c>
      <c r="L340" s="139"/>
      <c r="M340" s="139"/>
      <c r="O340" s="8"/>
      <c r="U340" s="8">
        <f t="shared" si="88"/>
        <v>0</v>
      </c>
      <c r="V340" s="40">
        <f t="shared" si="89"/>
        <v>49500</v>
      </c>
      <c r="W340" s="8">
        <f t="shared" si="90"/>
        <v>0</v>
      </c>
      <c r="Y340" s="40">
        <f t="shared" si="91"/>
        <v>49500</v>
      </c>
    </row>
    <row r="341" spans="1:250" s="34" customFormat="1" x14ac:dyDescent="0.45">
      <c r="A341" s="36"/>
      <c r="B341" s="36"/>
      <c r="L341" s="140"/>
      <c r="M341" s="140"/>
    </row>
    <row r="342" spans="1:250" s="8" customFormat="1" x14ac:dyDescent="0.45">
      <c r="A342" s="29">
        <v>78</v>
      </c>
      <c r="B342" s="81" t="s">
        <v>23</v>
      </c>
      <c r="C342" s="8">
        <v>11379</v>
      </c>
      <c r="D342" s="8">
        <v>3</v>
      </c>
      <c r="E342" s="8">
        <v>0</v>
      </c>
      <c r="F342" s="8">
        <v>24</v>
      </c>
      <c r="G342" s="8">
        <v>1</v>
      </c>
      <c r="H342" s="8">
        <f>+(D342*400)+(E342*100)+F342</f>
        <v>1224</v>
      </c>
      <c r="I342" s="8">
        <v>130</v>
      </c>
      <c r="J342" s="40">
        <f t="shared" si="92"/>
        <v>159120</v>
      </c>
      <c r="L342" s="139"/>
      <c r="M342" s="139"/>
      <c r="U342" s="8">
        <f t="shared" si="88"/>
        <v>0</v>
      </c>
      <c r="V342" s="40">
        <f t="shared" si="89"/>
        <v>159120</v>
      </c>
      <c r="W342" s="8">
        <f t="shared" si="90"/>
        <v>0</v>
      </c>
      <c r="X342" s="40"/>
      <c r="Y342" s="40">
        <f t="shared" si="91"/>
        <v>159120</v>
      </c>
    </row>
    <row r="343" spans="1:250" s="8" customFormat="1" x14ac:dyDescent="0.45">
      <c r="A343" s="29"/>
      <c r="B343" s="81" t="s">
        <v>23</v>
      </c>
      <c r="C343" s="8">
        <v>11383</v>
      </c>
      <c r="D343" s="8">
        <v>1</v>
      </c>
      <c r="E343" s="8">
        <v>3</v>
      </c>
      <c r="F343" s="8">
        <v>22</v>
      </c>
      <c r="G343" s="8">
        <v>1</v>
      </c>
      <c r="H343" s="8">
        <f>+(D343*400)+(E343*100)+F343</f>
        <v>722</v>
      </c>
      <c r="I343" s="8">
        <v>100</v>
      </c>
      <c r="J343" s="40">
        <f t="shared" si="92"/>
        <v>72200</v>
      </c>
      <c r="L343" s="139"/>
      <c r="M343" s="139"/>
      <c r="U343" s="8">
        <f t="shared" si="88"/>
        <v>0</v>
      </c>
      <c r="V343" s="40">
        <f t="shared" si="89"/>
        <v>72200</v>
      </c>
      <c r="W343" s="8">
        <f t="shared" si="90"/>
        <v>0</v>
      </c>
      <c r="X343" s="40"/>
      <c r="Y343" s="40">
        <f t="shared" si="91"/>
        <v>72200</v>
      </c>
    </row>
    <row r="344" spans="1:250" s="34" customFormat="1" x14ac:dyDescent="0.45">
      <c r="A344" s="36"/>
      <c r="B344" s="36"/>
      <c r="L344" s="140"/>
      <c r="M344" s="140"/>
    </row>
    <row r="345" spans="1:250" s="40" customFormat="1" x14ac:dyDescent="0.45">
      <c r="A345" s="29">
        <v>79</v>
      </c>
      <c r="B345" s="29" t="s">
        <v>23</v>
      </c>
      <c r="C345" s="8">
        <v>10844</v>
      </c>
      <c r="D345" s="8">
        <v>3</v>
      </c>
      <c r="E345" s="8">
        <v>0</v>
      </c>
      <c r="F345" s="8">
        <v>19</v>
      </c>
      <c r="G345" s="40">
        <v>1</v>
      </c>
      <c r="H345" s="8">
        <f>+(D345*400)+(E345*100)+F345</f>
        <v>1219</v>
      </c>
      <c r="I345" s="40">
        <v>100</v>
      </c>
      <c r="J345" s="40">
        <f t="shared" si="92"/>
        <v>121900</v>
      </c>
      <c r="L345" s="139"/>
      <c r="M345" s="139"/>
      <c r="O345" s="8"/>
      <c r="U345" s="8">
        <f t="shared" si="88"/>
        <v>0</v>
      </c>
      <c r="V345" s="40">
        <f t="shared" si="89"/>
        <v>121900</v>
      </c>
      <c r="W345" s="8">
        <f t="shared" si="90"/>
        <v>0</v>
      </c>
      <c r="Y345" s="40">
        <f t="shared" si="91"/>
        <v>121900</v>
      </c>
    </row>
    <row r="346" spans="1:250" s="34" customFormat="1" x14ac:dyDescent="0.45">
      <c r="A346" s="36"/>
      <c r="B346" s="36"/>
      <c r="L346" s="140"/>
      <c r="M346" s="140"/>
    </row>
    <row r="347" spans="1:250" s="40" customFormat="1" x14ac:dyDescent="0.45">
      <c r="A347" s="29">
        <v>80</v>
      </c>
      <c r="B347" s="29" t="s">
        <v>23</v>
      </c>
      <c r="C347" s="8">
        <v>12059</v>
      </c>
      <c r="D347" s="8">
        <v>0</v>
      </c>
      <c r="E347" s="8">
        <v>1</v>
      </c>
      <c r="F347" s="8">
        <v>63</v>
      </c>
      <c r="G347" s="40">
        <v>2</v>
      </c>
      <c r="H347" s="8">
        <f>+(D347*400)+(E347*100)+F347</f>
        <v>163</v>
      </c>
      <c r="I347" s="40">
        <v>130</v>
      </c>
      <c r="J347" s="40">
        <f t="shared" si="92"/>
        <v>21190</v>
      </c>
      <c r="L347" s="139" t="s">
        <v>67</v>
      </c>
      <c r="M347" s="139" t="s">
        <v>145</v>
      </c>
      <c r="N347" s="40">
        <v>2</v>
      </c>
      <c r="O347" s="8">
        <v>90</v>
      </c>
      <c r="P347" s="8">
        <v>100</v>
      </c>
      <c r="Q347" s="40">
        <v>6800</v>
      </c>
      <c r="R347" s="8">
        <f t="shared" ref="R347" si="93">O347*Q347</f>
        <v>612000</v>
      </c>
      <c r="S347" s="40">
        <v>31</v>
      </c>
      <c r="U347" s="8">
        <f t="shared" si="88"/>
        <v>612000</v>
      </c>
      <c r="V347" s="40">
        <f t="shared" si="89"/>
        <v>633190</v>
      </c>
      <c r="W347" s="8">
        <f t="shared" si="90"/>
        <v>633190</v>
      </c>
      <c r="Y347" s="40">
        <f t="shared" si="91"/>
        <v>633190</v>
      </c>
    </row>
    <row r="348" spans="1:250" s="34" customFormat="1" x14ac:dyDescent="0.45">
      <c r="A348" s="36"/>
      <c r="B348" s="36"/>
      <c r="L348" s="140"/>
      <c r="M348" s="140"/>
    </row>
    <row r="349" spans="1:250" s="40" customFormat="1" x14ac:dyDescent="0.45">
      <c r="A349" s="29">
        <v>81</v>
      </c>
      <c r="B349" s="29" t="s">
        <v>23</v>
      </c>
      <c r="C349" s="8">
        <v>12088</v>
      </c>
      <c r="D349" s="8">
        <v>0</v>
      </c>
      <c r="E349" s="8">
        <v>1</v>
      </c>
      <c r="F349" s="8">
        <v>50</v>
      </c>
      <c r="G349" s="40">
        <v>1</v>
      </c>
      <c r="H349" s="8">
        <f>+(D349*400)+(E349*100)+F349</f>
        <v>150</v>
      </c>
      <c r="I349" s="40">
        <v>150</v>
      </c>
      <c r="J349" s="40">
        <f t="shared" si="92"/>
        <v>22500</v>
      </c>
      <c r="L349" s="139" t="s">
        <v>313</v>
      </c>
      <c r="M349" s="139" t="s">
        <v>145</v>
      </c>
      <c r="N349" s="40">
        <v>2</v>
      </c>
      <c r="O349" s="8">
        <v>16</v>
      </c>
      <c r="P349" s="8">
        <v>100</v>
      </c>
      <c r="Q349" s="40">
        <v>6800</v>
      </c>
      <c r="R349" s="8">
        <f t="shared" ref="R349:R351" si="94">O349*Q349</f>
        <v>108800</v>
      </c>
      <c r="S349" s="40">
        <v>6</v>
      </c>
      <c r="U349" s="8">
        <f t="shared" si="88"/>
        <v>108800</v>
      </c>
      <c r="V349" s="40">
        <f t="shared" si="89"/>
        <v>131300</v>
      </c>
      <c r="W349" s="8">
        <f t="shared" si="90"/>
        <v>131300</v>
      </c>
      <c r="Y349" s="40">
        <f t="shared" si="91"/>
        <v>131300</v>
      </c>
    </row>
    <row r="350" spans="1:250" s="40" customFormat="1" x14ac:dyDescent="0.45">
      <c r="A350" s="29"/>
      <c r="B350" s="29"/>
      <c r="C350" s="8"/>
      <c r="D350" s="8"/>
      <c r="E350" s="8"/>
      <c r="F350" s="8"/>
      <c r="H350" s="8"/>
      <c r="L350" s="139"/>
      <c r="M350" s="139" t="s">
        <v>145</v>
      </c>
      <c r="N350" s="40">
        <v>2</v>
      </c>
      <c r="O350" s="8">
        <v>48</v>
      </c>
      <c r="P350" s="8">
        <v>100</v>
      </c>
      <c r="Q350" s="40">
        <v>6800</v>
      </c>
      <c r="R350" s="8">
        <f t="shared" si="94"/>
        <v>326400</v>
      </c>
      <c r="S350" s="40">
        <v>6</v>
      </c>
      <c r="U350" s="8">
        <f t="shared" si="88"/>
        <v>326400</v>
      </c>
      <c r="V350" s="40">
        <f t="shared" si="89"/>
        <v>326400</v>
      </c>
      <c r="W350" s="8">
        <f t="shared" si="90"/>
        <v>326400</v>
      </c>
      <c r="Y350" s="40">
        <f t="shared" si="91"/>
        <v>326400</v>
      </c>
    </row>
    <row r="351" spans="1:250" s="40" customFormat="1" x14ac:dyDescent="0.45">
      <c r="A351" s="29"/>
      <c r="B351" s="29"/>
      <c r="C351" s="8"/>
      <c r="D351" s="8"/>
      <c r="E351" s="8"/>
      <c r="F351" s="8"/>
      <c r="H351" s="8"/>
      <c r="L351" s="139"/>
      <c r="M351" s="139" t="s">
        <v>145</v>
      </c>
      <c r="N351" s="40">
        <v>2</v>
      </c>
      <c r="O351" s="8">
        <v>36</v>
      </c>
      <c r="P351" s="8">
        <v>100</v>
      </c>
      <c r="Q351" s="40">
        <v>6800</v>
      </c>
      <c r="R351" s="8">
        <f t="shared" si="94"/>
        <v>244800</v>
      </c>
      <c r="S351" s="40">
        <v>6</v>
      </c>
      <c r="U351" s="8">
        <f t="shared" si="88"/>
        <v>244800</v>
      </c>
      <c r="V351" s="40">
        <f t="shared" si="89"/>
        <v>244800</v>
      </c>
      <c r="W351" s="8">
        <f t="shared" si="90"/>
        <v>244800</v>
      </c>
      <c r="Y351" s="40">
        <f t="shared" si="91"/>
        <v>244800</v>
      </c>
    </row>
    <row r="352" spans="1:250" s="34" customFormat="1" x14ac:dyDescent="0.45">
      <c r="A352" s="36"/>
      <c r="B352" s="36"/>
      <c r="L352" s="140"/>
      <c r="M352" s="140"/>
    </row>
    <row r="353" spans="1:41" s="40" customFormat="1" x14ac:dyDescent="0.45">
      <c r="A353" s="29">
        <v>82</v>
      </c>
      <c r="B353" s="29" t="s">
        <v>23</v>
      </c>
      <c r="C353" s="8">
        <v>18099</v>
      </c>
      <c r="D353" s="8">
        <v>1</v>
      </c>
      <c r="E353" s="8">
        <v>3</v>
      </c>
      <c r="F353" s="8">
        <v>82</v>
      </c>
      <c r="G353" s="40">
        <v>2</v>
      </c>
      <c r="H353" s="8">
        <f>+(D353*400)+(E353*100)+F353</f>
        <v>782</v>
      </c>
      <c r="I353" s="40">
        <v>250</v>
      </c>
      <c r="J353" s="40">
        <f t="shared" si="92"/>
        <v>195500</v>
      </c>
      <c r="L353" s="139" t="s">
        <v>317</v>
      </c>
      <c r="M353" s="139" t="s">
        <v>127</v>
      </c>
      <c r="N353" s="40">
        <v>2</v>
      </c>
      <c r="O353" s="8">
        <v>153</v>
      </c>
      <c r="P353" s="8">
        <v>100</v>
      </c>
      <c r="Q353" s="40">
        <v>6800</v>
      </c>
      <c r="R353" s="8">
        <f t="shared" ref="R353" si="95">O353*Q353</f>
        <v>1040400</v>
      </c>
      <c r="S353" s="8">
        <v>8</v>
      </c>
      <c r="U353" s="8">
        <f t="shared" si="88"/>
        <v>1040400</v>
      </c>
      <c r="V353" s="40">
        <f t="shared" si="89"/>
        <v>1235900</v>
      </c>
      <c r="W353" s="8">
        <f t="shared" si="90"/>
        <v>1235900</v>
      </c>
      <c r="Y353" s="40">
        <f t="shared" si="91"/>
        <v>1235900</v>
      </c>
    </row>
    <row r="354" spans="1:41" s="40" customFormat="1" x14ac:dyDescent="0.45">
      <c r="A354" s="29"/>
      <c r="B354" s="29" t="s">
        <v>23</v>
      </c>
      <c r="C354" s="8">
        <v>796</v>
      </c>
      <c r="D354" s="8">
        <v>0</v>
      </c>
      <c r="E354" s="8">
        <v>0</v>
      </c>
      <c r="F354" s="8">
        <v>93</v>
      </c>
      <c r="G354" s="40">
        <v>1</v>
      </c>
      <c r="H354" s="8">
        <f>+(D354*400)+(E354*100)+F354</f>
        <v>93</v>
      </c>
      <c r="I354" s="40">
        <v>250</v>
      </c>
      <c r="J354" s="40">
        <f t="shared" si="92"/>
        <v>23250</v>
      </c>
      <c r="L354" s="139"/>
      <c r="M354" s="139"/>
      <c r="O354" s="8"/>
      <c r="S354" s="8"/>
      <c r="U354" s="8">
        <f t="shared" si="88"/>
        <v>0</v>
      </c>
      <c r="V354" s="40">
        <f t="shared" si="89"/>
        <v>23250</v>
      </c>
      <c r="W354" s="8">
        <f t="shared" si="90"/>
        <v>0</v>
      </c>
      <c r="Y354" s="40">
        <f t="shared" si="91"/>
        <v>23250</v>
      </c>
    </row>
    <row r="355" spans="1:41" s="34" customFormat="1" x14ac:dyDescent="0.45">
      <c r="A355" s="36"/>
      <c r="B355" s="36"/>
      <c r="L355" s="140"/>
      <c r="M355" s="140"/>
    </row>
    <row r="356" spans="1:41" s="8" customFormat="1" x14ac:dyDescent="0.45">
      <c r="A356" s="24">
        <v>83</v>
      </c>
      <c r="B356" s="24" t="s">
        <v>23</v>
      </c>
      <c r="C356" s="18">
        <v>2808</v>
      </c>
      <c r="D356" s="8">
        <v>2</v>
      </c>
      <c r="E356" s="8">
        <v>0</v>
      </c>
      <c r="F356" s="8">
        <v>23</v>
      </c>
      <c r="G356" s="18">
        <v>1</v>
      </c>
      <c r="H356" s="8">
        <v>823</v>
      </c>
      <c r="I356" s="18">
        <v>100</v>
      </c>
      <c r="J356" s="40">
        <f t="shared" si="92"/>
        <v>82300</v>
      </c>
      <c r="K356" s="18"/>
      <c r="L356" s="139"/>
      <c r="M356" s="139"/>
      <c r="N356" s="30"/>
      <c r="O356" s="18"/>
      <c r="P356" s="18"/>
      <c r="U356" s="8">
        <f t="shared" si="88"/>
        <v>0</v>
      </c>
      <c r="V356" s="40">
        <f t="shared" si="89"/>
        <v>82300</v>
      </c>
      <c r="W356" s="8">
        <f t="shared" si="90"/>
        <v>0</v>
      </c>
      <c r="X356" s="40"/>
      <c r="Y356" s="40">
        <f t="shared" si="91"/>
        <v>82300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7"/>
    </row>
    <row r="357" spans="1:41" s="34" customFormat="1" x14ac:dyDescent="0.45">
      <c r="A357" s="32"/>
      <c r="B357" s="41"/>
      <c r="E357" s="41"/>
      <c r="F357" s="33"/>
      <c r="I357" s="36"/>
      <c r="L357" s="140"/>
      <c r="M357" s="140"/>
      <c r="O357" s="33"/>
      <c r="Q357" s="33"/>
      <c r="T357" s="42"/>
      <c r="AE357" s="33"/>
      <c r="AF357" s="37"/>
      <c r="AG357" s="37"/>
      <c r="AH357" s="37"/>
      <c r="AI357" s="37"/>
      <c r="AJ357" s="37"/>
      <c r="AK357" s="37"/>
      <c r="AL357" s="37"/>
      <c r="AM357" s="37"/>
      <c r="AN357" s="37"/>
      <c r="AO357" s="38"/>
    </row>
    <row r="358" spans="1:41" s="8" customFormat="1" x14ac:dyDescent="0.45">
      <c r="A358" s="29">
        <v>84</v>
      </c>
      <c r="B358" s="29" t="s">
        <v>23</v>
      </c>
      <c r="C358" s="8">
        <v>16156</v>
      </c>
      <c r="D358" s="8">
        <v>0</v>
      </c>
      <c r="E358" s="8">
        <v>2</v>
      </c>
      <c r="F358" s="8">
        <v>0</v>
      </c>
      <c r="G358" s="8">
        <v>1</v>
      </c>
      <c r="H358" s="8">
        <f>+(D358*400)+(E358*100)+F358</f>
        <v>200</v>
      </c>
      <c r="I358" s="8">
        <v>150</v>
      </c>
      <c r="J358" s="40">
        <f t="shared" si="92"/>
        <v>30000</v>
      </c>
      <c r="L358" s="139"/>
      <c r="M358" s="139"/>
      <c r="U358" s="8">
        <f t="shared" si="88"/>
        <v>0</v>
      </c>
      <c r="V358" s="40">
        <f t="shared" si="89"/>
        <v>30000</v>
      </c>
      <c r="W358" s="8">
        <f t="shared" si="90"/>
        <v>0</v>
      </c>
      <c r="X358" s="40"/>
      <c r="Y358" s="40">
        <f t="shared" si="91"/>
        <v>30000</v>
      </c>
    </row>
    <row r="359" spans="1:41" s="34" customFormat="1" x14ac:dyDescent="0.45">
      <c r="A359" s="36"/>
      <c r="B359" s="36"/>
      <c r="L359" s="140"/>
      <c r="M359" s="140"/>
    </row>
    <row r="360" spans="1:41" s="8" customFormat="1" x14ac:dyDescent="0.45">
      <c r="A360" s="24">
        <v>85</v>
      </c>
      <c r="B360" s="24" t="s">
        <v>23</v>
      </c>
      <c r="C360" s="18">
        <v>19132</v>
      </c>
      <c r="D360" s="8">
        <v>0</v>
      </c>
      <c r="E360" s="8">
        <v>2</v>
      </c>
      <c r="F360" s="8">
        <v>34</v>
      </c>
      <c r="G360" s="18">
        <f>+(D360*400)+(E360*100)+F360</f>
        <v>234</v>
      </c>
      <c r="H360" s="8">
        <v>834</v>
      </c>
      <c r="I360" s="18">
        <v>150</v>
      </c>
      <c r="J360" s="40">
        <f t="shared" si="92"/>
        <v>125100</v>
      </c>
      <c r="K360" s="18"/>
      <c r="L360" s="139"/>
      <c r="M360" s="139"/>
      <c r="N360" s="30"/>
      <c r="O360" s="18"/>
      <c r="P360" s="18"/>
      <c r="U360" s="8">
        <f t="shared" si="88"/>
        <v>0</v>
      </c>
      <c r="V360" s="40">
        <f t="shared" si="89"/>
        <v>125100</v>
      </c>
      <c r="W360" s="8">
        <f t="shared" si="90"/>
        <v>0</v>
      </c>
      <c r="X360" s="40"/>
      <c r="Y360" s="40">
        <f t="shared" si="91"/>
        <v>125100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7"/>
    </row>
    <row r="361" spans="1:41" s="34" customFormat="1" x14ac:dyDescent="0.45">
      <c r="A361" s="32"/>
      <c r="B361" s="41"/>
      <c r="E361" s="41"/>
      <c r="F361" s="33"/>
      <c r="I361" s="36"/>
      <c r="L361" s="140"/>
      <c r="M361" s="140"/>
      <c r="O361" s="33"/>
      <c r="Q361" s="33"/>
      <c r="T361" s="42"/>
      <c r="AE361" s="33"/>
      <c r="AF361" s="37"/>
      <c r="AG361" s="37"/>
      <c r="AH361" s="37"/>
      <c r="AI361" s="37"/>
      <c r="AJ361" s="37"/>
      <c r="AK361" s="37"/>
      <c r="AL361" s="37"/>
      <c r="AM361" s="37"/>
      <c r="AN361" s="37"/>
      <c r="AO361" s="38"/>
    </row>
    <row r="362" spans="1:41" s="40" customFormat="1" x14ac:dyDescent="0.45">
      <c r="A362" s="29">
        <v>86</v>
      </c>
      <c r="B362" s="29" t="s">
        <v>23</v>
      </c>
      <c r="C362" s="8">
        <v>2417</v>
      </c>
      <c r="D362" s="8">
        <v>0</v>
      </c>
      <c r="E362" s="8">
        <v>2</v>
      </c>
      <c r="F362" s="8">
        <v>96</v>
      </c>
      <c r="G362" s="40">
        <v>1</v>
      </c>
      <c r="H362" s="8">
        <f>+(D362*400)+(E362*100)+F362</f>
        <v>296</v>
      </c>
      <c r="I362" s="40">
        <v>100</v>
      </c>
      <c r="J362" s="40">
        <f t="shared" si="92"/>
        <v>29600</v>
      </c>
      <c r="L362" s="139"/>
      <c r="M362" s="139"/>
      <c r="O362" s="8"/>
      <c r="U362" s="8">
        <f t="shared" si="88"/>
        <v>0</v>
      </c>
      <c r="V362" s="40">
        <f t="shared" si="89"/>
        <v>29600</v>
      </c>
      <c r="W362" s="8">
        <f t="shared" si="90"/>
        <v>0</v>
      </c>
      <c r="Y362" s="40">
        <f t="shared" si="91"/>
        <v>29600</v>
      </c>
    </row>
    <row r="363" spans="1:41" s="40" customFormat="1" x14ac:dyDescent="0.45">
      <c r="A363" s="29"/>
      <c r="B363" s="29" t="s">
        <v>23</v>
      </c>
      <c r="C363" s="8">
        <v>18199</v>
      </c>
      <c r="D363" s="8">
        <v>0</v>
      </c>
      <c r="E363" s="8">
        <v>1</v>
      </c>
      <c r="F363" s="8">
        <v>14</v>
      </c>
      <c r="G363" s="40">
        <v>1</v>
      </c>
      <c r="H363" s="8">
        <f>+(D363*400)+(E363*100)+F363</f>
        <v>114</v>
      </c>
      <c r="I363" s="40">
        <v>150</v>
      </c>
      <c r="J363" s="40">
        <f t="shared" si="92"/>
        <v>17100</v>
      </c>
      <c r="L363" s="139"/>
      <c r="M363" s="139"/>
      <c r="O363" s="8"/>
      <c r="U363" s="8">
        <f t="shared" si="88"/>
        <v>0</v>
      </c>
      <c r="V363" s="40">
        <f t="shared" si="89"/>
        <v>17100</v>
      </c>
      <c r="W363" s="8">
        <f t="shared" si="90"/>
        <v>0</v>
      </c>
      <c r="Y363" s="40">
        <f t="shared" si="91"/>
        <v>17100</v>
      </c>
    </row>
    <row r="364" spans="1:41" s="34" customFormat="1" x14ac:dyDescent="0.45">
      <c r="A364" s="36"/>
      <c r="B364" s="36"/>
      <c r="L364" s="140"/>
      <c r="M364" s="140"/>
    </row>
    <row r="365" spans="1:41" s="40" customFormat="1" x14ac:dyDescent="0.45">
      <c r="A365" s="29">
        <v>87</v>
      </c>
      <c r="B365" s="29" t="s">
        <v>23</v>
      </c>
      <c r="C365" s="8">
        <v>18202</v>
      </c>
      <c r="D365" s="8">
        <v>0</v>
      </c>
      <c r="E365" s="8">
        <v>1</v>
      </c>
      <c r="F365" s="8">
        <v>5</v>
      </c>
      <c r="G365" s="40">
        <v>1</v>
      </c>
      <c r="H365" s="8">
        <f>+(D365*400)+(E365*100)+F365</f>
        <v>105</v>
      </c>
      <c r="I365" s="40">
        <v>150</v>
      </c>
      <c r="J365" s="40">
        <f t="shared" si="92"/>
        <v>15750</v>
      </c>
      <c r="L365" s="139"/>
      <c r="M365" s="139"/>
      <c r="O365" s="8"/>
      <c r="U365" s="8">
        <f t="shared" si="88"/>
        <v>0</v>
      </c>
      <c r="V365" s="40">
        <f t="shared" si="89"/>
        <v>15750</v>
      </c>
      <c r="W365" s="8">
        <f t="shared" si="90"/>
        <v>0</v>
      </c>
      <c r="Y365" s="40">
        <f t="shared" si="91"/>
        <v>15750</v>
      </c>
    </row>
    <row r="366" spans="1:41" s="34" customFormat="1" x14ac:dyDescent="0.45">
      <c r="A366" s="36"/>
      <c r="B366" s="36"/>
      <c r="L366" s="140"/>
      <c r="M366" s="140"/>
    </row>
    <row r="367" spans="1:41" s="8" customFormat="1" x14ac:dyDescent="0.45">
      <c r="A367" s="29">
        <v>88</v>
      </c>
      <c r="B367" s="29" t="s">
        <v>23</v>
      </c>
      <c r="C367" s="8">
        <v>2391</v>
      </c>
      <c r="D367" s="8">
        <v>2</v>
      </c>
      <c r="E367" s="8">
        <v>1</v>
      </c>
      <c r="F367" s="8">
        <v>94</v>
      </c>
      <c r="G367" s="8">
        <v>1</v>
      </c>
      <c r="H367" s="8">
        <f>+(D367*400)+(E367*100)+F367</f>
        <v>994</v>
      </c>
      <c r="I367" s="8">
        <v>100</v>
      </c>
      <c r="J367" s="40">
        <f t="shared" si="92"/>
        <v>99400</v>
      </c>
      <c r="L367" s="139"/>
      <c r="M367" s="139"/>
      <c r="U367" s="8">
        <f t="shared" si="88"/>
        <v>0</v>
      </c>
      <c r="V367" s="40">
        <f t="shared" si="89"/>
        <v>99400</v>
      </c>
      <c r="W367" s="8">
        <f t="shared" si="90"/>
        <v>0</v>
      </c>
      <c r="X367" s="40"/>
      <c r="Y367" s="40">
        <f t="shared" si="91"/>
        <v>99400</v>
      </c>
    </row>
    <row r="368" spans="1:41" s="8" customFormat="1" x14ac:dyDescent="0.45">
      <c r="A368" s="29"/>
      <c r="B368" s="29" t="s">
        <v>23</v>
      </c>
      <c r="C368" s="8">
        <v>8020</v>
      </c>
      <c r="D368" s="8">
        <v>0</v>
      </c>
      <c r="E368" s="8">
        <v>1</v>
      </c>
      <c r="F368" s="8">
        <v>85</v>
      </c>
      <c r="G368" s="8">
        <v>1</v>
      </c>
      <c r="H368" s="8">
        <f>+(D368*400)+(E368*100)+F368</f>
        <v>185</v>
      </c>
      <c r="I368" s="8">
        <v>100</v>
      </c>
      <c r="J368" s="40">
        <f t="shared" si="92"/>
        <v>18500</v>
      </c>
      <c r="L368" s="139"/>
      <c r="M368" s="139"/>
      <c r="U368" s="8">
        <f t="shared" si="88"/>
        <v>0</v>
      </c>
      <c r="V368" s="40">
        <f t="shared" si="89"/>
        <v>18500</v>
      </c>
      <c r="W368" s="8">
        <f t="shared" si="90"/>
        <v>0</v>
      </c>
      <c r="X368" s="40"/>
      <c r="Y368" s="40">
        <f t="shared" si="91"/>
        <v>18500</v>
      </c>
    </row>
    <row r="369" spans="1:25" s="8" customFormat="1" x14ac:dyDescent="0.45">
      <c r="A369" s="29"/>
      <c r="B369" s="29" t="s">
        <v>23</v>
      </c>
      <c r="C369" s="8">
        <v>12176</v>
      </c>
      <c r="D369" s="8">
        <v>1</v>
      </c>
      <c r="E369" s="8">
        <v>1</v>
      </c>
      <c r="F369" s="8">
        <v>18</v>
      </c>
      <c r="G369" s="8">
        <v>1</v>
      </c>
      <c r="H369" s="8">
        <f>+(D369*400)+(E369*100)+F369</f>
        <v>518</v>
      </c>
      <c r="I369" s="8">
        <v>100</v>
      </c>
      <c r="J369" s="40">
        <f t="shared" si="92"/>
        <v>51800</v>
      </c>
      <c r="L369" s="139"/>
      <c r="M369" s="139"/>
      <c r="U369" s="8">
        <f t="shared" si="88"/>
        <v>0</v>
      </c>
      <c r="V369" s="40">
        <f t="shared" si="89"/>
        <v>51800</v>
      </c>
      <c r="W369" s="8">
        <f t="shared" si="90"/>
        <v>0</v>
      </c>
      <c r="X369" s="40"/>
      <c r="Y369" s="40">
        <f t="shared" si="91"/>
        <v>51800</v>
      </c>
    </row>
    <row r="370" spans="1:25" s="34" customFormat="1" x14ac:dyDescent="0.45">
      <c r="A370" s="36"/>
      <c r="B370" s="36"/>
      <c r="L370" s="140"/>
      <c r="M370" s="140"/>
    </row>
    <row r="371" spans="1:25" s="40" customFormat="1" x14ac:dyDescent="0.45">
      <c r="A371" s="29">
        <v>89</v>
      </c>
      <c r="B371" s="29" t="s">
        <v>23</v>
      </c>
      <c r="C371" s="8">
        <v>13018</v>
      </c>
      <c r="D371" s="8">
        <v>0</v>
      </c>
      <c r="E371" s="8">
        <v>2</v>
      </c>
      <c r="F371" s="8">
        <v>62</v>
      </c>
      <c r="G371" s="40">
        <v>2</v>
      </c>
      <c r="H371" s="8">
        <f>+(D371*400)+(E371*100)+F371</f>
        <v>262</v>
      </c>
      <c r="I371" s="40">
        <v>130</v>
      </c>
      <c r="J371" s="40">
        <f t="shared" si="92"/>
        <v>34060</v>
      </c>
      <c r="L371" s="139" t="s">
        <v>67</v>
      </c>
      <c r="M371" s="139" t="s">
        <v>145</v>
      </c>
      <c r="N371" s="40">
        <v>2</v>
      </c>
      <c r="O371" s="8">
        <v>114</v>
      </c>
      <c r="P371" s="8">
        <v>100</v>
      </c>
      <c r="Q371" s="40">
        <v>6800</v>
      </c>
      <c r="R371" s="8">
        <f t="shared" ref="R371:R372" si="96">O371*Q371</f>
        <v>775200</v>
      </c>
      <c r="S371" s="8">
        <v>20</v>
      </c>
      <c r="U371" s="8">
        <f t="shared" si="88"/>
        <v>775200</v>
      </c>
      <c r="V371" s="40">
        <f t="shared" si="89"/>
        <v>809260</v>
      </c>
      <c r="W371" s="8">
        <f t="shared" si="90"/>
        <v>809260</v>
      </c>
      <c r="Y371" s="40">
        <f t="shared" si="91"/>
        <v>809260</v>
      </c>
    </row>
    <row r="372" spans="1:25" s="40" customFormat="1" x14ac:dyDescent="0.45">
      <c r="A372" s="29"/>
      <c r="B372" s="29"/>
      <c r="C372" s="8"/>
      <c r="D372" s="8"/>
      <c r="E372" s="8"/>
      <c r="F372" s="8"/>
      <c r="H372" s="8"/>
      <c r="L372" s="139"/>
      <c r="M372" s="139" t="s">
        <v>145</v>
      </c>
      <c r="N372" s="40">
        <v>2</v>
      </c>
      <c r="O372" s="8">
        <v>8</v>
      </c>
      <c r="P372" s="8">
        <v>100</v>
      </c>
      <c r="Q372" s="40">
        <v>6800</v>
      </c>
      <c r="R372" s="8">
        <f t="shared" si="96"/>
        <v>54400</v>
      </c>
      <c r="S372" s="8">
        <v>20</v>
      </c>
      <c r="U372" s="8">
        <f t="shared" si="88"/>
        <v>54400</v>
      </c>
      <c r="V372" s="40">
        <f t="shared" si="89"/>
        <v>54400</v>
      </c>
      <c r="W372" s="8">
        <f t="shared" si="90"/>
        <v>54400</v>
      </c>
      <c r="Y372" s="40">
        <f t="shared" si="91"/>
        <v>54400</v>
      </c>
    </row>
    <row r="373" spans="1:25" s="40" customFormat="1" x14ac:dyDescent="0.45">
      <c r="A373" s="29"/>
      <c r="B373" s="29" t="s">
        <v>23</v>
      </c>
      <c r="C373" s="8">
        <v>12144</v>
      </c>
      <c r="D373" s="8">
        <v>0</v>
      </c>
      <c r="E373" s="8">
        <v>3</v>
      </c>
      <c r="F373" s="8">
        <v>66</v>
      </c>
      <c r="G373" s="40">
        <v>1</v>
      </c>
      <c r="H373" s="8">
        <f>+(D373*400)+(E373*100)+F373</f>
        <v>366</v>
      </c>
      <c r="I373" s="40">
        <v>130</v>
      </c>
      <c r="J373" s="40">
        <f t="shared" si="92"/>
        <v>47580</v>
      </c>
      <c r="L373" s="139"/>
      <c r="M373" s="139"/>
      <c r="O373" s="8"/>
      <c r="U373" s="8">
        <f t="shared" si="88"/>
        <v>0</v>
      </c>
      <c r="V373" s="40">
        <f t="shared" si="89"/>
        <v>47580</v>
      </c>
      <c r="W373" s="8">
        <f t="shared" si="90"/>
        <v>0</v>
      </c>
      <c r="Y373" s="40">
        <f t="shared" si="91"/>
        <v>47580</v>
      </c>
    </row>
    <row r="374" spans="1:25" s="40" customFormat="1" x14ac:dyDescent="0.45">
      <c r="A374" s="29"/>
      <c r="B374" s="29" t="s">
        <v>23</v>
      </c>
      <c r="C374" s="8">
        <v>3485</v>
      </c>
      <c r="D374" s="8">
        <v>2</v>
      </c>
      <c r="E374" s="8">
        <v>2</v>
      </c>
      <c r="F374" s="8">
        <v>83</v>
      </c>
      <c r="G374" s="40">
        <v>1</v>
      </c>
      <c r="H374" s="8">
        <f>+(D374*400)+(E374*100)+F374</f>
        <v>1083</v>
      </c>
      <c r="I374" s="40">
        <v>100</v>
      </c>
      <c r="J374" s="40">
        <f t="shared" si="92"/>
        <v>108300</v>
      </c>
      <c r="L374" s="139"/>
      <c r="M374" s="139"/>
      <c r="O374" s="8"/>
      <c r="U374" s="8">
        <f t="shared" si="88"/>
        <v>0</v>
      </c>
      <c r="V374" s="40">
        <f t="shared" si="89"/>
        <v>108300</v>
      </c>
      <c r="W374" s="8">
        <f t="shared" si="90"/>
        <v>0</v>
      </c>
      <c r="Y374" s="40">
        <f t="shared" si="91"/>
        <v>108300</v>
      </c>
    </row>
    <row r="375" spans="1:25" s="40" customFormat="1" x14ac:dyDescent="0.45">
      <c r="A375" s="29"/>
      <c r="B375" s="29" t="s">
        <v>23</v>
      </c>
      <c r="C375" s="8">
        <v>12345</v>
      </c>
      <c r="D375" s="8">
        <v>2</v>
      </c>
      <c r="E375" s="8">
        <v>0</v>
      </c>
      <c r="F375" s="8">
        <v>63</v>
      </c>
      <c r="G375" s="40">
        <v>1</v>
      </c>
      <c r="H375" s="8">
        <f>+(D375*400)+(E375*100)+F375</f>
        <v>863</v>
      </c>
      <c r="I375" s="40">
        <v>100</v>
      </c>
      <c r="J375" s="40">
        <f t="shared" si="92"/>
        <v>86300</v>
      </c>
      <c r="L375" s="139"/>
      <c r="M375" s="139"/>
      <c r="O375" s="8"/>
      <c r="U375" s="8">
        <f t="shared" si="88"/>
        <v>0</v>
      </c>
      <c r="V375" s="40">
        <f t="shared" si="89"/>
        <v>86300</v>
      </c>
      <c r="W375" s="8">
        <f t="shared" si="90"/>
        <v>0</v>
      </c>
      <c r="Y375" s="40">
        <f t="shared" si="91"/>
        <v>86300</v>
      </c>
    </row>
    <row r="376" spans="1:25" s="34" customFormat="1" x14ac:dyDescent="0.45">
      <c r="A376" s="36"/>
      <c r="B376" s="36"/>
      <c r="L376" s="140"/>
      <c r="M376" s="140"/>
    </row>
    <row r="377" spans="1:25" s="40" customFormat="1" x14ac:dyDescent="0.45">
      <c r="A377" s="29">
        <v>90</v>
      </c>
      <c r="B377" s="29" t="s">
        <v>23</v>
      </c>
      <c r="C377" s="8">
        <v>3445</v>
      </c>
      <c r="D377" s="8">
        <v>1</v>
      </c>
      <c r="E377" s="8">
        <v>3</v>
      </c>
      <c r="F377" s="8">
        <v>2</v>
      </c>
      <c r="G377" s="40">
        <v>1</v>
      </c>
      <c r="H377" s="8">
        <f t="shared" ref="H377:H386" si="97">+(D377*400)+(E377*100)+F377</f>
        <v>702</v>
      </c>
      <c r="I377" s="40">
        <v>100</v>
      </c>
      <c r="J377" s="40">
        <f t="shared" si="92"/>
        <v>70200</v>
      </c>
      <c r="L377" s="139"/>
      <c r="M377" s="139"/>
      <c r="O377" s="8"/>
      <c r="U377" s="8">
        <f t="shared" si="88"/>
        <v>0</v>
      </c>
      <c r="V377" s="40">
        <f t="shared" si="89"/>
        <v>70200</v>
      </c>
      <c r="W377" s="8">
        <f t="shared" si="90"/>
        <v>0</v>
      </c>
      <c r="Y377" s="40">
        <f t="shared" si="91"/>
        <v>70200</v>
      </c>
    </row>
    <row r="378" spans="1:25" s="40" customFormat="1" x14ac:dyDescent="0.45">
      <c r="A378" s="29"/>
      <c r="B378" s="29" t="s">
        <v>23</v>
      </c>
      <c r="C378" s="8">
        <v>2514</v>
      </c>
      <c r="D378" s="8">
        <v>0</v>
      </c>
      <c r="E378" s="8">
        <v>0</v>
      </c>
      <c r="F378" s="8">
        <v>94</v>
      </c>
      <c r="G378" s="40">
        <v>1</v>
      </c>
      <c r="H378" s="8">
        <f t="shared" si="97"/>
        <v>94</v>
      </c>
      <c r="I378" s="40">
        <v>100</v>
      </c>
      <c r="J378" s="40">
        <f t="shared" si="92"/>
        <v>9400</v>
      </c>
      <c r="L378" s="139"/>
      <c r="M378" s="139"/>
      <c r="O378" s="8"/>
      <c r="U378" s="8">
        <f t="shared" si="88"/>
        <v>0</v>
      </c>
      <c r="V378" s="40">
        <f t="shared" si="89"/>
        <v>9400</v>
      </c>
      <c r="W378" s="8">
        <f t="shared" si="90"/>
        <v>0</v>
      </c>
      <c r="Y378" s="40">
        <f t="shared" si="91"/>
        <v>9400</v>
      </c>
    </row>
    <row r="379" spans="1:25" s="40" customFormat="1" x14ac:dyDescent="0.45">
      <c r="A379" s="29"/>
      <c r="B379" s="29" t="s">
        <v>23</v>
      </c>
      <c r="C379" s="8">
        <v>1686</v>
      </c>
      <c r="D379" s="8">
        <v>0</v>
      </c>
      <c r="E379" s="8">
        <v>3</v>
      </c>
      <c r="F379" s="8">
        <v>67</v>
      </c>
      <c r="G379" s="40">
        <v>1</v>
      </c>
      <c r="H379" s="8">
        <f t="shared" si="97"/>
        <v>367</v>
      </c>
      <c r="I379" s="40">
        <v>100</v>
      </c>
      <c r="J379" s="40">
        <f t="shared" si="92"/>
        <v>36700</v>
      </c>
      <c r="L379" s="139"/>
      <c r="M379" s="139"/>
      <c r="O379" s="8"/>
      <c r="U379" s="8">
        <f t="shared" si="88"/>
        <v>0</v>
      </c>
      <c r="V379" s="40">
        <f t="shared" si="89"/>
        <v>36700</v>
      </c>
      <c r="W379" s="8">
        <f t="shared" si="90"/>
        <v>0</v>
      </c>
      <c r="Y379" s="40">
        <f t="shared" si="91"/>
        <v>36700</v>
      </c>
    </row>
    <row r="380" spans="1:25" s="40" customFormat="1" x14ac:dyDescent="0.45">
      <c r="A380" s="29"/>
      <c r="B380" s="29" t="s">
        <v>23</v>
      </c>
      <c r="C380" s="8">
        <v>2392</v>
      </c>
      <c r="D380" s="8">
        <v>1</v>
      </c>
      <c r="E380" s="8">
        <v>0</v>
      </c>
      <c r="F380" s="8">
        <v>82</v>
      </c>
      <c r="G380" s="40">
        <v>1</v>
      </c>
      <c r="H380" s="8">
        <f t="shared" si="97"/>
        <v>482</v>
      </c>
      <c r="I380" s="40">
        <v>100</v>
      </c>
      <c r="J380" s="40">
        <f t="shared" si="92"/>
        <v>48200</v>
      </c>
      <c r="L380" s="139"/>
      <c r="M380" s="139"/>
      <c r="O380" s="8"/>
      <c r="U380" s="8">
        <f t="shared" si="88"/>
        <v>0</v>
      </c>
      <c r="V380" s="40">
        <f t="shared" si="89"/>
        <v>48200</v>
      </c>
      <c r="W380" s="8">
        <f t="shared" si="90"/>
        <v>0</v>
      </c>
      <c r="Y380" s="40">
        <f t="shared" si="91"/>
        <v>48200</v>
      </c>
    </row>
    <row r="381" spans="1:25" s="40" customFormat="1" x14ac:dyDescent="0.45">
      <c r="A381" s="29"/>
      <c r="B381" s="29" t="s">
        <v>23</v>
      </c>
      <c r="C381" s="8">
        <v>3499</v>
      </c>
      <c r="D381" s="8">
        <v>2</v>
      </c>
      <c r="E381" s="8">
        <v>0</v>
      </c>
      <c r="F381" s="8">
        <v>43</v>
      </c>
      <c r="G381" s="40">
        <v>1</v>
      </c>
      <c r="H381" s="8">
        <f t="shared" si="97"/>
        <v>843</v>
      </c>
      <c r="I381" s="40">
        <v>100</v>
      </c>
      <c r="J381" s="40">
        <f t="shared" si="92"/>
        <v>84300</v>
      </c>
      <c r="L381" s="139"/>
      <c r="M381" s="139"/>
      <c r="O381" s="8"/>
      <c r="U381" s="8">
        <f t="shared" si="88"/>
        <v>0</v>
      </c>
      <c r="V381" s="40">
        <f t="shared" si="89"/>
        <v>84300</v>
      </c>
      <c r="W381" s="8">
        <f t="shared" si="90"/>
        <v>0</v>
      </c>
      <c r="Y381" s="40">
        <f t="shared" si="91"/>
        <v>84300</v>
      </c>
    </row>
    <row r="382" spans="1:25" s="40" customFormat="1" x14ac:dyDescent="0.45">
      <c r="A382" s="29"/>
      <c r="B382" s="29" t="s">
        <v>23</v>
      </c>
      <c r="C382" s="8">
        <v>1363</v>
      </c>
      <c r="D382" s="8">
        <v>9</v>
      </c>
      <c r="E382" s="8">
        <v>3</v>
      </c>
      <c r="F382" s="8">
        <v>36</v>
      </c>
      <c r="G382" s="40">
        <v>1</v>
      </c>
      <c r="H382" s="8">
        <f t="shared" si="97"/>
        <v>3936</v>
      </c>
      <c r="I382" s="40">
        <v>100</v>
      </c>
      <c r="J382" s="40">
        <f t="shared" si="92"/>
        <v>393600</v>
      </c>
      <c r="L382" s="139"/>
      <c r="M382" s="139"/>
      <c r="O382" s="8"/>
      <c r="U382" s="8">
        <f t="shared" si="88"/>
        <v>0</v>
      </c>
      <c r="V382" s="40">
        <f t="shared" si="89"/>
        <v>393600</v>
      </c>
      <c r="W382" s="8">
        <f t="shared" si="90"/>
        <v>0</v>
      </c>
      <c r="Y382" s="40">
        <f t="shared" si="91"/>
        <v>393600</v>
      </c>
    </row>
    <row r="383" spans="1:25" s="40" customFormat="1" x14ac:dyDescent="0.45">
      <c r="A383" s="29"/>
      <c r="B383" s="29" t="s">
        <v>23</v>
      </c>
      <c r="C383" s="8">
        <v>3498</v>
      </c>
      <c r="D383" s="8">
        <v>1</v>
      </c>
      <c r="E383" s="8">
        <v>0</v>
      </c>
      <c r="F383" s="8">
        <v>36</v>
      </c>
      <c r="G383" s="40">
        <v>1</v>
      </c>
      <c r="H383" s="8">
        <f t="shared" si="97"/>
        <v>436</v>
      </c>
      <c r="I383" s="40">
        <v>100</v>
      </c>
      <c r="J383" s="40">
        <f t="shared" si="92"/>
        <v>43600</v>
      </c>
      <c r="L383" s="139"/>
      <c r="M383" s="139"/>
      <c r="O383" s="8"/>
      <c r="U383" s="8">
        <f t="shared" si="88"/>
        <v>0</v>
      </c>
      <c r="V383" s="40">
        <f t="shared" si="89"/>
        <v>43600</v>
      </c>
      <c r="W383" s="8">
        <f t="shared" si="90"/>
        <v>0</v>
      </c>
      <c r="Y383" s="40">
        <f t="shared" si="91"/>
        <v>43600</v>
      </c>
    </row>
    <row r="384" spans="1:25" s="40" customFormat="1" x14ac:dyDescent="0.45">
      <c r="A384" s="29"/>
      <c r="B384" s="29" t="s">
        <v>23</v>
      </c>
      <c r="C384" s="8">
        <v>2656</v>
      </c>
      <c r="D384" s="8">
        <v>1</v>
      </c>
      <c r="E384" s="8">
        <v>0</v>
      </c>
      <c r="F384" s="8">
        <v>20</v>
      </c>
      <c r="G384" s="40">
        <v>1</v>
      </c>
      <c r="H384" s="8">
        <f t="shared" si="97"/>
        <v>420</v>
      </c>
      <c r="I384" s="40">
        <v>100</v>
      </c>
      <c r="J384" s="40">
        <f t="shared" si="92"/>
        <v>42000</v>
      </c>
      <c r="L384" s="139"/>
      <c r="M384" s="139"/>
      <c r="O384" s="8"/>
      <c r="U384" s="8">
        <f t="shared" si="88"/>
        <v>0</v>
      </c>
      <c r="V384" s="40">
        <f t="shared" si="89"/>
        <v>42000</v>
      </c>
      <c r="W384" s="8">
        <f t="shared" si="90"/>
        <v>0</v>
      </c>
      <c r="Y384" s="40">
        <f t="shared" si="91"/>
        <v>42000</v>
      </c>
    </row>
    <row r="385" spans="1:25" s="40" customFormat="1" x14ac:dyDescent="0.45">
      <c r="A385" s="29"/>
      <c r="B385" s="29" t="s">
        <v>23</v>
      </c>
      <c r="C385" s="8">
        <v>3496</v>
      </c>
      <c r="D385" s="8">
        <v>1</v>
      </c>
      <c r="E385" s="8">
        <v>3</v>
      </c>
      <c r="F385" s="8">
        <v>49</v>
      </c>
      <c r="G385" s="40">
        <v>1</v>
      </c>
      <c r="H385" s="8">
        <f t="shared" si="97"/>
        <v>749</v>
      </c>
      <c r="I385" s="40">
        <v>100</v>
      </c>
      <c r="J385" s="40">
        <f t="shared" si="92"/>
        <v>74900</v>
      </c>
      <c r="L385" s="139"/>
      <c r="M385" s="139"/>
      <c r="O385" s="8"/>
      <c r="U385" s="8">
        <f t="shared" si="88"/>
        <v>0</v>
      </c>
      <c r="V385" s="40">
        <f t="shared" si="89"/>
        <v>74900</v>
      </c>
      <c r="W385" s="8">
        <f t="shared" si="90"/>
        <v>0</v>
      </c>
      <c r="Y385" s="40">
        <f t="shared" si="91"/>
        <v>74900</v>
      </c>
    </row>
    <row r="386" spans="1:25" s="40" customFormat="1" x14ac:dyDescent="0.45">
      <c r="A386" s="29"/>
      <c r="B386" s="29" t="s">
        <v>23</v>
      </c>
      <c r="C386" s="8">
        <v>2400</v>
      </c>
      <c r="D386" s="8">
        <v>0</v>
      </c>
      <c r="E386" s="8">
        <v>3</v>
      </c>
      <c r="F386" s="8">
        <v>15</v>
      </c>
      <c r="G386" s="40">
        <v>1</v>
      </c>
      <c r="H386" s="8">
        <f t="shared" si="97"/>
        <v>315</v>
      </c>
      <c r="I386" s="40">
        <v>100</v>
      </c>
      <c r="J386" s="40">
        <f t="shared" si="92"/>
        <v>31500</v>
      </c>
      <c r="L386" s="139"/>
      <c r="M386" s="139"/>
      <c r="O386" s="8"/>
      <c r="U386" s="8">
        <f t="shared" si="88"/>
        <v>0</v>
      </c>
      <c r="V386" s="40">
        <f t="shared" si="89"/>
        <v>31500</v>
      </c>
      <c r="W386" s="8">
        <f t="shared" si="90"/>
        <v>0</v>
      </c>
      <c r="Y386" s="40">
        <f t="shared" si="91"/>
        <v>31500</v>
      </c>
    </row>
    <row r="387" spans="1:25" s="34" customFormat="1" x14ac:dyDescent="0.45">
      <c r="A387" s="36"/>
      <c r="B387" s="36"/>
      <c r="L387" s="140"/>
      <c r="M387" s="140"/>
    </row>
    <row r="388" spans="1:25" s="40" customFormat="1" x14ac:dyDescent="0.45">
      <c r="A388" s="29">
        <v>91</v>
      </c>
      <c r="B388" s="29" t="s">
        <v>23</v>
      </c>
      <c r="C388" s="8">
        <v>12076</v>
      </c>
      <c r="D388" s="8">
        <v>0</v>
      </c>
      <c r="E388" s="8">
        <v>1</v>
      </c>
      <c r="F388" s="8">
        <v>0</v>
      </c>
      <c r="G388" s="40">
        <v>2</v>
      </c>
      <c r="H388" s="8">
        <f>+(D388*400)+(E388*100)+F388</f>
        <v>100</v>
      </c>
      <c r="I388" s="40">
        <v>250</v>
      </c>
      <c r="J388" s="40">
        <f t="shared" si="92"/>
        <v>25000</v>
      </c>
      <c r="L388" s="139" t="s">
        <v>67</v>
      </c>
      <c r="M388" s="139" t="s">
        <v>143</v>
      </c>
      <c r="N388" s="40">
        <v>2</v>
      </c>
      <c r="O388" s="8">
        <v>132</v>
      </c>
      <c r="P388" s="8">
        <v>100</v>
      </c>
      <c r="Q388" s="40">
        <v>6800</v>
      </c>
      <c r="R388" s="8">
        <f t="shared" ref="R388" si="98">O388*Q388</f>
        <v>897600</v>
      </c>
      <c r="S388" s="8">
        <v>21</v>
      </c>
      <c r="U388" s="8">
        <f t="shared" si="88"/>
        <v>897600</v>
      </c>
      <c r="V388" s="40">
        <f t="shared" si="89"/>
        <v>922600</v>
      </c>
      <c r="W388" s="8">
        <f t="shared" si="90"/>
        <v>922600</v>
      </c>
      <c r="Y388" s="40">
        <f t="shared" si="91"/>
        <v>922600</v>
      </c>
    </row>
    <row r="389" spans="1:25" s="34" customFormat="1" x14ac:dyDescent="0.45">
      <c r="A389" s="36"/>
      <c r="B389" s="36"/>
      <c r="L389" s="140"/>
      <c r="M389" s="140"/>
    </row>
    <row r="390" spans="1:25" s="40" customFormat="1" x14ac:dyDescent="0.45">
      <c r="A390" s="29">
        <v>92</v>
      </c>
      <c r="B390" s="29" t="s">
        <v>23</v>
      </c>
      <c r="C390" s="8">
        <v>901</v>
      </c>
      <c r="D390" s="8">
        <v>0</v>
      </c>
      <c r="E390" s="8">
        <v>1</v>
      </c>
      <c r="F390" s="8">
        <v>73</v>
      </c>
      <c r="G390" s="40">
        <v>2</v>
      </c>
      <c r="H390" s="8">
        <f t="shared" ref="H390:H397" si="99">+(D390*400)+(E390*100)+F390</f>
        <v>173</v>
      </c>
      <c r="I390" s="40">
        <v>150</v>
      </c>
      <c r="J390" s="40">
        <f t="shared" si="92"/>
        <v>25950</v>
      </c>
      <c r="L390" s="139" t="s">
        <v>67</v>
      </c>
      <c r="M390" s="139" t="s">
        <v>145</v>
      </c>
      <c r="N390" s="40">
        <v>2</v>
      </c>
      <c r="O390" s="8">
        <v>84</v>
      </c>
      <c r="P390" s="8">
        <v>100</v>
      </c>
      <c r="Q390" s="40">
        <v>6800</v>
      </c>
      <c r="R390" s="8">
        <f t="shared" ref="R390:R392" si="100">O390*Q390</f>
        <v>571200</v>
      </c>
      <c r="S390" s="40">
        <v>13</v>
      </c>
      <c r="U390" s="8">
        <f t="shared" si="88"/>
        <v>571200</v>
      </c>
      <c r="V390" s="40">
        <f t="shared" si="89"/>
        <v>597150</v>
      </c>
      <c r="W390" s="8">
        <f t="shared" si="90"/>
        <v>597150</v>
      </c>
      <c r="Y390" s="40">
        <f t="shared" si="91"/>
        <v>597150</v>
      </c>
    </row>
    <row r="391" spans="1:25" s="40" customFormat="1" x14ac:dyDescent="0.45">
      <c r="A391" s="29"/>
      <c r="B391" s="29"/>
      <c r="C391" s="8"/>
      <c r="D391" s="8"/>
      <c r="E391" s="8"/>
      <c r="F391" s="8"/>
      <c r="H391" s="8"/>
      <c r="L391" s="139"/>
      <c r="M391" s="139" t="s">
        <v>143</v>
      </c>
      <c r="N391" s="40">
        <v>2</v>
      </c>
      <c r="O391" s="8">
        <v>12</v>
      </c>
      <c r="P391" s="8">
        <v>100</v>
      </c>
      <c r="Q391" s="40">
        <v>6800</v>
      </c>
      <c r="R391" s="8">
        <f t="shared" si="100"/>
        <v>81600</v>
      </c>
      <c r="S391" s="40">
        <v>13</v>
      </c>
      <c r="U391" s="8">
        <f t="shared" si="88"/>
        <v>81600</v>
      </c>
      <c r="V391" s="40">
        <f t="shared" si="89"/>
        <v>81600</v>
      </c>
      <c r="W391" s="8">
        <f t="shared" si="90"/>
        <v>81600</v>
      </c>
      <c r="Y391" s="40">
        <f t="shared" si="91"/>
        <v>81600</v>
      </c>
    </row>
    <row r="392" spans="1:25" s="40" customFormat="1" x14ac:dyDescent="0.45">
      <c r="A392" s="29"/>
      <c r="B392" s="29"/>
      <c r="C392" s="8"/>
      <c r="D392" s="8"/>
      <c r="E392" s="8"/>
      <c r="F392" s="8"/>
      <c r="H392" s="8"/>
      <c r="L392" s="139"/>
      <c r="M392" s="139" t="s">
        <v>145</v>
      </c>
      <c r="N392" s="40">
        <v>2</v>
      </c>
      <c r="O392" s="8">
        <v>8</v>
      </c>
      <c r="P392" s="8">
        <v>100</v>
      </c>
      <c r="Q392" s="40">
        <v>6800</v>
      </c>
      <c r="R392" s="8">
        <f t="shared" si="100"/>
        <v>54400</v>
      </c>
      <c r="S392" s="40">
        <v>13</v>
      </c>
      <c r="U392" s="8">
        <f t="shared" si="88"/>
        <v>54400</v>
      </c>
      <c r="V392" s="40">
        <f t="shared" si="89"/>
        <v>54400</v>
      </c>
      <c r="W392" s="8">
        <f t="shared" si="90"/>
        <v>54400</v>
      </c>
      <c r="Y392" s="40">
        <f t="shared" si="91"/>
        <v>54400</v>
      </c>
    </row>
    <row r="393" spans="1:25" s="40" customFormat="1" x14ac:dyDescent="0.45">
      <c r="A393" s="29"/>
      <c r="B393" s="29" t="s">
        <v>23</v>
      </c>
      <c r="C393" s="8">
        <v>2269</v>
      </c>
      <c r="D393" s="8">
        <v>1</v>
      </c>
      <c r="E393" s="8">
        <v>0</v>
      </c>
      <c r="F393" s="8">
        <v>81</v>
      </c>
      <c r="G393" s="40">
        <v>1</v>
      </c>
      <c r="H393" s="8">
        <f t="shared" si="99"/>
        <v>481</v>
      </c>
      <c r="I393" s="40">
        <v>100</v>
      </c>
      <c r="J393" s="40">
        <f t="shared" si="92"/>
        <v>48100</v>
      </c>
      <c r="L393" s="139"/>
      <c r="M393" s="139"/>
      <c r="O393" s="8"/>
      <c r="U393" s="8">
        <f t="shared" si="88"/>
        <v>0</v>
      </c>
      <c r="V393" s="40">
        <f t="shared" si="89"/>
        <v>48100</v>
      </c>
      <c r="W393" s="8">
        <f t="shared" si="90"/>
        <v>0</v>
      </c>
      <c r="Y393" s="40">
        <f t="shared" si="91"/>
        <v>48100</v>
      </c>
    </row>
    <row r="394" spans="1:25" s="40" customFormat="1" x14ac:dyDescent="0.45">
      <c r="A394" s="29"/>
      <c r="B394" s="29" t="s">
        <v>23</v>
      </c>
      <c r="C394" s="8">
        <v>1821</v>
      </c>
      <c r="D394" s="8">
        <v>0</v>
      </c>
      <c r="E394" s="8">
        <v>3</v>
      </c>
      <c r="F394" s="8">
        <v>73</v>
      </c>
      <c r="G394" s="40">
        <v>1</v>
      </c>
      <c r="H394" s="8">
        <f t="shared" si="99"/>
        <v>373</v>
      </c>
      <c r="I394" s="40">
        <v>100</v>
      </c>
      <c r="J394" s="40">
        <f t="shared" si="92"/>
        <v>37300</v>
      </c>
      <c r="L394" s="139"/>
      <c r="M394" s="139"/>
      <c r="O394" s="8"/>
      <c r="U394" s="8">
        <f t="shared" si="88"/>
        <v>0</v>
      </c>
      <c r="V394" s="40">
        <f t="shared" si="89"/>
        <v>37300</v>
      </c>
      <c r="W394" s="8">
        <f t="shared" si="90"/>
        <v>0</v>
      </c>
      <c r="Y394" s="40">
        <f t="shared" si="91"/>
        <v>37300</v>
      </c>
    </row>
    <row r="395" spans="1:25" s="40" customFormat="1" x14ac:dyDescent="0.45">
      <c r="A395" s="29"/>
      <c r="B395" s="29" t="s">
        <v>23</v>
      </c>
      <c r="C395" s="8">
        <v>16155</v>
      </c>
      <c r="D395" s="8">
        <v>0</v>
      </c>
      <c r="E395" s="8">
        <v>2</v>
      </c>
      <c r="F395" s="8">
        <v>73</v>
      </c>
      <c r="G395" s="40">
        <v>1</v>
      </c>
      <c r="H395" s="8">
        <f t="shared" si="99"/>
        <v>273</v>
      </c>
      <c r="I395" s="40">
        <v>100</v>
      </c>
      <c r="J395" s="40">
        <f t="shared" si="92"/>
        <v>27300</v>
      </c>
      <c r="L395" s="139"/>
      <c r="M395" s="139"/>
      <c r="O395" s="8"/>
      <c r="U395" s="8">
        <f t="shared" si="88"/>
        <v>0</v>
      </c>
      <c r="V395" s="40">
        <f t="shared" si="89"/>
        <v>27300</v>
      </c>
      <c r="W395" s="8">
        <f t="shared" si="90"/>
        <v>0</v>
      </c>
      <c r="Y395" s="40">
        <f t="shared" si="91"/>
        <v>27300</v>
      </c>
    </row>
    <row r="396" spans="1:25" s="40" customFormat="1" x14ac:dyDescent="0.45">
      <c r="A396" s="29"/>
      <c r="B396" s="29" t="s">
        <v>23</v>
      </c>
      <c r="C396" s="8">
        <v>3506</v>
      </c>
      <c r="D396" s="8">
        <v>1</v>
      </c>
      <c r="E396" s="8">
        <v>1</v>
      </c>
      <c r="F396" s="8">
        <v>63</v>
      </c>
      <c r="G396" s="40">
        <v>1</v>
      </c>
      <c r="H396" s="8">
        <f t="shared" si="99"/>
        <v>563</v>
      </c>
      <c r="I396" s="40">
        <v>100</v>
      </c>
      <c r="J396" s="40">
        <f t="shared" si="92"/>
        <v>56300</v>
      </c>
      <c r="L396" s="139"/>
      <c r="M396" s="139"/>
      <c r="O396" s="8"/>
      <c r="U396" s="8">
        <f t="shared" ref="U396:U458" si="101">R396*(100-T396)/100</f>
        <v>0</v>
      </c>
      <c r="V396" s="40">
        <f t="shared" ref="V396:V458" si="102">J396+U396</f>
        <v>56300</v>
      </c>
      <c r="W396" s="8">
        <f t="shared" ref="W396:W458" si="103">V396*P396/100</f>
        <v>0</v>
      </c>
      <c r="Y396" s="40">
        <f t="shared" ref="Y396:Y458" si="104">J396+U396</f>
        <v>56300</v>
      </c>
    </row>
    <row r="397" spans="1:25" s="40" customFormat="1" x14ac:dyDescent="0.45">
      <c r="A397" s="29"/>
      <c r="B397" s="29" t="s">
        <v>23</v>
      </c>
      <c r="C397" s="8">
        <v>12151</v>
      </c>
      <c r="D397" s="8">
        <v>1</v>
      </c>
      <c r="E397" s="8">
        <v>2</v>
      </c>
      <c r="F397" s="8">
        <v>50</v>
      </c>
      <c r="G397" s="40">
        <v>1</v>
      </c>
      <c r="H397" s="8">
        <f t="shared" si="99"/>
        <v>650</v>
      </c>
      <c r="I397" s="40">
        <v>100</v>
      </c>
      <c r="J397" s="40">
        <f t="shared" si="92"/>
        <v>65000</v>
      </c>
      <c r="L397" s="139"/>
      <c r="M397" s="139"/>
      <c r="O397" s="8"/>
      <c r="U397" s="8">
        <f t="shared" si="101"/>
        <v>0</v>
      </c>
      <c r="V397" s="40">
        <f t="shared" si="102"/>
        <v>65000</v>
      </c>
      <c r="W397" s="8">
        <f t="shared" si="103"/>
        <v>0</v>
      </c>
      <c r="Y397" s="40">
        <f t="shared" si="104"/>
        <v>65000</v>
      </c>
    </row>
    <row r="398" spans="1:25" s="34" customFormat="1" x14ac:dyDescent="0.45">
      <c r="A398" s="36"/>
      <c r="B398" s="36"/>
      <c r="L398" s="140"/>
      <c r="M398" s="140"/>
    </row>
    <row r="399" spans="1:25" s="40" customFormat="1" x14ac:dyDescent="0.45">
      <c r="A399" s="29">
        <v>93</v>
      </c>
      <c r="B399" s="29" t="s">
        <v>23</v>
      </c>
      <c r="C399" s="8">
        <v>12050</v>
      </c>
      <c r="D399" s="8">
        <v>0</v>
      </c>
      <c r="E399" s="8">
        <v>3</v>
      </c>
      <c r="F399" s="8">
        <v>48</v>
      </c>
      <c r="G399" s="40">
        <v>1</v>
      </c>
      <c r="H399" s="8">
        <f>+(D399*400)+(E399*100)+F399</f>
        <v>348</v>
      </c>
      <c r="I399" s="40">
        <v>250</v>
      </c>
      <c r="J399" s="40">
        <f t="shared" ref="J399:J460" si="105">H399*I399</f>
        <v>87000</v>
      </c>
      <c r="L399" s="139"/>
      <c r="M399" s="139"/>
      <c r="O399" s="8"/>
      <c r="U399" s="8">
        <f t="shared" si="101"/>
        <v>0</v>
      </c>
      <c r="V399" s="40">
        <f t="shared" si="102"/>
        <v>87000</v>
      </c>
      <c r="W399" s="8">
        <f t="shared" si="103"/>
        <v>0</v>
      </c>
      <c r="Y399" s="40">
        <f t="shared" si="104"/>
        <v>87000</v>
      </c>
    </row>
    <row r="400" spans="1:25" s="34" customFormat="1" x14ac:dyDescent="0.45">
      <c r="A400" s="36"/>
      <c r="B400" s="36"/>
      <c r="L400" s="140"/>
      <c r="M400" s="140"/>
    </row>
    <row r="401" spans="1:41" s="40" customFormat="1" x14ac:dyDescent="0.45">
      <c r="A401" s="29">
        <v>94</v>
      </c>
      <c r="B401" s="29" t="s">
        <v>23</v>
      </c>
      <c r="C401" s="8">
        <v>12067</v>
      </c>
      <c r="D401" s="8">
        <v>0</v>
      </c>
      <c r="E401" s="8">
        <v>1</v>
      </c>
      <c r="F401" s="8">
        <v>12</v>
      </c>
      <c r="G401" s="40">
        <v>2</v>
      </c>
      <c r="H401" s="8">
        <f>+(D401*400)+(E401*100)+F401</f>
        <v>112</v>
      </c>
      <c r="I401" s="40">
        <v>250</v>
      </c>
      <c r="J401" s="40">
        <f t="shared" si="105"/>
        <v>28000</v>
      </c>
      <c r="L401" s="139" t="s">
        <v>67</v>
      </c>
      <c r="M401" s="139" t="s">
        <v>145</v>
      </c>
      <c r="N401" s="40">
        <v>2</v>
      </c>
      <c r="O401" s="8">
        <v>72</v>
      </c>
      <c r="P401" s="8">
        <v>100</v>
      </c>
      <c r="Q401" s="40">
        <v>6800</v>
      </c>
      <c r="R401" s="8">
        <f t="shared" ref="R401" si="106">O401*Q401</f>
        <v>489600</v>
      </c>
      <c r="S401" s="40">
        <v>21</v>
      </c>
      <c r="U401" s="8">
        <f t="shared" si="101"/>
        <v>489600</v>
      </c>
      <c r="V401" s="40">
        <f t="shared" si="102"/>
        <v>517600</v>
      </c>
      <c r="W401" s="8">
        <f t="shared" si="103"/>
        <v>517600</v>
      </c>
      <c r="Y401" s="40">
        <f t="shared" si="104"/>
        <v>517600</v>
      </c>
    </row>
    <row r="402" spans="1:41" s="34" customFormat="1" x14ac:dyDescent="0.45">
      <c r="A402" s="36"/>
      <c r="B402" s="36"/>
      <c r="L402" s="140"/>
      <c r="M402" s="140"/>
    </row>
    <row r="403" spans="1:41" s="40" customFormat="1" x14ac:dyDescent="0.45">
      <c r="A403" s="29">
        <v>95</v>
      </c>
      <c r="B403" s="29" t="s">
        <v>23</v>
      </c>
      <c r="C403" s="8">
        <v>16158</v>
      </c>
      <c r="D403" s="8">
        <v>2</v>
      </c>
      <c r="E403" s="8">
        <v>0</v>
      </c>
      <c r="F403" s="8">
        <v>13</v>
      </c>
      <c r="G403" s="40">
        <v>2</v>
      </c>
      <c r="H403" s="8">
        <f>+(D403*400)+(E403*100)+F403</f>
        <v>813</v>
      </c>
      <c r="I403" s="40">
        <v>130</v>
      </c>
      <c r="J403" s="40">
        <f t="shared" si="105"/>
        <v>105690</v>
      </c>
      <c r="L403" s="139" t="s">
        <v>67</v>
      </c>
      <c r="M403" s="139" t="s">
        <v>145</v>
      </c>
      <c r="N403" s="40">
        <v>2</v>
      </c>
      <c r="O403" s="8">
        <v>56</v>
      </c>
      <c r="P403" s="8">
        <v>100</v>
      </c>
      <c r="Q403" s="40">
        <v>6800</v>
      </c>
      <c r="R403" s="8">
        <f t="shared" ref="R403:R405" si="107">O403*Q403</f>
        <v>380800</v>
      </c>
      <c r="S403" s="40">
        <v>51</v>
      </c>
      <c r="U403" s="8">
        <f t="shared" si="101"/>
        <v>380800</v>
      </c>
      <c r="V403" s="40">
        <f t="shared" si="102"/>
        <v>486490</v>
      </c>
      <c r="W403" s="8">
        <f t="shared" si="103"/>
        <v>486490</v>
      </c>
      <c r="Y403" s="40">
        <f t="shared" si="104"/>
        <v>486490</v>
      </c>
    </row>
    <row r="404" spans="1:41" s="40" customFormat="1" x14ac:dyDescent="0.45">
      <c r="A404" s="29"/>
      <c r="B404" s="29"/>
      <c r="C404" s="8"/>
      <c r="D404" s="8"/>
      <c r="E404" s="8"/>
      <c r="F404" s="8"/>
      <c r="H404" s="8"/>
      <c r="L404" s="139"/>
      <c r="M404" s="139" t="s">
        <v>143</v>
      </c>
      <c r="N404" s="40">
        <v>2</v>
      </c>
      <c r="O404" s="8">
        <v>12</v>
      </c>
      <c r="P404" s="8">
        <v>100</v>
      </c>
      <c r="Q404" s="40">
        <v>6800</v>
      </c>
      <c r="R404" s="8">
        <f t="shared" si="107"/>
        <v>81600</v>
      </c>
      <c r="S404" s="40">
        <v>51</v>
      </c>
      <c r="U404" s="8">
        <f t="shared" si="101"/>
        <v>81600</v>
      </c>
      <c r="V404" s="40">
        <f t="shared" si="102"/>
        <v>81600</v>
      </c>
      <c r="W404" s="8">
        <f t="shared" si="103"/>
        <v>81600</v>
      </c>
      <c r="Y404" s="40">
        <f t="shared" si="104"/>
        <v>81600</v>
      </c>
    </row>
    <row r="405" spans="1:41" s="40" customFormat="1" x14ac:dyDescent="0.45">
      <c r="A405" s="29"/>
      <c r="B405" s="29"/>
      <c r="C405" s="8"/>
      <c r="D405" s="8"/>
      <c r="E405" s="8"/>
      <c r="F405" s="8"/>
      <c r="H405" s="8"/>
      <c r="L405" s="139"/>
      <c r="M405" s="139" t="s">
        <v>145</v>
      </c>
      <c r="N405" s="40">
        <v>2</v>
      </c>
      <c r="O405" s="8">
        <v>6</v>
      </c>
      <c r="P405" s="8">
        <v>100</v>
      </c>
      <c r="Q405" s="40">
        <v>6800</v>
      </c>
      <c r="R405" s="8">
        <f t="shared" si="107"/>
        <v>40800</v>
      </c>
      <c r="S405" s="40">
        <v>51</v>
      </c>
      <c r="U405" s="8">
        <f t="shared" si="101"/>
        <v>40800</v>
      </c>
      <c r="V405" s="40">
        <f t="shared" si="102"/>
        <v>40800</v>
      </c>
      <c r="W405" s="8">
        <f t="shared" si="103"/>
        <v>40800</v>
      </c>
      <c r="Y405" s="40">
        <f t="shared" si="104"/>
        <v>40800</v>
      </c>
    </row>
    <row r="406" spans="1:41" s="40" customFormat="1" x14ac:dyDescent="0.45">
      <c r="A406" s="29"/>
      <c r="B406" s="29" t="s">
        <v>23</v>
      </c>
      <c r="C406" s="8">
        <v>873</v>
      </c>
      <c r="D406" s="8">
        <v>0</v>
      </c>
      <c r="E406" s="8">
        <v>0</v>
      </c>
      <c r="F406" s="8">
        <v>70</v>
      </c>
      <c r="G406" s="40">
        <v>1</v>
      </c>
      <c r="H406" s="8">
        <f>+(D406*400)+(E406*100)+F406</f>
        <v>70</v>
      </c>
      <c r="I406" s="40">
        <v>150</v>
      </c>
      <c r="J406" s="40">
        <f t="shared" si="105"/>
        <v>10500</v>
      </c>
      <c r="L406" s="139"/>
      <c r="M406" s="139"/>
      <c r="O406" s="8"/>
      <c r="U406" s="8">
        <f t="shared" si="101"/>
        <v>0</v>
      </c>
      <c r="V406" s="40">
        <f t="shared" si="102"/>
        <v>10500</v>
      </c>
      <c r="W406" s="8">
        <f t="shared" si="103"/>
        <v>0</v>
      </c>
      <c r="Y406" s="40">
        <f t="shared" si="104"/>
        <v>10500</v>
      </c>
    </row>
    <row r="407" spans="1:41" s="40" customFormat="1" x14ac:dyDescent="0.45">
      <c r="A407" s="29"/>
      <c r="B407" s="29" t="s">
        <v>23</v>
      </c>
      <c r="C407" s="8">
        <v>3441</v>
      </c>
      <c r="D407" s="8">
        <v>1</v>
      </c>
      <c r="E407" s="8">
        <v>0</v>
      </c>
      <c r="F407" s="8">
        <v>25</v>
      </c>
      <c r="G407" s="40">
        <v>1</v>
      </c>
      <c r="H407" s="8">
        <f>+(D407*400)+(E407*100)+F407</f>
        <v>425</v>
      </c>
      <c r="I407" s="40">
        <v>100</v>
      </c>
      <c r="J407" s="40">
        <f t="shared" si="105"/>
        <v>42500</v>
      </c>
      <c r="L407" s="139"/>
      <c r="M407" s="139"/>
      <c r="O407" s="8"/>
      <c r="U407" s="8">
        <f t="shared" si="101"/>
        <v>0</v>
      </c>
      <c r="V407" s="40">
        <f t="shared" si="102"/>
        <v>42500</v>
      </c>
      <c r="W407" s="8">
        <f t="shared" si="103"/>
        <v>0</v>
      </c>
      <c r="Y407" s="40">
        <f t="shared" si="104"/>
        <v>42500</v>
      </c>
    </row>
    <row r="408" spans="1:41" s="34" customFormat="1" x14ac:dyDescent="0.45">
      <c r="A408" s="36"/>
      <c r="B408" s="36"/>
      <c r="L408" s="140"/>
      <c r="M408" s="140"/>
    </row>
    <row r="409" spans="1:41" s="31" customFormat="1" x14ac:dyDescent="0.45">
      <c r="A409" s="164">
        <v>96</v>
      </c>
      <c r="B409" s="160" t="s">
        <v>347</v>
      </c>
      <c r="C409" s="31">
        <v>39</v>
      </c>
      <c r="D409" s="31">
        <v>2</v>
      </c>
      <c r="E409" s="31">
        <v>0</v>
      </c>
      <c r="F409" s="31">
        <v>40</v>
      </c>
      <c r="G409" s="161">
        <v>1</v>
      </c>
      <c r="H409" s="31">
        <v>804</v>
      </c>
      <c r="I409" s="161">
        <v>100</v>
      </c>
      <c r="J409" s="31">
        <f t="shared" si="105"/>
        <v>80400</v>
      </c>
      <c r="K409" s="161"/>
      <c r="L409" s="159"/>
      <c r="M409" s="159"/>
      <c r="N409" s="167"/>
      <c r="O409" s="161"/>
      <c r="P409" s="161"/>
      <c r="U409" s="31">
        <f t="shared" si="101"/>
        <v>0</v>
      </c>
      <c r="V409" s="31">
        <f t="shared" si="102"/>
        <v>80400</v>
      </c>
      <c r="W409" s="31">
        <f t="shared" si="103"/>
        <v>0</v>
      </c>
      <c r="Y409" s="31">
        <f t="shared" si="104"/>
        <v>80400</v>
      </c>
      <c r="Z409" s="31">
        <v>0.01</v>
      </c>
    </row>
    <row r="410" spans="1:41" s="175" customFormat="1" x14ac:dyDescent="0.45">
      <c r="A410" s="173"/>
      <c r="B410" s="174"/>
      <c r="E410" s="174"/>
      <c r="F410" s="176"/>
      <c r="I410" s="177"/>
      <c r="L410" s="178"/>
      <c r="M410" s="178"/>
      <c r="O410" s="176"/>
      <c r="Q410" s="176"/>
      <c r="T410" s="179"/>
      <c r="AE410" s="176"/>
      <c r="AF410" s="37"/>
      <c r="AG410" s="37"/>
      <c r="AH410" s="37"/>
      <c r="AI410" s="37"/>
      <c r="AJ410" s="37"/>
      <c r="AK410" s="37"/>
      <c r="AL410" s="37"/>
      <c r="AM410" s="37"/>
      <c r="AN410" s="37"/>
      <c r="AO410" s="180"/>
    </row>
    <row r="411" spans="1:41" s="40" customFormat="1" x14ac:dyDescent="0.45">
      <c r="A411" s="59">
        <v>97</v>
      </c>
      <c r="B411" s="79" t="s">
        <v>23</v>
      </c>
      <c r="C411" s="58">
        <v>12069</v>
      </c>
      <c r="D411" s="58">
        <v>0</v>
      </c>
      <c r="E411" s="58">
        <v>2</v>
      </c>
      <c r="F411" s="58">
        <v>96</v>
      </c>
      <c r="G411" s="40">
        <v>2</v>
      </c>
      <c r="H411" s="8">
        <f>+(D411*400)+(E411*100)+F411</f>
        <v>296</v>
      </c>
      <c r="I411" s="40">
        <v>250</v>
      </c>
      <c r="J411" s="40">
        <f t="shared" si="105"/>
        <v>74000</v>
      </c>
      <c r="L411" s="145" t="s">
        <v>67</v>
      </c>
      <c r="M411" s="145" t="s">
        <v>145</v>
      </c>
      <c r="N411" s="40">
        <v>2</v>
      </c>
      <c r="O411" s="58">
        <v>108</v>
      </c>
      <c r="P411" s="8">
        <v>100</v>
      </c>
      <c r="Q411" s="40">
        <v>6800</v>
      </c>
      <c r="R411" s="8">
        <f t="shared" ref="R411:R412" si="108">O411*Q411</f>
        <v>734400</v>
      </c>
      <c r="S411" s="40">
        <v>11</v>
      </c>
      <c r="U411" s="8">
        <f t="shared" si="101"/>
        <v>734400</v>
      </c>
      <c r="V411" s="40">
        <f t="shared" si="102"/>
        <v>808400</v>
      </c>
      <c r="W411" s="8">
        <f t="shared" si="103"/>
        <v>808400</v>
      </c>
      <c r="Y411" s="40">
        <f t="shared" si="104"/>
        <v>808400</v>
      </c>
    </row>
    <row r="412" spans="1:41" s="40" customFormat="1" x14ac:dyDescent="0.45">
      <c r="A412" s="59"/>
      <c r="B412" s="79"/>
      <c r="C412" s="58"/>
      <c r="D412" s="58"/>
      <c r="E412" s="58"/>
      <c r="F412" s="58"/>
      <c r="H412" s="8"/>
      <c r="L412" s="145"/>
      <c r="M412" s="145" t="s">
        <v>145</v>
      </c>
      <c r="N412" s="40">
        <v>2</v>
      </c>
      <c r="O412" s="58">
        <v>6</v>
      </c>
      <c r="P412" s="8">
        <v>100</v>
      </c>
      <c r="Q412" s="40">
        <v>6800</v>
      </c>
      <c r="R412" s="8">
        <f t="shared" si="108"/>
        <v>40800</v>
      </c>
      <c r="S412" s="40">
        <v>11</v>
      </c>
      <c r="U412" s="8">
        <f t="shared" si="101"/>
        <v>40800</v>
      </c>
      <c r="V412" s="40">
        <f t="shared" si="102"/>
        <v>40800</v>
      </c>
      <c r="W412" s="8">
        <f t="shared" si="103"/>
        <v>40800</v>
      </c>
      <c r="Y412" s="40">
        <f t="shared" si="104"/>
        <v>40800</v>
      </c>
    </row>
    <row r="413" spans="1:41" s="40" customFormat="1" x14ac:dyDescent="0.45">
      <c r="A413" s="59"/>
      <c r="B413" s="79" t="s">
        <v>23</v>
      </c>
      <c r="C413" s="58">
        <v>2271</v>
      </c>
      <c r="D413" s="58">
        <v>1</v>
      </c>
      <c r="E413" s="58">
        <v>2</v>
      </c>
      <c r="F413" s="58">
        <v>30</v>
      </c>
      <c r="G413" s="40">
        <v>1</v>
      </c>
      <c r="H413" s="8">
        <f>+(D413*400)+(E413*100)+F413</f>
        <v>630</v>
      </c>
      <c r="I413" s="40">
        <v>100</v>
      </c>
      <c r="J413" s="40">
        <f t="shared" si="105"/>
        <v>63000</v>
      </c>
      <c r="L413" s="145"/>
      <c r="M413" s="145"/>
      <c r="O413" s="58"/>
      <c r="U413" s="8">
        <f t="shared" si="101"/>
        <v>0</v>
      </c>
      <c r="V413" s="40">
        <f t="shared" si="102"/>
        <v>63000</v>
      </c>
      <c r="W413" s="8">
        <f t="shared" si="103"/>
        <v>0</v>
      </c>
      <c r="Y413" s="40">
        <f t="shared" si="104"/>
        <v>63000</v>
      </c>
    </row>
    <row r="414" spans="1:41" s="34" customFormat="1" x14ac:dyDescent="0.45">
      <c r="A414" s="36"/>
      <c r="B414" s="41"/>
      <c r="L414" s="140"/>
      <c r="M414" s="140"/>
    </row>
    <row r="415" spans="1:41" s="40" customFormat="1" x14ac:dyDescent="0.45">
      <c r="A415" s="29">
        <v>98</v>
      </c>
      <c r="B415" s="29" t="s">
        <v>23</v>
      </c>
      <c r="C415" s="8">
        <v>11811</v>
      </c>
      <c r="D415" s="8">
        <v>1</v>
      </c>
      <c r="E415" s="8">
        <v>0</v>
      </c>
      <c r="F415" s="8">
        <v>79</v>
      </c>
      <c r="G415" s="40">
        <v>1</v>
      </c>
      <c r="H415" s="8">
        <f>+(D415*400)+(E415*100)+F415</f>
        <v>479</v>
      </c>
      <c r="I415" s="40">
        <v>100</v>
      </c>
      <c r="J415" s="40">
        <f t="shared" si="105"/>
        <v>47900</v>
      </c>
      <c r="L415" s="139"/>
      <c r="M415" s="139"/>
      <c r="O415" s="8"/>
      <c r="U415" s="8">
        <f t="shared" si="101"/>
        <v>0</v>
      </c>
      <c r="V415" s="40">
        <f t="shared" si="102"/>
        <v>47900</v>
      </c>
      <c r="W415" s="8">
        <f t="shared" si="103"/>
        <v>0</v>
      </c>
      <c r="Y415" s="40">
        <f t="shared" si="104"/>
        <v>47900</v>
      </c>
    </row>
    <row r="416" spans="1:41" s="40" customFormat="1" x14ac:dyDescent="0.45">
      <c r="A416" s="29"/>
      <c r="B416" s="29" t="s">
        <v>23</v>
      </c>
      <c r="C416" s="8">
        <v>1854</v>
      </c>
      <c r="D416" s="8">
        <v>2</v>
      </c>
      <c r="E416" s="8">
        <v>2</v>
      </c>
      <c r="F416" s="8">
        <v>30</v>
      </c>
      <c r="G416" s="40">
        <v>1</v>
      </c>
      <c r="H416" s="8">
        <f>+(D416*400)+(E416*100)+F416</f>
        <v>1030</v>
      </c>
      <c r="I416" s="40">
        <v>100</v>
      </c>
      <c r="J416" s="40">
        <f t="shared" si="105"/>
        <v>103000</v>
      </c>
      <c r="L416" s="139"/>
      <c r="M416" s="139"/>
      <c r="O416" s="8"/>
      <c r="U416" s="8">
        <f t="shared" si="101"/>
        <v>0</v>
      </c>
      <c r="V416" s="40">
        <f t="shared" si="102"/>
        <v>103000</v>
      </c>
      <c r="W416" s="8">
        <f t="shared" si="103"/>
        <v>0</v>
      </c>
      <c r="Y416" s="40">
        <f t="shared" si="104"/>
        <v>103000</v>
      </c>
    </row>
    <row r="417" spans="1:31" s="40" customFormat="1" x14ac:dyDescent="0.45">
      <c r="A417" s="29"/>
      <c r="B417" s="29" t="s">
        <v>23</v>
      </c>
      <c r="C417" s="8">
        <v>1985</v>
      </c>
      <c r="D417" s="8">
        <v>1</v>
      </c>
      <c r="E417" s="8">
        <v>23</v>
      </c>
      <c r="F417" s="8">
        <v>30</v>
      </c>
      <c r="G417" s="40">
        <v>1</v>
      </c>
      <c r="H417" s="8">
        <f>+(D417*400)+(E417*100)+F417</f>
        <v>2730</v>
      </c>
      <c r="I417" s="40">
        <v>130</v>
      </c>
      <c r="J417" s="40">
        <f t="shared" si="105"/>
        <v>354900</v>
      </c>
      <c r="L417" s="139"/>
      <c r="M417" s="139"/>
      <c r="O417" s="8"/>
      <c r="U417" s="8">
        <f t="shared" si="101"/>
        <v>0</v>
      </c>
      <c r="V417" s="40">
        <f t="shared" si="102"/>
        <v>354900</v>
      </c>
      <c r="W417" s="8">
        <f t="shared" si="103"/>
        <v>0</v>
      </c>
      <c r="Y417" s="40">
        <f t="shared" si="104"/>
        <v>354900</v>
      </c>
    </row>
    <row r="418" spans="1:31" s="40" customFormat="1" x14ac:dyDescent="0.45">
      <c r="A418" s="29"/>
      <c r="B418" s="29" t="s">
        <v>23</v>
      </c>
      <c r="C418" s="8">
        <v>12227</v>
      </c>
      <c r="D418" s="8">
        <v>2</v>
      </c>
      <c r="E418" s="8">
        <v>1</v>
      </c>
      <c r="F418" s="8">
        <v>30</v>
      </c>
      <c r="G418" s="40">
        <v>1</v>
      </c>
      <c r="H418" s="8">
        <f>+(D418*400)+(E418*100)+F418</f>
        <v>930</v>
      </c>
      <c r="I418" s="40">
        <v>220</v>
      </c>
      <c r="J418" s="40">
        <f t="shared" si="105"/>
        <v>204600</v>
      </c>
      <c r="L418" s="139"/>
      <c r="M418" s="139"/>
      <c r="O418" s="8"/>
      <c r="U418" s="8">
        <f t="shared" si="101"/>
        <v>0</v>
      </c>
      <c r="V418" s="40">
        <f t="shared" si="102"/>
        <v>204600</v>
      </c>
      <c r="W418" s="8">
        <f t="shared" si="103"/>
        <v>0</v>
      </c>
      <c r="Y418" s="40">
        <f t="shared" si="104"/>
        <v>204600</v>
      </c>
    </row>
    <row r="419" spans="1:31" s="34" customFormat="1" x14ac:dyDescent="0.45">
      <c r="A419" s="36"/>
      <c r="B419" s="36"/>
      <c r="L419" s="140"/>
      <c r="M419" s="140"/>
    </row>
    <row r="420" spans="1:31" s="40" customFormat="1" x14ac:dyDescent="0.45">
      <c r="A420" s="80">
        <v>99</v>
      </c>
      <c r="B420" s="79" t="s">
        <v>23</v>
      </c>
      <c r="C420" s="40">
        <v>12079</v>
      </c>
      <c r="D420" s="40">
        <v>0</v>
      </c>
      <c r="E420" s="40">
        <v>1</v>
      </c>
      <c r="F420" s="40">
        <v>70</v>
      </c>
      <c r="G420" s="40">
        <v>1</v>
      </c>
      <c r="H420" s="8">
        <f>+(D420*400)+(E420*100)+F420</f>
        <v>170</v>
      </c>
      <c r="I420" s="40">
        <v>150</v>
      </c>
      <c r="J420" s="40">
        <f t="shared" si="105"/>
        <v>25500</v>
      </c>
      <c r="L420" s="141"/>
      <c r="M420" s="141"/>
      <c r="O420" s="58"/>
      <c r="U420" s="8">
        <f t="shared" si="101"/>
        <v>0</v>
      </c>
      <c r="V420" s="40">
        <f t="shared" si="102"/>
        <v>25500</v>
      </c>
      <c r="W420" s="8">
        <f t="shared" si="103"/>
        <v>0</v>
      </c>
      <c r="Y420" s="40">
        <f t="shared" si="104"/>
        <v>25500</v>
      </c>
    </row>
    <row r="421" spans="1:31" s="34" customFormat="1" x14ac:dyDescent="0.45">
      <c r="A421" s="36"/>
      <c r="B421" s="41"/>
      <c r="L421" s="140"/>
      <c r="M421" s="140"/>
    </row>
    <row r="422" spans="1:31" s="8" customFormat="1" x14ac:dyDescent="0.45">
      <c r="A422" s="29">
        <v>100</v>
      </c>
      <c r="B422" s="29" t="s">
        <v>23</v>
      </c>
      <c r="C422" s="8">
        <v>9263</v>
      </c>
      <c r="D422" s="8">
        <v>2</v>
      </c>
      <c r="E422" s="8">
        <v>1</v>
      </c>
      <c r="F422" s="8">
        <v>63</v>
      </c>
      <c r="G422" s="8">
        <v>1</v>
      </c>
      <c r="H422" s="8">
        <f>+(D422*400)+(E422*100)+F422</f>
        <v>963</v>
      </c>
      <c r="I422" s="8">
        <v>130</v>
      </c>
      <c r="J422" s="40">
        <f t="shared" si="105"/>
        <v>125190</v>
      </c>
      <c r="L422" s="139"/>
      <c r="M422" s="139"/>
      <c r="U422" s="8">
        <f t="shared" si="101"/>
        <v>0</v>
      </c>
      <c r="V422" s="40">
        <f t="shared" si="102"/>
        <v>125190</v>
      </c>
      <c r="W422" s="8">
        <f t="shared" si="103"/>
        <v>0</v>
      </c>
      <c r="X422" s="40"/>
      <c r="Y422" s="40">
        <f t="shared" si="104"/>
        <v>125190</v>
      </c>
    </row>
    <row r="423" spans="1:31" s="34" customFormat="1" x14ac:dyDescent="0.45">
      <c r="A423" s="36"/>
      <c r="B423" s="36"/>
      <c r="L423" s="140"/>
      <c r="M423" s="140"/>
    </row>
    <row r="424" spans="1:31" s="8" customFormat="1" x14ac:dyDescent="0.45">
      <c r="A424" s="29">
        <v>101</v>
      </c>
      <c r="B424" s="24" t="s">
        <v>23</v>
      </c>
      <c r="C424" s="8">
        <v>11438</v>
      </c>
      <c r="D424" s="8">
        <v>3</v>
      </c>
      <c r="E424" s="8">
        <v>0</v>
      </c>
      <c r="F424" s="8">
        <v>44</v>
      </c>
      <c r="G424" s="8">
        <v>1</v>
      </c>
      <c r="H424" s="8">
        <f>+(D424*400)+(E424*100)+F424</f>
        <v>1244</v>
      </c>
      <c r="I424" s="8">
        <v>130</v>
      </c>
      <c r="J424" s="40">
        <f t="shared" si="105"/>
        <v>161720</v>
      </c>
      <c r="L424" s="139"/>
      <c r="M424" s="139"/>
      <c r="U424" s="8">
        <f t="shared" si="101"/>
        <v>0</v>
      </c>
      <c r="V424" s="40">
        <f t="shared" si="102"/>
        <v>161720</v>
      </c>
      <c r="W424" s="8">
        <f t="shared" si="103"/>
        <v>0</v>
      </c>
      <c r="X424" s="40"/>
      <c r="Y424" s="40">
        <f t="shared" si="104"/>
        <v>161720</v>
      </c>
    </row>
    <row r="425" spans="1:31" s="34" customFormat="1" x14ac:dyDescent="0.45">
      <c r="A425" s="36"/>
      <c r="B425" s="41"/>
      <c r="L425" s="140"/>
      <c r="M425" s="140"/>
    </row>
    <row r="426" spans="1:31" s="8" customFormat="1" x14ac:dyDescent="0.45">
      <c r="A426" s="29">
        <v>102</v>
      </c>
      <c r="B426" s="29" t="s">
        <v>23</v>
      </c>
      <c r="C426" s="8">
        <v>6006</v>
      </c>
      <c r="D426" s="8">
        <v>3</v>
      </c>
      <c r="E426" s="8">
        <v>2</v>
      </c>
      <c r="F426" s="8">
        <v>36</v>
      </c>
      <c r="G426" s="8">
        <v>1</v>
      </c>
      <c r="H426" s="8">
        <f>+(D426*400)+(E426*100)+F426</f>
        <v>1436</v>
      </c>
      <c r="I426" s="8">
        <v>100</v>
      </c>
      <c r="J426" s="40">
        <f t="shared" si="105"/>
        <v>143600</v>
      </c>
      <c r="L426" s="139"/>
      <c r="M426" s="139"/>
      <c r="U426" s="8">
        <f t="shared" si="101"/>
        <v>0</v>
      </c>
      <c r="V426" s="40">
        <f t="shared" si="102"/>
        <v>143600</v>
      </c>
      <c r="W426" s="8">
        <f t="shared" si="103"/>
        <v>0</v>
      </c>
      <c r="X426" s="40"/>
      <c r="Y426" s="40">
        <f t="shared" si="104"/>
        <v>143600</v>
      </c>
    </row>
    <row r="427" spans="1:31" s="34" customFormat="1" x14ac:dyDescent="0.45">
      <c r="A427" s="36"/>
      <c r="B427" s="36"/>
      <c r="L427" s="140"/>
      <c r="M427" s="140"/>
    </row>
    <row r="428" spans="1:31" s="8" customFormat="1" x14ac:dyDescent="0.45">
      <c r="A428" s="28">
        <v>103</v>
      </c>
      <c r="B428" s="24" t="s">
        <v>23</v>
      </c>
      <c r="C428" s="18">
        <v>3432</v>
      </c>
      <c r="D428" s="8">
        <v>2</v>
      </c>
      <c r="E428" s="8">
        <v>0</v>
      </c>
      <c r="F428" s="8">
        <v>82</v>
      </c>
      <c r="G428" s="8">
        <v>1</v>
      </c>
      <c r="H428" s="8">
        <v>882</v>
      </c>
      <c r="I428" s="18">
        <v>100</v>
      </c>
      <c r="J428" s="40">
        <f t="shared" si="105"/>
        <v>88200</v>
      </c>
      <c r="K428" s="18"/>
      <c r="L428" s="139"/>
      <c r="M428" s="139"/>
      <c r="N428" s="18"/>
      <c r="O428" s="18"/>
      <c r="P428" s="18"/>
      <c r="U428" s="8">
        <f t="shared" si="101"/>
        <v>0</v>
      </c>
      <c r="V428" s="40">
        <f t="shared" si="102"/>
        <v>88200</v>
      </c>
      <c r="W428" s="8">
        <f t="shared" si="103"/>
        <v>0</v>
      </c>
      <c r="X428" s="40"/>
      <c r="Y428" s="40">
        <f t="shared" si="104"/>
        <v>88200</v>
      </c>
    </row>
    <row r="429" spans="1:31" s="34" customFormat="1" x14ac:dyDescent="0.45">
      <c r="A429" s="32"/>
      <c r="B429" s="41"/>
      <c r="E429" s="41"/>
      <c r="F429" s="33"/>
      <c r="I429" s="36"/>
      <c r="L429" s="140"/>
      <c r="M429" s="140"/>
      <c r="O429" s="33"/>
      <c r="Q429" s="33"/>
      <c r="T429" s="33"/>
      <c r="AE429" s="33"/>
    </row>
    <row r="430" spans="1:31" s="40" customFormat="1" x14ac:dyDescent="0.45">
      <c r="A430" s="29">
        <v>104</v>
      </c>
      <c r="B430" s="29" t="s">
        <v>23</v>
      </c>
      <c r="C430" s="8">
        <v>12074</v>
      </c>
      <c r="D430" s="8">
        <v>0</v>
      </c>
      <c r="E430" s="8">
        <v>1</v>
      </c>
      <c r="F430" s="8">
        <v>38</v>
      </c>
      <c r="G430" s="40">
        <v>2</v>
      </c>
      <c r="H430" s="8">
        <f t="shared" ref="H430:H435" si="109">+(D430*400)+(E430*100)+F430</f>
        <v>138</v>
      </c>
      <c r="I430" s="40">
        <v>250</v>
      </c>
      <c r="J430" s="40">
        <f t="shared" si="105"/>
        <v>34500</v>
      </c>
      <c r="L430" s="139" t="s">
        <v>67</v>
      </c>
      <c r="M430" s="139" t="s">
        <v>145</v>
      </c>
      <c r="N430" s="40">
        <v>2</v>
      </c>
      <c r="O430" s="8">
        <v>117</v>
      </c>
      <c r="P430" s="8">
        <v>100</v>
      </c>
      <c r="Q430" s="40">
        <v>6800</v>
      </c>
      <c r="R430" s="8">
        <f t="shared" ref="R430:R432" si="110">O430*Q430</f>
        <v>795600</v>
      </c>
      <c r="S430" s="40">
        <v>26</v>
      </c>
      <c r="U430" s="8">
        <f t="shared" si="101"/>
        <v>795600</v>
      </c>
      <c r="V430" s="40">
        <f t="shared" si="102"/>
        <v>830100</v>
      </c>
      <c r="W430" s="8">
        <f t="shared" si="103"/>
        <v>830100</v>
      </c>
      <c r="Y430" s="40">
        <f t="shared" si="104"/>
        <v>830100</v>
      </c>
    </row>
    <row r="431" spans="1:31" s="40" customFormat="1" x14ac:dyDescent="0.45">
      <c r="A431" s="29"/>
      <c r="B431" s="29"/>
      <c r="C431" s="8"/>
      <c r="D431" s="8"/>
      <c r="E431" s="8"/>
      <c r="F431" s="8"/>
      <c r="H431" s="8"/>
      <c r="L431" s="139"/>
      <c r="M431" s="139" t="s">
        <v>143</v>
      </c>
      <c r="N431" s="40">
        <v>2</v>
      </c>
      <c r="O431" s="8">
        <v>27</v>
      </c>
      <c r="P431" s="8">
        <v>100</v>
      </c>
      <c r="Q431" s="40">
        <v>6800</v>
      </c>
      <c r="R431" s="8">
        <f t="shared" si="110"/>
        <v>183600</v>
      </c>
      <c r="S431" s="40">
        <v>26</v>
      </c>
      <c r="U431" s="8">
        <f t="shared" si="101"/>
        <v>183600</v>
      </c>
      <c r="V431" s="40">
        <f t="shared" si="102"/>
        <v>183600</v>
      </c>
      <c r="W431" s="8">
        <f t="shared" si="103"/>
        <v>183600</v>
      </c>
      <c r="Y431" s="40">
        <f t="shared" si="104"/>
        <v>183600</v>
      </c>
    </row>
    <row r="432" spans="1:31" s="40" customFormat="1" x14ac:dyDescent="0.45">
      <c r="A432" s="29"/>
      <c r="B432" s="29"/>
      <c r="C432" s="8"/>
      <c r="D432" s="8"/>
      <c r="E432" s="8"/>
      <c r="F432" s="8"/>
      <c r="H432" s="8"/>
      <c r="L432" s="139"/>
      <c r="M432" s="139" t="s">
        <v>145</v>
      </c>
      <c r="N432" s="40">
        <v>2</v>
      </c>
      <c r="O432" s="8">
        <v>8</v>
      </c>
      <c r="P432" s="8">
        <v>100</v>
      </c>
      <c r="Q432" s="40">
        <v>6800</v>
      </c>
      <c r="R432" s="8">
        <f t="shared" si="110"/>
        <v>54400</v>
      </c>
      <c r="S432" s="40">
        <v>26</v>
      </c>
      <c r="U432" s="8">
        <f t="shared" si="101"/>
        <v>54400</v>
      </c>
      <c r="V432" s="40">
        <f t="shared" si="102"/>
        <v>54400</v>
      </c>
      <c r="W432" s="8">
        <f t="shared" si="103"/>
        <v>54400</v>
      </c>
      <c r="Y432" s="40">
        <f t="shared" si="104"/>
        <v>54400</v>
      </c>
    </row>
    <row r="433" spans="1:25" s="40" customFormat="1" x14ac:dyDescent="0.45">
      <c r="A433" s="29"/>
      <c r="B433" s="29" t="s">
        <v>23</v>
      </c>
      <c r="C433" s="8">
        <v>11354</v>
      </c>
      <c r="D433" s="8">
        <v>2</v>
      </c>
      <c r="E433" s="8">
        <v>0</v>
      </c>
      <c r="F433" s="8">
        <v>84</v>
      </c>
      <c r="G433" s="40">
        <v>1</v>
      </c>
      <c r="H433" s="8">
        <f t="shared" si="109"/>
        <v>884</v>
      </c>
      <c r="I433" s="40">
        <v>100</v>
      </c>
      <c r="J433" s="40">
        <f t="shared" si="105"/>
        <v>88400</v>
      </c>
      <c r="L433" s="139"/>
      <c r="M433" s="139"/>
      <c r="O433" s="8"/>
      <c r="U433" s="8">
        <f t="shared" si="101"/>
        <v>0</v>
      </c>
      <c r="V433" s="40">
        <f t="shared" si="102"/>
        <v>88400</v>
      </c>
      <c r="W433" s="8">
        <f t="shared" si="103"/>
        <v>0</v>
      </c>
      <c r="Y433" s="40">
        <f t="shared" si="104"/>
        <v>88400</v>
      </c>
    </row>
    <row r="434" spans="1:25" s="40" customFormat="1" x14ac:dyDescent="0.45">
      <c r="A434" s="29"/>
      <c r="B434" s="29" t="s">
        <v>23</v>
      </c>
      <c r="C434" s="8">
        <v>4811</v>
      </c>
      <c r="D434" s="8">
        <v>0</v>
      </c>
      <c r="E434" s="8">
        <v>2</v>
      </c>
      <c r="F434" s="8">
        <v>23</v>
      </c>
      <c r="G434" s="40">
        <v>1</v>
      </c>
      <c r="H434" s="8">
        <f t="shared" si="109"/>
        <v>223</v>
      </c>
      <c r="I434" s="40">
        <v>170</v>
      </c>
      <c r="J434" s="40">
        <f t="shared" si="105"/>
        <v>37910</v>
      </c>
      <c r="L434" s="139"/>
      <c r="M434" s="139"/>
      <c r="O434" s="8"/>
      <c r="U434" s="8">
        <f t="shared" si="101"/>
        <v>0</v>
      </c>
      <c r="V434" s="40">
        <f t="shared" si="102"/>
        <v>37910</v>
      </c>
      <c r="W434" s="8">
        <f t="shared" si="103"/>
        <v>0</v>
      </c>
      <c r="Y434" s="40">
        <f t="shared" si="104"/>
        <v>37910</v>
      </c>
    </row>
    <row r="435" spans="1:25" s="40" customFormat="1" x14ac:dyDescent="0.45">
      <c r="A435" s="29"/>
      <c r="B435" s="29" t="s">
        <v>23</v>
      </c>
      <c r="C435" s="8">
        <v>11353</v>
      </c>
      <c r="D435" s="8">
        <v>1</v>
      </c>
      <c r="E435" s="8">
        <v>1</v>
      </c>
      <c r="F435" s="8">
        <v>83</v>
      </c>
      <c r="G435" s="40">
        <v>1</v>
      </c>
      <c r="H435" s="8">
        <f t="shared" si="109"/>
        <v>583</v>
      </c>
      <c r="I435" s="40">
        <v>100</v>
      </c>
      <c r="J435" s="40">
        <f t="shared" si="105"/>
        <v>58300</v>
      </c>
      <c r="L435" s="139"/>
      <c r="M435" s="139"/>
      <c r="O435" s="8"/>
      <c r="U435" s="8">
        <f t="shared" si="101"/>
        <v>0</v>
      </c>
      <c r="V435" s="40">
        <f t="shared" si="102"/>
        <v>58300</v>
      </c>
      <c r="W435" s="8">
        <f t="shared" si="103"/>
        <v>0</v>
      </c>
      <c r="Y435" s="40">
        <f t="shared" si="104"/>
        <v>58300</v>
      </c>
    </row>
    <row r="436" spans="1:25" s="34" customFormat="1" x14ac:dyDescent="0.45">
      <c r="A436" s="36"/>
      <c r="B436" s="36"/>
      <c r="L436" s="140"/>
      <c r="M436" s="140"/>
    </row>
    <row r="437" spans="1:25" s="40" customFormat="1" x14ac:dyDescent="0.45">
      <c r="A437" s="29">
        <v>105</v>
      </c>
      <c r="B437" s="29" t="s">
        <v>23</v>
      </c>
      <c r="C437" s="8">
        <v>12080</v>
      </c>
      <c r="D437" s="8">
        <v>0</v>
      </c>
      <c r="E437" s="8">
        <v>1</v>
      </c>
      <c r="F437" s="8">
        <v>47</v>
      </c>
      <c r="G437" s="40">
        <v>2</v>
      </c>
      <c r="H437" s="8">
        <f>+(D437*400)+(E437*100)+F437</f>
        <v>147</v>
      </c>
      <c r="I437" s="40">
        <v>150</v>
      </c>
      <c r="J437" s="40">
        <f t="shared" si="105"/>
        <v>22050</v>
      </c>
      <c r="L437" s="139" t="s">
        <v>67</v>
      </c>
      <c r="M437" s="139" t="s">
        <v>145</v>
      </c>
      <c r="N437" s="40">
        <v>2</v>
      </c>
      <c r="O437" s="8">
        <v>48</v>
      </c>
      <c r="P437" s="8">
        <v>100</v>
      </c>
      <c r="Q437" s="40">
        <v>6800</v>
      </c>
      <c r="R437" s="8">
        <f t="shared" ref="R437:R438" si="111">O437*Q437</f>
        <v>326400</v>
      </c>
      <c r="S437" s="8">
        <v>23</v>
      </c>
      <c r="U437" s="8">
        <f t="shared" si="101"/>
        <v>326400</v>
      </c>
      <c r="V437" s="40">
        <f t="shared" si="102"/>
        <v>348450</v>
      </c>
      <c r="W437" s="8">
        <f t="shared" si="103"/>
        <v>348450</v>
      </c>
      <c r="Y437" s="40">
        <f t="shared" si="104"/>
        <v>348450</v>
      </c>
    </row>
    <row r="438" spans="1:25" s="40" customFormat="1" x14ac:dyDescent="0.45">
      <c r="A438" s="29"/>
      <c r="B438" s="29"/>
      <c r="C438" s="8"/>
      <c r="D438" s="8"/>
      <c r="E438" s="8"/>
      <c r="F438" s="8"/>
      <c r="H438" s="8"/>
      <c r="L438" s="139"/>
      <c r="M438" s="139" t="s">
        <v>145</v>
      </c>
      <c r="N438" s="40">
        <v>2</v>
      </c>
      <c r="O438" s="8">
        <v>8</v>
      </c>
      <c r="P438" s="8">
        <v>100</v>
      </c>
      <c r="Q438" s="40">
        <v>6800</v>
      </c>
      <c r="R438" s="8">
        <f t="shared" si="111"/>
        <v>54400</v>
      </c>
      <c r="S438" s="8">
        <v>23</v>
      </c>
      <c r="U438" s="8">
        <f t="shared" si="101"/>
        <v>54400</v>
      </c>
      <c r="V438" s="40">
        <f t="shared" si="102"/>
        <v>54400</v>
      </c>
      <c r="W438" s="8">
        <f t="shared" si="103"/>
        <v>54400</v>
      </c>
      <c r="Y438" s="40">
        <f t="shared" si="104"/>
        <v>54400</v>
      </c>
    </row>
    <row r="439" spans="1:25" s="40" customFormat="1" x14ac:dyDescent="0.45">
      <c r="A439" s="29"/>
      <c r="B439" s="29" t="s">
        <v>23</v>
      </c>
      <c r="C439" s="8">
        <v>3484</v>
      </c>
      <c r="D439" s="8">
        <v>1</v>
      </c>
      <c r="E439" s="8">
        <v>0</v>
      </c>
      <c r="F439" s="8">
        <v>93</v>
      </c>
      <c r="G439" s="40">
        <v>1</v>
      </c>
      <c r="H439" s="8">
        <f>+(D439*400)+(E439*100)+F439</f>
        <v>493</v>
      </c>
      <c r="I439" s="40">
        <v>100</v>
      </c>
      <c r="J439" s="40">
        <f t="shared" si="105"/>
        <v>49300</v>
      </c>
      <c r="L439" s="139"/>
      <c r="M439" s="139"/>
      <c r="O439" s="8"/>
      <c r="P439" s="8"/>
      <c r="R439" s="8"/>
      <c r="U439" s="8">
        <f t="shared" si="101"/>
        <v>0</v>
      </c>
      <c r="V439" s="40">
        <f t="shared" si="102"/>
        <v>49300</v>
      </c>
      <c r="W439" s="8">
        <f t="shared" si="103"/>
        <v>0</v>
      </c>
      <c r="Y439" s="40">
        <f t="shared" si="104"/>
        <v>49300</v>
      </c>
    </row>
    <row r="440" spans="1:25" s="34" customFormat="1" x14ac:dyDescent="0.45">
      <c r="A440" s="36"/>
      <c r="B440" s="36"/>
      <c r="L440" s="140"/>
      <c r="M440" s="140"/>
    </row>
    <row r="441" spans="1:25" s="40" customFormat="1" x14ac:dyDescent="0.45">
      <c r="A441" s="80">
        <v>106</v>
      </c>
      <c r="B441" s="79" t="s">
        <v>23</v>
      </c>
      <c r="C441" s="40">
        <v>12147</v>
      </c>
      <c r="D441" s="40">
        <v>0</v>
      </c>
      <c r="E441" s="40">
        <v>3</v>
      </c>
      <c r="F441" s="40">
        <v>94</v>
      </c>
      <c r="G441" s="40">
        <v>1</v>
      </c>
      <c r="H441" s="8">
        <f>+(D441*400)+(E441*100)+F441</f>
        <v>394</v>
      </c>
      <c r="I441" s="40">
        <v>150</v>
      </c>
      <c r="J441" s="40">
        <f t="shared" si="105"/>
        <v>59100</v>
      </c>
      <c r="L441" s="141"/>
      <c r="M441" s="141"/>
      <c r="O441" s="58"/>
      <c r="U441" s="8">
        <f t="shared" si="101"/>
        <v>0</v>
      </c>
      <c r="V441" s="40">
        <f t="shared" si="102"/>
        <v>59100</v>
      </c>
      <c r="W441" s="8">
        <f t="shared" si="103"/>
        <v>0</v>
      </c>
      <c r="Y441" s="40">
        <f t="shared" si="104"/>
        <v>59100</v>
      </c>
    </row>
    <row r="442" spans="1:25" s="34" customFormat="1" x14ac:dyDescent="0.45">
      <c r="A442" s="36"/>
      <c r="B442" s="41"/>
      <c r="L442" s="140"/>
      <c r="M442" s="140"/>
    </row>
    <row r="443" spans="1:25" s="8" customFormat="1" x14ac:dyDescent="0.45">
      <c r="A443" s="29">
        <v>107</v>
      </c>
      <c r="B443" s="29" t="s">
        <v>23</v>
      </c>
      <c r="C443" s="8">
        <v>11369</v>
      </c>
      <c r="D443" s="8">
        <v>7</v>
      </c>
      <c r="E443" s="8">
        <v>0</v>
      </c>
      <c r="F443" s="8">
        <v>8</v>
      </c>
      <c r="G443" s="8">
        <v>1</v>
      </c>
      <c r="H443" s="8">
        <f>+(D443*400)+(E443*100)+F443</f>
        <v>2808</v>
      </c>
      <c r="I443" s="8">
        <v>130</v>
      </c>
      <c r="J443" s="40">
        <f t="shared" si="105"/>
        <v>365040</v>
      </c>
      <c r="L443" s="139"/>
      <c r="M443" s="139"/>
      <c r="U443" s="8">
        <f t="shared" si="101"/>
        <v>0</v>
      </c>
      <c r="V443" s="40">
        <f t="shared" si="102"/>
        <v>365040</v>
      </c>
      <c r="W443" s="8">
        <f t="shared" si="103"/>
        <v>0</v>
      </c>
      <c r="X443" s="40"/>
      <c r="Y443" s="40">
        <f t="shared" si="104"/>
        <v>365040</v>
      </c>
    </row>
    <row r="444" spans="1:25" s="8" customFormat="1" x14ac:dyDescent="0.45">
      <c r="A444" s="29"/>
      <c r="B444" s="29" t="s">
        <v>23</v>
      </c>
      <c r="C444" s="8">
        <v>1347</v>
      </c>
      <c r="D444" s="8">
        <v>0</v>
      </c>
      <c r="E444" s="8">
        <v>2</v>
      </c>
      <c r="F444" s="8">
        <v>34</v>
      </c>
      <c r="G444" s="8">
        <v>1</v>
      </c>
      <c r="H444" s="8">
        <f>+(D444*400)+(E444*100)+F444</f>
        <v>234</v>
      </c>
      <c r="I444" s="8">
        <v>100</v>
      </c>
      <c r="J444" s="40">
        <f t="shared" si="105"/>
        <v>23400</v>
      </c>
      <c r="L444" s="139"/>
      <c r="M444" s="139"/>
      <c r="U444" s="8">
        <f t="shared" si="101"/>
        <v>0</v>
      </c>
      <c r="V444" s="40">
        <f t="shared" si="102"/>
        <v>23400</v>
      </c>
      <c r="W444" s="8">
        <f t="shared" si="103"/>
        <v>0</v>
      </c>
      <c r="X444" s="40"/>
      <c r="Y444" s="40">
        <f t="shared" si="104"/>
        <v>23400</v>
      </c>
    </row>
    <row r="445" spans="1:25" s="8" customFormat="1" x14ac:dyDescent="0.45">
      <c r="A445" s="29"/>
      <c r="B445" s="29" t="s">
        <v>23</v>
      </c>
      <c r="C445" s="8">
        <v>1349</v>
      </c>
      <c r="D445" s="8">
        <v>2</v>
      </c>
      <c r="E445" s="8">
        <v>3</v>
      </c>
      <c r="F445" s="8">
        <v>44</v>
      </c>
      <c r="G445" s="8">
        <v>1</v>
      </c>
      <c r="H445" s="8">
        <f>+(D445*400)+(E445*100)+F445</f>
        <v>1144</v>
      </c>
      <c r="I445" s="8">
        <v>100</v>
      </c>
      <c r="J445" s="40">
        <f t="shared" si="105"/>
        <v>114400</v>
      </c>
      <c r="L445" s="139"/>
      <c r="M445" s="139"/>
      <c r="U445" s="8">
        <f t="shared" si="101"/>
        <v>0</v>
      </c>
      <c r="V445" s="40">
        <f t="shared" si="102"/>
        <v>114400</v>
      </c>
      <c r="W445" s="8">
        <f t="shared" si="103"/>
        <v>0</v>
      </c>
      <c r="X445" s="40"/>
      <c r="Y445" s="40">
        <f t="shared" si="104"/>
        <v>114400</v>
      </c>
    </row>
    <row r="446" spans="1:25" s="8" customFormat="1" x14ac:dyDescent="0.45">
      <c r="A446" s="29"/>
      <c r="B446" s="29" t="s">
        <v>23</v>
      </c>
      <c r="C446" s="8">
        <v>8475</v>
      </c>
      <c r="D446" s="8">
        <v>2</v>
      </c>
      <c r="E446" s="8">
        <v>1</v>
      </c>
      <c r="F446" s="8">
        <v>60</v>
      </c>
      <c r="G446" s="8">
        <v>1</v>
      </c>
      <c r="H446" s="8">
        <f>+(D446*400)+(E446*100)+F446</f>
        <v>960</v>
      </c>
      <c r="I446" s="8">
        <v>130</v>
      </c>
      <c r="J446" s="40">
        <f t="shared" si="105"/>
        <v>124800</v>
      </c>
      <c r="L446" s="139"/>
      <c r="M446" s="139"/>
      <c r="U446" s="8">
        <f t="shared" si="101"/>
        <v>0</v>
      </c>
      <c r="V446" s="40">
        <f t="shared" si="102"/>
        <v>124800</v>
      </c>
      <c r="W446" s="8">
        <f t="shared" si="103"/>
        <v>0</v>
      </c>
      <c r="X446" s="40"/>
      <c r="Y446" s="40">
        <f t="shared" si="104"/>
        <v>124800</v>
      </c>
    </row>
    <row r="447" spans="1:25" s="8" customFormat="1" x14ac:dyDescent="0.45">
      <c r="A447" s="29"/>
      <c r="B447" s="29" t="s">
        <v>23</v>
      </c>
      <c r="C447" s="8">
        <v>2378</v>
      </c>
      <c r="D447" s="8">
        <v>2</v>
      </c>
      <c r="E447" s="8">
        <v>1</v>
      </c>
      <c r="F447" s="8">
        <v>95</v>
      </c>
      <c r="G447" s="8">
        <v>1</v>
      </c>
      <c r="H447" s="8">
        <f>+(D447*400)+(E447*100)+F447</f>
        <v>995</v>
      </c>
      <c r="I447" s="8">
        <v>100</v>
      </c>
      <c r="J447" s="40">
        <f t="shared" si="105"/>
        <v>99500</v>
      </c>
      <c r="L447" s="139"/>
      <c r="M447" s="139"/>
      <c r="U447" s="8">
        <f t="shared" si="101"/>
        <v>0</v>
      </c>
      <c r="V447" s="40">
        <f t="shared" si="102"/>
        <v>99500</v>
      </c>
      <c r="W447" s="8">
        <f t="shared" si="103"/>
        <v>0</v>
      </c>
      <c r="X447" s="40"/>
      <c r="Y447" s="40">
        <f t="shared" si="104"/>
        <v>99500</v>
      </c>
    </row>
    <row r="448" spans="1:25" s="34" customFormat="1" x14ac:dyDescent="0.45">
      <c r="A448" s="36"/>
      <c r="B448" s="36"/>
      <c r="L448" s="140"/>
      <c r="M448" s="140"/>
    </row>
    <row r="449" spans="1:25" s="8" customFormat="1" x14ac:dyDescent="0.45">
      <c r="A449" s="29">
        <v>108</v>
      </c>
      <c r="B449" s="29" t="s">
        <v>23</v>
      </c>
      <c r="C449" s="8">
        <v>18327</v>
      </c>
      <c r="D449" s="8">
        <v>2</v>
      </c>
      <c r="E449" s="8">
        <v>2</v>
      </c>
      <c r="F449" s="8">
        <v>70</v>
      </c>
      <c r="G449" s="8">
        <v>1</v>
      </c>
      <c r="H449" s="8">
        <f>+(D449*400)+(E449*100)+F449</f>
        <v>1070</v>
      </c>
      <c r="I449" s="8">
        <v>100</v>
      </c>
      <c r="J449" s="40">
        <f t="shared" si="105"/>
        <v>107000</v>
      </c>
      <c r="L449" s="139"/>
      <c r="M449" s="139"/>
      <c r="U449" s="8">
        <f t="shared" si="101"/>
        <v>0</v>
      </c>
      <c r="V449" s="40">
        <f t="shared" si="102"/>
        <v>107000</v>
      </c>
      <c r="W449" s="8">
        <f t="shared" si="103"/>
        <v>0</v>
      </c>
      <c r="X449" s="40"/>
      <c r="Y449" s="40">
        <f t="shared" si="104"/>
        <v>107000</v>
      </c>
    </row>
    <row r="450" spans="1:25" s="34" customFormat="1" x14ac:dyDescent="0.45">
      <c r="A450" s="36"/>
      <c r="B450" s="36"/>
      <c r="L450" s="140"/>
      <c r="M450" s="140"/>
    </row>
    <row r="451" spans="1:25" s="40" customFormat="1" x14ac:dyDescent="0.45">
      <c r="A451" s="29">
        <v>109</v>
      </c>
      <c r="B451" s="29" t="s">
        <v>23</v>
      </c>
      <c r="C451" s="8">
        <v>14513</v>
      </c>
      <c r="D451" s="8">
        <v>0</v>
      </c>
      <c r="E451" s="8">
        <v>1</v>
      </c>
      <c r="F451" s="8">
        <v>73</v>
      </c>
      <c r="G451" s="40">
        <v>2</v>
      </c>
      <c r="H451" s="8">
        <f>+(D451*400)+(E451*100)+F451</f>
        <v>173</v>
      </c>
      <c r="I451" s="40">
        <v>130</v>
      </c>
      <c r="J451" s="40">
        <f t="shared" si="105"/>
        <v>22490</v>
      </c>
      <c r="L451" s="139" t="s">
        <v>67</v>
      </c>
      <c r="M451" s="139" t="s">
        <v>145</v>
      </c>
      <c r="N451" s="40">
        <v>2</v>
      </c>
      <c r="O451" s="8">
        <v>108</v>
      </c>
      <c r="P451" s="8">
        <v>100</v>
      </c>
      <c r="Q451" s="40">
        <v>6800</v>
      </c>
      <c r="R451" s="8">
        <f t="shared" ref="R451:R452" si="112">O451*Q451</f>
        <v>734400</v>
      </c>
      <c r="S451" s="40">
        <v>11</v>
      </c>
      <c r="U451" s="8">
        <f t="shared" si="101"/>
        <v>734400</v>
      </c>
      <c r="V451" s="40">
        <f t="shared" si="102"/>
        <v>756890</v>
      </c>
      <c r="W451" s="8">
        <f t="shared" si="103"/>
        <v>756890</v>
      </c>
      <c r="Y451" s="40">
        <f t="shared" si="104"/>
        <v>756890</v>
      </c>
    </row>
    <row r="452" spans="1:25" s="40" customFormat="1" x14ac:dyDescent="0.45">
      <c r="A452" s="29"/>
      <c r="B452" s="29"/>
      <c r="C452" s="8"/>
      <c r="D452" s="8"/>
      <c r="E452" s="8"/>
      <c r="F452" s="8"/>
      <c r="H452" s="8"/>
      <c r="L452" s="139"/>
      <c r="M452" s="139" t="s">
        <v>145</v>
      </c>
      <c r="N452" s="40">
        <v>2</v>
      </c>
      <c r="O452" s="8">
        <v>8</v>
      </c>
      <c r="P452" s="8">
        <v>100</v>
      </c>
      <c r="Q452" s="40">
        <v>6800</v>
      </c>
      <c r="R452" s="8">
        <f t="shared" si="112"/>
        <v>54400</v>
      </c>
      <c r="S452" s="40">
        <v>11</v>
      </c>
      <c r="U452" s="8">
        <f t="shared" si="101"/>
        <v>54400</v>
      </c>
      <c r="V452" s="40">
        <f t="shared" si="102"/>
        <v>54400</v>
      </c>
      <c r="W452" s="8">
        <f t="shared" si="103"/>
        <v>54400</v>
      </c>
      <c r="Y452" s="40">
        <f t="shared" si="104"/>
        <v>54400</v>
      </c>
    </row>
    <row r="453" spans="1:25" s="40" customFormat="1" x14ac:dyDescent="0.45">
      <c r="A453" s="29"/>
      <c r="B453" s="29" t="s">
        <v>23</v>
      </c>
      <c r="C453" s="8">
        <v>1863</v>
      </c>
      <c r="D453" s="8">
        <v>1</v>
      </c>
      <c r="E453" s="8">
        <v>1</v>
      </c>
      <c r="F453" s="8">
        <v>9</v>
      </c>
      <c r="G453" s="40">
        <v>1</v>
      </c>
      <c r="H453" s="8">
        <f>+(D453*400)+(E453*100)+F453</f>
        <v>509</v>
      </c>
      <c r="I453" s="40">
        <v>100</v>
      </c>
      <c r="J453" s="40">
        <f t="shared" si="105"/>
        <v>50900</v>
      </c>
      <c r="L453" s="139"/>
      <c r="M453" s="139"/>
      <c r="O453" s="8"/>
      <c r="U453" s="8">
        <f t="shared" si="101"/>
        <v>0</v>
      </c>
      <c r="V453" s="40">
        <f t="shared" si="102"/>
        <v>50900</v>
      </c>
      <c r="W453" s="8">
        <f t="shared" si="103"/>
        <v>0</v>
      </c>
      <c r="Y453" s="40">
        <f t="shared" si="104"/>
        <v>50900</v>
      </c>
    </row>
    <row r="454" spans="1:25" s="40" customFormat="1" x14ac:dyDescent="0.45">
      <c r="A454" s="29"/>
      <c r="B454" s="29" t="s">
        <v>23</v>
      </c>
      <c r="C454" s="8">
        <v>15513</v>
      </c>
      <c r="D454" s="8">
        <v>0</v>
      </c>
      <c r="E454" s="8">
        <v>1</v>
      </c>
      <c r="F454" s="8">
        <v>73</v>
      </c>
      <c r="G454" s="40">
        <v>1</v>
      </c>
      <c r="H454" s="8">
        <f>+(D454*400)+(E454*100)+F454</f>
        <v>173</v>
      </c>
      <c r="I454" s="40">
        <v>130</v>
      </c>
      <c r="J454" s="40">
        <f t="shared" si="105"/>
        <v>22490</v>
      </c>
      <c r="L454" s="139"/>
      <c r="M454" s="139"/>
      <c r="O454" s="8"/>
      <c r="U454" s="8">
        <f t="shared" si="101"/>
        <v>0</v>
      </c>
      <c r="V454" s="40">
        <f t="shared" si="102"/>
        <v>22490</v>
      </c>
      <c r="W454" s="8">
        <f t="shared" si="103"/>
        <v>0</v>
      </c>
      <c r="Y454" s="40">
        <f t="shared" si="104"/>
        <v>22490</v>
      </c>
    </row>
    <row r="455" spans="1:25" s="40" customFormat="1" x14ac:dyDescent="0.45">
      <c r="A455" s="29"/>
      <c r="B455" s="29" t="s">
        <v>23</v>
      </c>
      <c r="C455" s="8">
        <v>1330</v>
      </c>
      <c r="D455" s="8">
        <v>3</v>
      </c>
      <c r="E455" s="8">
        <v>3</v>
      </c>
      <c r="F455" s="8">
        <v>44</v>
      </c>
      <c r="G455" s="40">
        <v>1</v>
      </c>
      <c r="H455" s="8">
        <f>+(D455*400)+(E455*100)+F455</f>
        <v>1544</v>
      </c>
      <c r="I455" s="40">
        <v>100</v>
      </c>
      <c r="J455" s="40">
        <f t="shared" si="105"/>
        <v>154400</v>
      </c>
      <c r="L455" s="139"/>
      <c r="M455" s="139"/>
      <c r="O455" s="8"/>
      <c r="U455" s="8">
        <f t="shared" si="101"/>
        <v>0</v>
      </c>
      <c r="V455" s="40">
        <f t="shared" si="102"/>
        <v>154400</v>
      </c>
      <c r="W455" s="8">
        <f t="shared" si="103"/>
        <v>0</v>
      </c>
      <c r="Y455" s="40">
        <f t="shared" si="104"/>
        <v>154400</v>
      </c>
    </row>
    <row r="456" spans="1:25" s="34" customFormat="1" x14ac:dyDescent="0.45">
      <c r="A456" s="36"/>
      <c r="B456" s="36"/>
      <c r="L456" s="140"/>
      <c r="M456" s="140"/>
    </row>
    <row r="457" spans="1:25" s="40" customFormat="1" x14ac:dyDescent="0.45">
      <c r="A457" s="29">
        <v>110</v>
      </c>
      <c r="B457" s="29" t="s">
        <v>23</v>
      </c>
      <c r="C457" s="8">
        <v>3397</v>
      </c>
      <c r="D457" s="8">
        <v>8</v>
      </c>
      <c r="E457" s="8">
        <v>2</v>
      </c>
      <c r="F457" s="8">
        <v>40</v>
      </c>
      <c r="G457" s="40">
        <v>1</v>
      </c>
      <c r="H457" s="8">
        <f>+(D457*400)+(E457*100)+F457</f>
        <v>3440</v>
      </c>
      <c r="I457" s="40">
        <v>100</v>
      </c>
      <c r="J457" s="40">
        <f t="shared" si="105"/>
        <v>344000</v>
      </c>
      <c r="L457" s="139"/>
      <c r="M457" s="139"/>
      <c r="O457" s="8"/>
      <c r="S457" s="8"/>
      <c r="U457" s="8">
        <f t="shared" si="101"/>
        <v>0</v>
      </c>
      <c r="V457" s="40">
        <f t="shared" si="102"/>
        <v>344000</v>
      </c>
      <c r="W457" s="8">
        <f t="shared" si="103"/>
        <v>0</v>
      </c>
      <c r="Y457" s="40">
        <f t="shared" si="104"/>
        <v>344000</v>
      </c>
    </row>
    <row r="458" spans="1:25" s="40" customFormat="1" x14ac:dyDescent="0.45">
      <c r="A458" s="29"/>
      <c r="B458" s="29" t="s">
        <v>23</v>
      </c>
      <c r="C458" s="8">
        <v>744</v>
      </c>
      <c r="D458" s="8">
        <v>0</v>
      </c>
      <c r="E458" s="8">
        <v>0</v>
      </c>
      <c r="F458" s="8">
        <v>94</v>
      </c>
      <c r="G458" s="40">
        <v>1</v>
      </c>
      <c r="H458" s="8">
        <f>+(D458*400)+(E458*100)+F458</f>
        <v>94</v>
      </c>
      <c r="I458" s="40">
        <v>250</v>
      </c>
      <c r="J458" s="40">
        <f t="shared" si="105"/>
        <v>23500</v>
      </c>
      <c r="L458" s="139"/>
      <c r="M458" s="139"/>
      <c r="O458" s="8"/>
      <c r="S458" s="8"/>
      <c r="U458" s="8">
        <f t="shared" si="101"/>
        <v>0</v>
      </c>
      <c r="V458" s="40">
        <f t="shared" si="102"/>
        <v>23500</v>
      </c>
      <c r="W458" s="8">
        <f t="shared" si="103"/>
        <v>0</v>
      </c>
      <c r="Y458" s="40">
        <f t="shared" si="104"/>
        <v>23500</v>
      </c>
    </row>
    <row r="459" spans="1:25" s="34" customFormat="1" x14ac:dyDescent="0.45">
      <c r="A459" s="36"/>
      <c r="B459" s="36"/>
      <c r="L459" s="140"/>
      <c r="M459" s="140"/>
    </row>
    <row r="460" spans="1:25" s="8" customFormat="1" x14ac:dyDescent="0.45">
      <c r="A460" s="29">
        <v>111</v>
      </c>
      <c r="B460" s="29" t="s">
        <v>23</v>
      </c>
      <c r="C460" s="8">
        <v>17038</v>
      </c>
      <c r="D460" s="8">
        <v>0</v>
      </c>
      <c r="E460" s="8">
        <v>1</v>
      </c>
      <c r="F460" s="8">
        <v>48</v>
      </c>
      <c r="G460" s="8">
        <v>2</v>
      </c>
      <c r="H460" s="8">
        <f>+(D460*400)+(E460*100)+F460</f>
        <v>148</v>
      </c>
      <c r="I460" s="8">
        <v>250</v>
      </c>
      <c r="J460" s="40">
        <f t="shared" si="105"/>
        <v>37000</v>
      </c>
      <c r="L460" s="139" t="s">
        <v>317</v>
      </c>
      <c r="M460" s="139" t="s">
        <v>127</v>
      </c>
      <c r="N460" s="8">
        <v>2</v>
      </c>
      <c r="O460" s="8">
        <v>54</v>
      </c>
      <c r="P460" s="8">
        <v>100</v>
      </c>
      <c r="Q460" s="40">
        <v>6800</v>
      </c>
      <c r="R460" s="8">
        <f t="shared" ref="R460" si="113">O460*Q460</f>
        <v>367200</v>
      </c>
      <c r="S460" s="8">
        <v>38</v>
      </c>
      <c r="U460" s="8">
        <f t="shared" ref="U460:U523" si="114">R460*(100-T460)/100</f>
        <v>367200</v>
      </c>
      <c r="V460" s="40">
        <f t="shared" ref="V460:V523" si="115">J460+U460</f>
        <v>404200</v>
      </c>
      <c r="W460" s="8">
        <f t="shared" ref="W460:W523" si="116">V460*P460/100</f>
        <v>404200</v>
      </c>
      <c r="X460" s="40"/>
      <c r="Y460" s="40">
        <f t="shared" ref="Y460:Y523" si="117">J460+U460</f>
        <v>404200</v>
      </c>
    </row>
    <row r="461" spans="1:25" s="34" customFormat="1" x14ac:dyDescent="0.45">
      <c r="A461" s="36"/>
      <c r="B461" s="36"/>
      <c r="L461" s="140"/>
      <c r="M461" s="140"/>
    </row>
    <row r="462" spans="1:25" s="40" customFormat="1" x14ac:dyDescent="0.45">
      <c r="A462" s="29">
        <v>112</v>
      </c>
      <c r="B462" s="29" t="s">
        <v>23</v>
      </c>
      <c r="C462" s="8">
        <v>2785</v>
      </c>
      <c r="D462" s="8">
        <v>0</v>
      </c>
      <c r="E462" s="8">
        <v>1</v>
      </c>
      <c r="F462" s="8">
        <v>95</v>
      </c>
      <c r="G462" s="40">
        <v>1</v>
      </c>
      <c r="H462" s="8">
        <f>+(D462*400)+(E462*100)+F462</f>
        <v>195</v>
      </c>
      <c r="I462" s="40">
        <v>150</v>
      </c>
      <c r="J462" s="40">
        <f t="shared" ref="J462:J526" si="118">H462*I462</f>
        <v>29250</v>
      </c>
      <c r="L462" s="139"/>
      <c r="M462" s="139"/>
      <c r="O462" s="8"/>
      <c r="U462" s="8">
        <f t="shared" si="114"/>
        <v>0</v>
      </c>
      <c r="V462" s="40">
        <f t="shared" si="115"/>
        <v>29250</v>
      </c>
      <c r="W462" s="8">
        <f t="shared" si="116"/>
        <v>0</v>
      </c>
      <c r="Y462" s="40">
        <f t="shared" si="117"/>
        <v>29250</v>
      </c>
    </row>
    <row r="463" spans="1:25" s="40" customFormat="1" x14ac:dyDescent="0.45">
      <c r="A463" s="29"/>
      <c r="B463" s="29" t="s">
        <v>23</v>
      </c>
      <c r="C463" s="8">
        <v>2787</v>
      </c>
      <c r="D463" s="8">
        <v>1</v>
      </c>
      <c r="E463" s="8">
        <v>1</v>
      </c>
      <c r="F463" s="8">
        <v>46</v>
      </c>
      <c r="G463" s="40">
        <v>1</v>
      </c>
      <c r="H463" s="8">
        <f>+(D463*400)+(E463*100)+F463</f>
        <v>546</v>
      </c>
      <c r="I463" s="40">
        <v>130</v>
      </c>
      <c r="J463" s="40">
        <f t="shared" si="118"/>
        <v>70980</v>
      </c>
      <c r="L463" s="139"/>
      <c r="M463" s="139"/>
      <c r="O463" s="8"/>
      <c r="U463" s="8">
        <f t="shared" si="114"/>
        <v>0</v>
      </c>
      <c r="V463" s="40">
        <f t="shared" si="115"/>
        <v>70980</v>
      </c>
      <c r="W463" s="8">
        <f t="shared" si="116"/>
        <v>0</v>
      </c>
      <c r="Y463" s="40">
        <f t="shared" si="117"/>
        <v>70980</v>
      </c>
    </row>
    <row r="464" spans="1:25" s="40" customFormat="1" x14ac:dyDescent="0.45">
      <c r="A464" s="29"/>
      <c r="B464" s="29" t="s">
        <v>23</v>
      </c>
      <c r="C464" s="8">
        <v>1850</v>
      </c>
      <c r="D464" s="8">
        <v>2</v>
      </c>
      <c r="E464" s="8">
        <v>1</v>
      </c>
      <c r="F464" s="8">
        <v>24</v>
      </c>
      <c r="G464" s="40">
        <v>1</v>
      </c>
      <c r="H464" s="8">
        <f>+(D464*400)+(E464*100)+F464</f>
        <v>924</v>
      </c>
      <c r="I464" s="40">
        <v>100</v>
      </c>
      <c r="J464" s="40">
        <f t="shared" si="118"/>
        <v>92400</v>
      </c>
      <c r="L464" s="139"/>
      <c r="M464" s="139"/>
      <c r="O464" s="8"/>
      <c r="U464" s="8">
        <f t="shared" si="114"/>
        <v>0</v>
      </c>
      <c r="V464" s="40">
        <f t="shared" si="115"/>
        <v>92400</v>
      </c>
      <c r="W464" s="8">
        <f t="shared" si="116"/>
        <v>0</v>
      </c>
      <c r="Y464" s="40">
        <f t="shared" si="117"/>
        <v>92400</v>
      </c>
    </row>
    <row r="465" spans="1:26" s="40" customFormat="1" x14ac:dyDescent="0.45">
      <c r="A465" s="29"/>
      <c r="B465" s="29" t="s">
        <v>23</v>
      </c>
      <c r="C465" s="8">
        <v>2770</v>
      </c>
      <c r="D465" s="8">
        <v>0</v>
      </c>
      <c r="E465" s="8">
        <v>1</v>
      </c>
      <c r="F465" s="8">
        <v>4</v>
      </c>
      <c r="G465" s="40">
        <v>1</v>
      </c>
      <c r="H465" s="8">
        <f>+(D465*400)+(E465*100)+F465</f>
        <v>104</v>
      </c>
      <c r="I465" s="40">
        <v>100</v>
      </c>
      <c r="J465" s="40">
        <f t="shared" si="118"/>
        <v>10400</v>
      </c>
      <c r="L465" s="139"/>
      <c r="M465" s="139"/>
      <c r="O465" s="8"/>
      <c r="U465" s="8">
        <f t="shared" si="114"/>
        <v>0</v>
      </c>
      <c r="V465" s="40">
        <f t="shared" si="115"/>
        <v>10400</v>
      </c>
      <c r="W465" s="8">
        <f t="shared" si="116"/>
        <v>0</v>
      </c>
      <c r="Y465" s="40">
        <f t="shared" si="117"/>
        <v>10400</v>
      </c>
    </row>
    <row r="466" spans="1:26" s="40" customFormat="1" x14ac:dyDescent="0.45">
      <c r="A466" s="29"/>
      <c r="B466" s="29" t="s">
        <v>23</v>
      </c>
      <c r="C466" s="8">
        <v>1862</v>
      </c>
      <c r="D466" s="8">
        <v>0</v>
      </c>
      <c r="E466" s="8">
        <v>0</v>
      </c>
      <c r="F466" s="8">
        <v>74</v>
      </c>
      <c r="G466" s="40">
        <v>1</v>
      </c>
      <c r="H466" s="8">
        <f>+(D466*400)+(E466*100)+F466</f>
        <v>74</v>
      </c>
      <c r="I466" s="40">
        <v>100</v>
      </c>
      <c r="J466" s="40">
        <f t="shared" si="118"/>
        <v>7400</v>
      </c>
      <c r="L466" s="139"/>
      <c r="M466" s="139"/>
      <c r="O466" s="8"/>
      <c r="U466" s="8">
        <f t="shared" si="114"/>
        <v>0</v>
      </c>
      <c r="V466" s="40">
        <f t="shared" si="115"/>
        <v>7400</v>
      </c>
      <c r="W466" s="8">
        <f t="shared" si="116"/>
        <v>0</v>
      </c>
      <c r="Y466" s="40">
        <f t="shared" si="117"/>
        <v>7400</v>
      </c>
    </row>
    <row r="467" spans="1:26" s="34" customFormat="1" x14ac:dyDescent="0.45">
      <c r="A467" s="36"/>
      <c r="B467" s="36"/>
      <c r="L467" s="140"/>
      <c r="M467" s="140"/>
    </row>
    <row r="468" spans="1:26" s="40" customFormat="1" x14ac:dyDescent="0.45">
      <c r="A468" s="29">
        <v>113</v>
      </c>
      <c r="B468" s="29" t="s">
        <v>23</v>
      </c>
      <c r="C468" s="8">
        <v>1882</v>
      </c>
      <c r="D468" s="8">
        <v>0</v>
      </c>
      <c r="E468" s="8">
        <v>0</v>
      </c>
      <c r="F468" s="8">
        <v>71</v>
      </c>
      <c r="G468" s="40">
        <v>1</v>
      </c>
      <c r="H468" s="8">
        <f>+(D468*400)+(E468*100)+F468</f>
        <v>71</v>
      </c>
      <c r="I468" s="40">
        <v>100</v>
      </c>
      <c r="J468" s="40">
        <f t="shared" si="118"/>
        <v>7100</v>
      </c>
      <c r="L468" s="139"/>
      <c r="M468" s="139"/>
      <c r="O468" s="8"/>
      <c r="U468" s="8">
        <f t="shared" si="114"/>
        <v>0</v>
      </c>
      <c r="V468" s="40">
        <f t="shared" si="115"/>
        <v>7100</v>
      </c>
      <c r="W468" s="8">
        <f t="shared" si="116"/>
        <v>0</v>
      </c>
      <c r="Y468" s="40">
        <f t="shared" si="117"/>
        <v>7100</v>
      </c>
    </row>
    <row r="469" spans="1:26" s="34" customFormat="1" x14ac:dyDescent="0.45">
      <c r="A469" s="36"/>
      <c r="B469" s="36"/>
      <c r="L469" s="140"/>
      <c r="M469" s="140"/>
    </row>
    <row r="470" spans="1:26" s="40" customFormat="1" x14ac:dyDescent="0.45">
      <c r="A470" s="29">
        <v>114</v>
      </c>
      <c r="B470" s="29" t="s">
        <v>23</v>
      </c>
      <c r="C470" s="8">
        <v>16162</v>
      </c>
      <c r="D470" s="8">
        <v>1</v>
      </c>
      <c r="E470" s="8">
        <v>2</v>
      </c>
      <c r="F470" s="8">
        <v>90</v>
      </c>
      <c r="G470" s="40">
        <v>2</v>
      </c>
      <c r="H470" s="8">
        <f>+(D470*400)+(E470*100)+F470</f>
        <v>690</v>
      </c>
      <c r="I470" s="40">
        <v>150</v>
      </c>
      <c r="J470" s="40">
        <f t="shared" si="118"/>
        <v>103500</v>
      </c>
      <c r="L470" s="139" t="s">
        <v>67</v>
      </c>
      <c r="M470" s="139" t="s">
        <v>145</v>
      </c>
      <c r="N470" s="40">
        <v>2</v>
      </c>
      <c r="O470" s="8">
        <v>143</v>
      </c>
      <c r="P470" s="8">
        <v>100</v>
      </c>
      <c r="Q470" s="40">
        <v>6800</v>
      </c>
      <c r="R470" s="8">
        <f t="shared" ref="R470:R471" si="119">O470*Q470</f>
        <v>972400</v>
      </c>
      <c r="S470" s="40">
        <v>11</v>
      </c>
      <c r="U470" s="8">
        <f t="shared" si="114"/>
        <v>972400</v>
      </c>
      <c r="V470" s="40">
        <f t="shared" si="115"/>
        <v>1075900</v>
      </c>
      <c r="W470" s="8">
        <f t="shared" si="116"/>
        <v>1075900</v>
      </c>
      <c r="Y470" s="40">
        <f t="shared" si="117"/>
        <v>1075900</v>
      </c>
    </row>
    <row r="471" spans="1:26" s="40" customFormat="1" x14ac:dyDescent="0.45">
      <c r="A471" s="29"/>
      <c r="B471" s="29" t="s">
        <v>23</v>
      </c>
      <c r="C471" s="8">
        <v>16162</v>
      </c>
      <c r="D471" s="8">
        <v>1</v>
      </c>
      <c r="E471" s="8">
        <v>2</v>
      </c>
      <c r="F471" s="8">
        <v>90</v>
      </c>
      <c r="G471" s="40">
        <v>2</v>
      </c>
      <c r="H471" s="8">
        <f>+(D471*400)+(E471*100)+F471</f>
        <v>690</v>
      </c>
      <c r="I471" s="40">
        <v>150</v>
      </c>
      <c r="J471" s="40">
        <f t="shared" ref="J471" si="120">H471*I471</f>
        <v>103500</v>
      </c>
      <c r="L471" s="139" t="s">
        <v>67</v>
      </c>
      <c r="M471" s="139" t="s">
        <v>145</v>
      </c>
      <c r="N471" s="40">
        <v>2</v>
      </c>
      <c r="O471" s="8">
        <v>162</v>
      </c>
      <c r="P471" s="8">
        <v>100</v>
      </c>
      <c r="Q471" s="40">
        <v>6800</v>
      </c>
      <c r="R471" s="8">
        <f t="shared" si="119"/>
        <v>1101600</v>
      </c>
      <c r="S471" s="40">
        <v>11</v>
      </c>
      <c r="U471" s="8">
        <f t="shared" si="114"/>
        <v>1101600</v>
      </c>
      <c r="V471" s="40">
        <f t="shared" si="115"/>
        <v>1205100</v>
      </c>
      <c r="W471" s="8">
        <f t="shared" si="116"/>
        <v>1205100</v>
      </c>
      <c r="Y471" s="40">
        <f t="shared" si="117"/>
        <v>1205100</v>
      </c>
    </row>
    <row r="472" spans="1:26" s="40" customFormat="1" x14ac:dyDescent="0.45">
      <c r="A472" s="29"/>
      <c r="B472" s="29" t="s">
        <v>23</v>
      </c>
      <c r="C472" s="8">
        <v>18806</v>
      </c>
      <c r="D472" s="8">
        <v>1</v>
      </c>
      <c r="E472" s="8">
        <v>0</v>
      </c>
      <c r="F472" s="8">
        <v>95</v>
      </c>
      <c r="G472" s="40">
        <v>1</v>
      </c>
      <c r="H472" s="8">
        <f>+(D472*400)+(E472*100)+F472</f>
        <v>495</v>
      </c>
      <c r="I472" s="40">
        <v>100</v>
      </c>
      <c r="J472" s="40">
        <f t="shared" si="118"/>
        <v>49500</v>
      </c>
      <c r="L472" s="139"/>
      <c r="M472" s="139"/>
      <c r="O472" s="8"/>
      <c r="U472" s="8">
        <f t="shared" si="114"/>
        <v>0</v>
      </c>
      <c r="V472" s="40">
        <f t="shared" si="115"/>
        <v>49500</v>
      </c>
      <c r="W472" s="8">
        <f t="shared" si="116"/>
        <v>0</v>
      </c>
      <c r="Y472" s="40">
        <f t="shared" si="117"/>
        <v>49500</v>
      </c>
    </row>
    <row r="473" spans="1:26" s="34" customFormat="1" x14ac:dyDescent="0.45">
      <c r="A473" s="36"/>
      <c r="B473" s="36"/>
      <c r="L473" s="140"/>
      <c r="M473" s="140"/>
    </row>
    <row r="474" spans="1:26" s="40" customFormat="1" x14ac:dyDescent="0.45">
      <c r="A474" s="29">
        <v>115</v>
      </c>
      <c r="B474" s="29" t="s">
        <v>23</v>
      </c>
      <c r="C474" s="8">
        <v>12077</v>
      </c>
      <c r="D474" s="8">
        <v>1</v>
      </c>
      <c r="E474" s="8">
        <v>2</v>
      </c>
      <c r="F474" s="8">
        <v>32</v>
      </c>
      <c r="G474" s="40">
        <v>2</v>
      </c>
      <c r="H474" s="8">
        <f>+(D474*400)+(E474*100)+F474</f>
        <v>632</v>
      </c>
      <c r="I474" s="40">
        <v>190</v>
      </c>
      <c r="J474" s="40">
        <f t="shared" si="118"/>
        <v>120080</v>
      </c>
      <c r="L474" s="139" t="s">
        <v>345</v>
      </c>
      <c r="M474" s="139" t="s">
        <v>143</v>
      </c>
      <c r="N474" s="40">
        <v>2</v>
      </c>
      <c r="O474" s="8">
        <v>48</v>
      </c>
      <c r="P474" s="8">
        <v>100</v>
      </c>
      <c r="Q474" s="40">
        <v>6800</v>
      </c>
      <c r="R474" s="8">
        <f t="shared" ref="R474:R476" si="121">O474*Q474</f>
        <v>326400</v>
      </c>
      <c r="S474" s="40">
        <v>31</v>
      </c>
      <c r="U474" s="8">
        <f t="shared" si="114"/>
        <v>326400</v>
      </c>
      <c r="V474" s="40">
        <f t="shared" si="115"/>
        <v>446480</v>
      </c>
      <c r="W474" s="8">
        <f t="shared" si="116"/>
        <v>446480</v>
      </c>
      <c r="Y474" s="40">
        <f t="shared" si="117"/>
        <v>446480</v>
      </c>
    </row>
    <row r="475" spans="1:26" s="40" customFormat="1" x14ac:dyDescent="0.45">
      <c r="A475" s="29"/>
      <c r="B475" s="29"/>
      <c r="C475" s="8"/>
      <c r="D475" s="8"/>
      <c r="E475" s="8"/>
      <c r="F475" s="8"/>
      <c r="H475" s="8"/>
      <c r="L475" s="139" t="s">
        <v>345</v>
      </c>
      <c r="M475" s="139" t="s">
        <v>145</v>
      </c>
      <c r="N475" s="40">
        <v>2</v>
      </c>
      <c r="O475" s="8">
        <v>48</v>
      </c>
      <c r="P475" s="8">
        <v>100</v>
      </c>
      <c r="Q475" s="40">
        <v>6800</v>
      </c>
      <c r="R475" s="8">
        <f t="shared" si="121"/>
        <v>326400</v>
      </c>
      <c r="S475" s="40">
        <v>31</v>
      </c>
      <c r="U475" s="8">
        <f t="shared" si="114"/>
        <v>326400</v>
      </c>
      <c r="V475" s="40">
        <f t="shared" si="115"/>
        <v>326400</v>
      </c>
      <c r="W475" s="8">
        <f t="shared" si="116"/>
        <v>326400</v>
      </c>
      <c r="Y475" s="40">
        <f t="shared" si="117"/>
        <v>326400</v>
      </c>
    </row>
    <row r="476" spans="1:26" s="40" customFormat="1" x14ac:dyDescent="0.45">
      <c r="A476" s="29"/>
      <c r="B476" s="29"/>
      <c r="C476" s="8"/>
      <c r="D476" s="8"/>
      <c r="E476" s="8"/>
      <c r="F476" s="8"/>
      <c r="H476" s="8"/>
      <c r="L476" s="139"/>
      <c r="M476" s="139" t="s">
        <v>145</v>
      </c>
      <c r="N476" s="40">
        <v>2</v>
      </c>
      <c r="O476" s="8">
        <v>6</v>
      </c>
      <c r="P476" s="8">
        <v>100</v>
      </c>
      <c r="Q476" s="40">
        <v>6800</v>
      </c>
      <c r="R476" s="8">
        <f t="shared" si="121"/>
        <v>40800</v>
      </c>
      <c r="S476" s="40">
        <v>31</v>
      </c>
      <c r="U476" s="8">
        <f t="shared" si="114"/>
        <v>40800</v>
      </c>
      <c r="V476" s="40">
        <f t="shared" si="115"/>
        <v>40800</v>
      </c>
      <c r="W476" s="8">
        <f t="shared" si="116"/>
        <v>40800</v>
      </c>
      <c r="Y476" s="40">
        <f t="shared" si="117"/>
        <v>40800</v>
      </c>
    </row>
    <row r="477" spans="1:26" s="40" customFormat="1" x14ac:dyDescent="0.45">
      <c r="A477" s="29"/>
      <c r="B477" s="29" t="s">
        <v>23</v>
      </c>
      <c r="C477" s="8">
        <v>1871</v>
      </c>
      <c r="D477" s="8">
        <v>3</v>
      </c>
      <c r="E477" s="8">
        <v>0</v>
      </c>
      <c r="F477" s="8">
        <v>94</v>
      </c>
      <c r="G477" s="40">
        <v>1</v>
      </c>
      <c r="H477" s="8">
        <f>+(D477*400)+(E477*100)+F477</f>
        <v>1294</v>
      </c>
      <c r="I477" s="40">
        <v>100</v>
      </c>
      <c r="J477" s="40">
        <f t="shared" si="118"/>
        <v>129400</v>
      </c>
      <c r="L477" s="139"/>
      <c r="M477" s="139"/>
      <c r="O477" s="8"/>
      <c r="U477" s="8">
        <f t="shared" si="114"/>
        <v>0</v>
      </c>
      <c r="V477" s="40">
        <f t="shared" si="115"/>
        <v>129400</v>
      </c>
      <c r="W477" s="8">
        <f t="shared" si="116"/>
        <v>0</v>
      </c>
      <c r="Y477" s="40">
        <f t="shared" si="117"/>
        <v>129400</v>
      </c>
    </row>
    <row r="478" spans="1:26" s="34" customFormat="1" x14ac:dyDescent="0.45">
      <c r="A478" s="36"/>
      <c r="B478" s="36"/>
      <c r="L478" s="140"/>
      <c r="M478" s="140"/>
    </row>
    <row r="479" spans="1:26" s="40" customFormat="1" x14ac:dyDescent="0.45">
      <c r="A479" s="29">
        <v>116</v>
      </c>
      <c r="B479" s="29" t="s">
        <v>23</v>
      </c>
      <c r="C479" s="8">
        <v>770</v>
      </c>
      <c r="D479" s="8">
        <v>0</v>
      </c>
      <c r="E479" s="8">
        <v>1</v>
      </c>
      <c r="F479" s="8">
        <v>32</v>
      </c>
      <c r="G479" s="40">
        <v>2</v>
      </c>
      <c r="H479" s="8">
        <f>+(D479*400)+(E479*100)+F479</f>
        <v>132</v>
      </c>
      <c r="I479" s="40">
        <v>250</v>
      </c>
      <c r="J479" s="40">
        <f t="shared" si="118"/>
        <v>33000</v>
      </c>
      <c r="L479" s="139" t="s">
        <v>67</v>
      </c>
      <c r="M479" s="139" t="s">
        <v>145</v>
      </c>
      <c r="N479" s="40">
        <v>2</v>
      </c>
      <c r="O479" s="8">
        <v>156</v>
      </c>
      <c r="P479" s="8">
        <v>100</v>
      </c>
      <c r="Q479" s="40">
        <v>6800</v>
      </c>
      <c r="R479" s="8">
        <f t="shared" ref="R479:R481" si="122">O479*Q479</f>
        <v>1060800</v>
      </c>
      <c r="S479" s="40">
        <v>41</v>
      </c>
      <c r="U479" s="8">
        <f t="shared" si="114"/>
        <v>1060800</v>
      </c>
      <c r="V479" s="40">
        <f t="shared" si="115"/>
        <v>1093800</v>
      </c>
      <c r="W479" s="8">
        <f t="shared" si="116"/>
        <v>1093800</v>
      </c>
      <c r="Y479" s="40">
        <f t="shared" si="117"/>
        <v>1093800</v>
      </c>
    </row>
    <row r="480" spans="1:26" s="31" customFormat="1" x14ac:dyDescent="0.45">
      <c r="A480" s="100"/>
      <c r="B480" s="100"/>
      <c r="L480" s="159" t="s">
        <v>119</v>
      </c>
      <c r="M480" s="159" t="s">
        <v>145</v>
      </c>
      <c r="N480" s="31">
        <v>2</v>
      </c>
      <c r="O480" s="31">
        <v>81</v>
      </c>
      <c r="P480" s="31">
        <v>100</v>
      </c>
      <c r="Q480" s="31">
        <v>6800</v>
      </c>
      <c r="R480" s="31">
        <f t="shared" si="122"/>
        <v>550800</v>
      </c>
      <c r="S480" s="31">
        <v>8</v>
      </c>
      <c r="T480" s="31">
        <v>30</v>
      </c>
      <c r="U480" s="31">
        <f t="shared" si="114"/>
        <v>385560</v>
      </c>
      <c r="V480" s="31">
        <f t="shared" si="115"/>
        <v>385560</v>
      </c>
      <c r="W480" s="31">
        <f t="shared" si="116"/>
        <v>385560</v>
      </c>
      <c r="Y480" s="31">
        <f t="shared" si="117"/>
        <v>385560</v>
      </c>
      <c r="Z480" s="31">
        <v>0.3</v>
      </c>
    </row>
    <row r="481" spans="1:26" s="40" customFormat="1" x14ac:dyDescent="0.45">
      <c r="A481" s="29"/>
      <c r="B481" s="29"/>
      <c r="C481" s="8"/>
      <c r="D481" s="8"/>
      <c r="E481" s="8"/>
      <c r="F481" s="8"/>
      <c r="H481" s="8"/>
      <c r="L481" s="139"/>
      <c r="M481" s="139" t="s">
        <v>145</v>
      </c>
      <c r="N481" s="40">
        <v>2</v>
      </c>
      <c r="O481" s="8">
        <v>8</v>
      </c>
      <c r="P481" s="8">
        <v>100</v>
      </c>
      <c r="Q481" s="40">
        <v>6800</v>
      </c>
      <c r="R481" s="8">
        <f t="shared" si="122"/>
        <v>54400</v>
      </c>
      <c r="S481" s="40">
        <v>41</v>
      </c>
      <c r="U481" s="8">
        <f t="shared" si="114"/>
        <v>54400</v>
      </c>
      <c r="V481" s="40">
        <f t="shared" si="115"/>
        <v>54400</v>
      </c>
      <c r="W481" s="8">
        <f t="shared" si="116"/>
        <v>54400</v>
      </c>
      <c r="Y481" s="40">
        <f t="shared" si="117"/>
        <v>54400</v>
      </c>
    </row>
    <row r="482" spans="1:26" s="40" customFormat="1" x14ac:dyDescent="0.45">
      <c r="A482" s="29"/>
      <c r="B482" s="29" t="s">
        <v>23</v>
      </c>
      <c r="C482" s="8">
        <v>2655</v>
      </c>
      <c r="D482" s="8">
        <v>1</v>
      </c>
      <c r="E482" s="8">
        <v>3</v>
      </c>
      <c r="F482" s="8">
        <v>76</v>
      </c>
      <c r="G482" s="40">
        <v>1</v>
      </c>
      <c r="H482" s="8">
        <f>+(D482*400)+(E482*100)+F482</f>
        <v>776</v>
      </c>
      <c r="I482" s="40">
        <v>100</v>
      </c>
      <c r="J482" s="40">
        <f t="shared" si="118"/>
        <v>77600</v>
      </c>
      <c r="L482" s="139"/>
      <c r="M482" s="139"/>
      <c r="O482" s="8"/>
      <c r="U482" s="8">
        <f t="shared" si="114"/>
        <v>0</v>
      </c>
      <c r="V482" s="40">
        <f t="shared" si="115"/>
        <v>77600</v>
      </c>
      <c r="W482" s="8">
        <f t="shared" si="116"/>
        <v>0</v>
      </c>
      <c r="Y482" s="40">
        <f t="shared" si="117"/>
        <v>77600</v>
      </c>
    </row>
    <row r="483" spans="1:26" s="34" customFormat="1" x14ac:dyDescent="0.45">
      <c r="A483" s="36"/>
      <c r="B483" s="36"/>
      <c r="L483" s="140"/>
      <c r="M483" s="140"/>
    </row>
    <row r="484" spans="1:26" s="8" customFormat="1" x14ac:dyDescent="0.45">
      <c r="A484" s="29">
        <v>117</v>
      </c>
      <c r="B484" s="29" t="s">
        <v>23</v>
      </c>
      <c r="C484" s="8">
        <v>11374</v>
      </c>
      <c r="D484" s="8">
        <v>2</v>
      </c>
      <c r="E484" s="8">
        <v>1</v>
      </c>
      <c r="F484" s="8">
        <v>86</v>
      </c>
      <c r="G484" s="8">
        <v>1</v>
      </c>
      <c r="H484" s="8">
        <f>+(D484*400)+(E484*100)+F484</f>
        <v>986</v>
      </c>
      <c r="I484" s="8">
        <v>130</v>
      </c>
      <c r="J484" s="40">
        <f t="shared" si="118"/>
        <v>128180</v>
      </c>
      <c r="L484" s="139"/>
      <c r="M484" s="139"/>
      <c r="U484" s="8">
        <f t="shared" si="114"/>
        <v>0</v>
      </c>
      <c r="V484" s="40">
        <f t="shared" si="115"/>
        <v>128180</v>
      </c>
      <c r="W484" s="8">
        <f t="shared" si="116"/>
        <v>0</v>
      </c>
      <c r="X484" s="40"/>
      <c r="Y484" s="40">
        <f t="shared" si="117"/>
        <v>128180</v>
      </c>
    </row>
    <row r="485" spans="1:26" s="8" customFormat="1" x14ac:dyDescent="0.45">
      <c r="A485" s="29"/>
      <c r="B485" s="29" t="s">
        <v>23</v>
      </c>
      <c r="C485" s="8">
        <v>2650</v>
      </c>
      <c r="D485" s="8">
        <v>1</v>
      </c>
      <c r="E485" s="8">
        <v>1</v>
      </c>
      <c r="F485" s="8">
        <v>19</v>
      </c>
      <c r="G485" s="8">
        <v>1</v>
      </c>
      <c r="H485" s="8">
        <f>+(D485*400)+(E485*100)+F485</f>
        <v>519</v>
      </c>
      <c r="I485" s="8">
        <v>100</v>
      </c>
      <c r="J485" s="40">
        <f t="shared" si="118"/>
        <v>51900</v>
      </c>
      <c r="L485" s="139"/>
      <c r="M485" s="139"/>
      <c r="U485" s="8">
        <f t="shared" si="114"/>
        <v>0</v>
      </c>
      <c r="V485" s="40">
        <f t="shared" si="115"/>
        <v>51900</v>
      </c>
      <c r="W485" s="8">
        <f t="shared" si="116"/>
        <v>0</v>
      </c>
      <c r="X485" s="40"/>
      <c r="Y485" s="40">
        <f t="shared" si="117"/>
        <v>51900</v>
      </c>
    </row>
    <row r="486" spans="1:26" s="8" customFormat="1" x14ac:dyDescent="0.45">
      <c r="A486" s="29"/>
      <c r="B486" s="29" t="s">
        <v>23</v>
      </c>
      <c r="C486" s="8">
        <v>2636</v>
      </c>
      <c r="D486" s="8">
        <v>2</v>
      </c>
      <c r="E486" s="8">
        <v>1</v>
      </c>
      <c r="F486" s="8">
        <v>8</v>
      </c>
      <c r="G486" s="8">
        <v>1</v>
      </c>
      <c r="H486" s="8">
        <f>+(D486*400)+(E486*100)+F486</f>
        <v>908</v>
      </c>
      <c r="I486" s="8">
        <v>100</v>
      </c>
      <c r="J486" s="40">
        <f t="shared" si="118"/>
        <v>90800</v>
      </c>
      <c r="L486" s="139"/>
      <c r="M486" s="139"/>
      <c r="U486" s="8">
        <f t="shared" si="114"/>
        <v>0</v>
      </c>
      <c r="V486" s="40">
        <f t="shared" si="115"/>
        <v>90800</v>
      </c>
      <c r="W486" s="8">
        <f t="shared" si="116"/>
        <v>0</v>
      </c>
      <c r="X486" s="40"/>
      <c r="Y486" s="40">
        <f t="shared" si="117"/>
        <v>90800</v>
      </c>
    </row>
    <row r="487" spans="1:26" s="34" customFormat="1" x14ac:dyDescent="0.45">
      <c r="A487" s="36"/>
      <c r="B487" s="36"/>
      <c r="L487" s="140"/>
      <c r="M487" s="140"/>
    </row>
    <row r="488" spans="1:26" s="31" customFormat="1" x14ac:dyDescent="0.45">
      <c r="A488" s="100">
        <v>118</v>
      </c>
      <c r="B488" s="100" t="s">
        <v>167</v>
      </c>
      <c r="C488" s="31">
        <v>1345</v>
      </c>
      <c r="D488" s="31">
        <v>1</v>
      </c>
      <c r="E488" s="31">
        <v>2</v>
      </c>
      <c r="F488" s="31">
        <v>95</v>
      </c>
      <c r="G488" s="31">
        <v>1</v>
      </c>
      <c r="H488" s="31">
        <f>+(D488*400)+(E488*100)+F488</f>
        <v>695</v>
      </c>
      <c r="I488" s="31">
        <v>100</v>
      </c>
      <c r="J488" s="31">
        <f t="shared" si="118"/>
        <v>69500</v>
      </c>
      <c r="L488" s="159"/>
      <c r="M488" s="159"/>
      <c r="U488" s="31">
        <f t="shared" si="114"/>
        <v>0</v>
      </c>
      <c r="V488" s="31">
        <f t="shared" si="115"/>
        <v>69500</v>
      </c>
      <c r="W488" s="31">
        <f t="shared" si="116"/>
        <v>0</v>
      </c>
      <c r="Y488" s="31">
        <f t="shared" si="117"/>
        <v>69500</v>
      </c>
      <c r="Z488" s="31">
        <v>0.01</v>
      </c>
    </row>
    <row r="489" spans="1:26" s="31" customFormat="1" x14ac:dyDescent="0.45">
      <c r="A489" s="100"/>
      <c r="B489" s="100" t="s">
        <v>167</v>
      </c>
      <c r="C489" s="31">
        <v>1382</v>
      </c>
      <c r="D489" s="31">
        <v>0</v>
      </c>
      <c r="E489" s="31">
        <v>2</v>
      </c>
      <c r="F489" s="31">
        <v>96</v>
      </c>
      <c r="G489" s="31">
        <v>1</v>
      </c>
      <c r="H489" s="31">
        <f>+(D489*400)+(E489*100)+F489</f>
        <v>296</v>
      </c>
      <c r="I489" s="31">
        <v>100</v>
      </c>
      <c r="J489" s="31">
        <f t="shared" si="118"/>
        <v>29600</v>
      </c>
      <c r="L489" s="159"/>
      <c r="M489" s="159"/>
      <c r="U489" s="31">
        <f t="shared" si="114"/>
        <v>0</v>
      </c>
      <c r="V489" s="31">
        <f t="shared" si="115"/>
        <v>29600</v>
      </c>
      <c r="W489" s="31">
        <f t="shared" si="116"/>
        <v>0</v>
      </c>
      <c r="Y489" s="31">
        <f t="shared" si="117"/>
        <v>29600</v>
      </c>
      <c r="Z489" s="31">
        <v>0.01</v>
      </c>
    </row>
    <row r="490" spans="1:26" s="34" customFormat="1" x14ac:dyDescent="0.45">
      <c r="A490" s="36"/>
      <c r="B490" s="36"/>
      <c r="L490" s="140"/>
      <c r="M490" s="140"/>
    </row>
    <row r="491" spans="1:26" s="8" customFormat="1" x14ac:dyDescent="0.45">
      <c r="A491" s="29">
        <v>119</v>
      </c>
      <c r="B491" s="29" t="s">
        <v>23</v>
      </c>
      <c r="C491" s="8">
        <v>2641</v>
      </c>
      <c r="D491" s="8">
        <v>5</v>
      </c>
      <c r="E491" s="8">
        <v>0</v>
      </c>
      <c r="F491" s="8">
        <v>30</v>
      </c>
      <c r="G491" s="8">
        <v>1</v>
      </c>
      <c r="H491" s="8">
        <f>+(D491*400)+(E491*100)+F491</f>
        <v>2030</v>
      </c>
      <c r="I491" s="8">
        <v>130</v>
      </c>
      <c r="J491" s="40">
        <f t="shared" si="118"/>
        <v>263900</v>
      </c>
      <c r="L491" s="139"/>
      <c r="M491" s="139"/>
      <c r="U491" s="8">
        <f t="shared" si="114"/>
        <v>0</v>
      </c>
      <c r="V491" s="40">
        <f t="shared" si="115"/>
        <v>263900</v>
      </c>
      <c r="W491" s="8">
        <f t="shared" si="116"/>
        <v>0</v>
      </c>
      <c r="X491" s="40"/>
      <c r="Y491" s="40">
        <f t="shared" si="117"/>
        <v>263900</v>
      </c>
    </row>
    <row r="492" spans="1:26" s="8" customFormat="1" x14ac:dyDescent="0.45">
      <c r="A492" s="29"/>
      <c r="B492" s="24" t="s">
        <v>23</v>
      </c>
      <c r="C492" s="18">
        <v>2640</v>
      </c>
      <c r="D492" s="8">
        <v>4</v>
      </c>
      <c r="E492" s="8">
        <v>0</v>
      </c>
      <c r="F492" s="8">
        <v>41</v>
      </c>
      <c r="G492" s="8">
        <v>1</v>
      </c>
      <c r="H492" s="8">
        <f>+(D492*400)+(E492*100)+F492</f>
        <v>1641</v>
      </c>
      <c r="I492" s="8">
        <v>130</v>
      </c>
      <c r="J492" s="40">
        <f t="shared" si="118"/>
        <v>213330</v>
      </c>
      <c r="L492" s="139"/>
      <c r="M492" s="139"/>
      <c r="U492" s="8">
        <f t="shared" si="114"/>
        <v>0</v>
      </c>
      <c r="V492" s="40">
        <f t="shared" si="115"/>
        <v>213330</v>
      </c>
      <c r="W492" s="8">
        <f t="shared" si="116"/>
        <v>0</v>
      </c>
      <c r="X492" s="40"/>
      <c r="Y492" s="40">
        <f t="shared" si="117"/>
        <v>213330</v>
      </c>
    </row>
    <row r="493" spans="1:26" s="34" customFormat="1" x14ac:dyDescent="0.45">
      <c r="A493" s="36"/>
      <c r="B493" s="36"/>
      <c r="L493" s="140"/>
      <c r="M493" s="140"/>
    </row>
    <row r="494" spans="1:26" s="40" customFormat="1" x14ac:dyDescent="0.45">
      <c r="A494" s="29">
        <v>120</v>
      </c>
      <c r="B494" s="29" t="s">
        <v>23</v>
      </c>
      <c r="C494" s="8">
        <v>19312</v>
      </c>
      <c r="D494" s="8">
        <v>0</v>
      </c>
      <c r="E494" s="8">
        <v>1</v>
      </c>
      <c r="F494" s="8">
        <v>6</v>
      </c>
      <c r="G494" s="40">
        <v>2</v>
      </c>
      <c r="H494" s="8">
        <f>+(D494*400)+(E494*100)+F494</f>
        <v>106</v>
      </c>
      <c r="I494" s="40">
        <v>150</v>
      </c>
      <c r="J494" s="40">
        <f t="shared" si="118"/>
        <v>15900</v>
      </c>
      <c r="L494" s="139" t="s">
        <v>67</v>
      </c>
      <c r="M494" s="139" t="s">
        <v>145</v>
      </c>
      <c r="N494" s="40">
        <v>2</v>
      </c>
      <c r="O494" s="8">
        <v>108</v>
      </c>
      <c r="P494" s="8">
        <v>100</v>
      </c>
      <c r="Q494" s="40">
        <v>6800</v>
      </c>
      <c r="R494" s="8">
        <f t="shared" ref="R494:R496" si="123">O494*Q494</f>
        <v>734400</v>
      </c>
      <c r="S494" s="40">
        <v>41</v>
      </c>
      <c r="U494" s="8">
        <f t="shared" si="114"/>
        <v>734400</v>
      </c>
      <c r="V494" s="40">
        <f t="shared" si="115"/>
        <v>750300</v>
      </c>
      <c r="W494" s="8">
        <f t="shared" si="116"/>
        <v>750300</v>
      </c>
      <c r="Y494" s="40">
        <f t="shared" si="117"/>
        <v>750300</v>
      </c>
    </row>
    <row r="495" spans="1:26" s="40" customFormat="1" x14ac:dyDescent="0.45">
      <c r="A495" s="29"/>
      <c r="B495" s="29"/>
      <c r="C495" s="8"/>
      <c r="D495" s="8"/>
      <c r="E495" s="8"/>
      <c r="F495" s="8"/>
      <c r="H495" s="8"/>
      <c r="L495" s="139"/>
      <c r="M495" s="139" t="s">
        <v>145</v>
      </c>
      <c r="N495" s="40">
        <v>2</v>
      </c>
      <c r="O495" s="8">
        <v>6</v>
      </c>
      <c r="P495" s="8">
        <v>100</v>
      </c>
      <c r="Q495" s="40">
        <v>6800</v>
      </c>
      <c r="R495" s="8">
        <f t="shared" si="123"/>
        <v>40800</v>
      </c>
      <c r="S495" s="8">
        <v>41</v>
      </c>
      <c r="U495" s="8">
        <f t="shared" si="114"/>
        <v>40800</v>
      </c>
      <c r="V495" s="40">
        <f t="shared" si="115"/>
        <v>40800</v>
      </c>
      <c r="W495" s="8">
        <f t="shared" si="116"/>
        <v>40800</v>
      </c>
      <c r="Y495" s="40">
        <f t="shared" si="117"/>
        <v>40800</v>
      </c>
    </row>
    <row r="496" spans="1:26" s="40" customFormat="1" x14ac:dyDescent="0.45">
      <c r="A496" s="29"/>
      <c r="B496" s="29" t="s">
        <v>23</v>
      </c>
      <c r="C496" s="8">
        <v>12087</v>
      </c>
      <c r="D496" s="8">
        <v>0</v>
      </c>
      <c r="E496" s="8">
        <v>0</v>
      </c>
      <c r="F496" s="8">
        <v>85</v>
      </c>
      <c r="G496" s="40">
        <v>2</v>
      </c>
      <c r="H496" s="8">
        <f>+(D496*400)+(E496*100)+F496</f>
        <v>85</v>
      </c>
      <c r="I496" s="40">
        <v>150</v>
      </c>
      <c r="J496" s="40">
        <f t="shared" si="118"/>
        <v>12750</v>
      </c>
      <c r="L496" s="139" t="s">
        <v>67</v>
      </c>
      <c r="M496" s="139" t="s">
        <v>145</v>
      </c>
      <c r="N496" s="40">
        <v>2</v>
      </c>
      <c r="O496" s="8">
        <v>90</v>
      </c>
      <c r="P496" s="8">
        <v>100</v>
      </c>
      <c r="Q496" s="40">
        <v>6800</v>
      </c>
      <c r="R496" s="8">
        <f t="shared" si="123"/>
        <v>612000</v>
      </c>
      <c r="S496" s="8">
        <v>11</v>
      </c>
      <c r="U496" s="8">
        <f t="shared" si="114"/>
        <v>612000</v>
      </c>
      <c r="V496" s="40">
        <f t="shared" si="115"/>
        <v>624750</v>
      </c>
      <c r="W496" s="8">
        <f t="shared" si="116"/>
        <v>624750</v>
      </c>
      <c r="Y496" s="40">
        <f t="shared" si="117"/>
        <v>624750</v>
      </c>
    </row>
    <row r="497" spans="1:25" s="34" customFormat="1" x14ac:dyDescent="0.45">
      <c r="A497" s="36"/>
      <c r="B497" s="36"/>
      <c r="L497" s="140"/>
      <c r="M497" s="140"/>
    </row>
    <row r="498" spans="1:25" s="40" customFormat="1" x14ac:dyDescent="0.45">
      <c r="A498" s="29">
        <v>121</v>
      </c>
      <c r="B498" s="29" t="s">
        <v>23</v>
      </c>
      <c r="C498" s="8">
        <v>12094</v>
      </c>
      <c r="D498" s="8">
        <v>0</v>
      </c>
      <c r="E498" s="8">
        <v>1</v>
      </c>
      <c r="F498" s="8">
        <v>29</v>
      </c>
      <c r="G498" s="40">
        <v>2</v>
      </c>
      <c r="H498" s="8">
        <f>+(D498*400)+(E498*100)+F498</f>
        <v>129</v>
      </c>
      <c r="I498" s="40">
        <v>160</v>
      </c>
      <c r="J498" s="40">
        <f t="shared" si="118"/>
        <v>20640</v>
      </c>
      <c r="L498" s="139" t="s">
        <v>67</v>
      </c>
      <c r="M498" s="139" t="s">
        <v>145</v>
      </c>
      <c r="N498" s="40">
        <v>2</v>
      </c>
      <c r="O498" s="8">
        <v>135</v>
      </c>
      <c r="P498" s="8">
        <v>100</v>
      </c>
      <c r="Q498" s="40">
        <v>6800</v>
      </c>
      <c r="R498" s="8">
        <f t="shared" ref="R498:R500" si="124">O498*Q498</f>
        <v>918000</v>
      </c>
      <c r="S498" s="8">
        <v>36</v>
      </c>
      <c r="U498" s="8">
        <f t="shared" si="114"/>
        <v>918000</v>
      </c>
      <c r="V498" s="40">
        <f t="shared" si="115"/>
        <v>938640</v>
      </c>
      <c r="W498" s="8">
        <f t="shared" si="116"/>
        <v>938640</v>
      </c>
      <c r="Y498" s="40">
        <f t="shared" si="117"/>
        <v>938640</v>
      </c>
    </row>
    <row r="499" spans="1:25" s="40" customFormat="1" x14ac:dyDescent="0.45">
      <c r="A499" s="29"/>
      <c r="B499" s="29"/>
      <c r="C499" s="8"/>
      <c r="D499" s="8"/>
      <c r="E499" s="8"/>
      <c r="F499" s="8"/>
      <c r="H499" s="8"/>
      <c r="L499" s="139"/>
      <c r="M499" s="139" t="s">
        <v>145</v>
      </c>
      <c r="N499" s="40">
        <v>2</v>
      </c>
      <c r="O499" s="8">
        <v>6</v>
      </c>
      <c r="P499" s="8">
        <v>100</v>
      </c>
      <c r="Q499" s="40">
        <v>6800</v>
      </c>
      <c r="R499" s="8">
        <f t="shared" si="124"/>
        <v>40800</v>
      </c>
      <c r="S499" s="8">
        <v>36</v>
      </c>
      <c r="U499" s="8">
        <f t="shared" si="114"/>
        <v>40800</v>
      </c>
      <c r="V499" s="40">
        <f t="shared" si="115"/>
        <v>40800</v>
      </c>
      <c r="W499" s="8">
        <f t="shared" si="116"/>
        <v>40800</v>
      </c>
      <c r="Y499" s="40">
        <f t="shared" si="117"/>
        <v>40800</v>
      </c>
    </row>
    <row r="500" spans="1:25" s="40" customFormat="1" x14ac:dyDescent="0.45">
      <c r="A500" s="29"/>
      <c r="B500" s="29" t="s">
        <v>23</v>
      </c>
      <c r="C500" s="8">
        <v>19322</v>
      </c>
      <c r="D500" s="8">
        <v>0</v>
      </c>
      <c r="E500" s="8">
        <v>1</v>
      </c>
      <c r="F500" s="8">
        <v>25</v>
      </c>
      <c r="G500" s="40">
        <v>2</v>
      </c>
      <c r="H500" s="8">
        <f>+(D500*400)+(E500*100)+F500</f>
        <v>125</v>
      </c>
      <c r="I500" s="40">
        <v>150</v>
      </c>
      <c r="J500" s="40">
        <f t="shared" si="118"/>
        <v>18750</v>
      </c>
      <c r="L500" s="139"/>
      <c r="M500" s="139" t="s">
        <v>145</v>
      </c>
      <c r="N500" s="40">
        <v>2</v>
      </c>
      <c r="O500" s="8">
        <v>162</v>
      </c>
      <c r="P500" s="8">
        <v>100</v>
      </c>
      <c r="Q500" s="40">
        <v>6800</v>
      </c>
      <c r="R500" s="8">
        <f t="shared" si="124"/>
        <v>1101600</v>
      </c>
      <c r="S500" s="8">
        <v>11</v>
      </c>
      <c r="U500" s="8">
        <f t="shared" si="114"/>
        <v>1101600</v>
      </c>
      <c r="V500" s="40">
        <f t="shared" si="115"/>
        <v>1120350</v>
      </c>
      <c r="W500" s="8">
        <f t="shared" si="116"/>
        <v>1120350</v>
      </c>
      <c r="Y500" s="40">
        <f t="shared" si="117"/>
        <v>1120350</v>
      </c>
    </row>
    <row r="501" spans="1:25" s="40" customFormat="1" x14ac:dyDescent="0.45">
      <c r="A501" s="29"/>
      <c r="B501" s="29" t="s">
        <v>23</v>
      </c>
      <c r="C501" s="8">
        <v>2329</v>
      </c>
      <c r="D501" s="8">
        <v>0</v>
      </c>
      <c r="E501" s="8">
        <v>0</v>
      </c>
      <c r="F501" s="8">
        <v>67</v>
      </c>
      <c r="G501" s="40">
        <v>1</v>
      </c>
      <c r="H501" s="8">
        <f>+(D501*400)+(E501*100)+F501</f>
        <v>67</v>
      </c>
      <c r="I501" s="40">
        <v>100</v>
      </c>
      <c r="J501" s="40">
        <f t="shared" si="118"/>
        <v>6700</v>
      </c>
      <c r="L501" s="139"/>
      <c r="M501" s="139"/>
      <c r="O501" s="8"/>
      <c r="U501" s="8">
        <f t="shared" si="114"/>
        <v>0</v>
      </c>
      <c r="V501" s="40">
        <f t="shared" si="115"/>
        <v>6700</v>
      </c>
      <c r="W501" s="8">
        <f t="shared" si="116"/>
        <v>0</v>
      </c>
      <c r="Y501" s="40">
        <f t="shared" si="117"/>
        <v>6700</v>
      </c>
    </row>
    <row r="502" spans="1:25" s="40" customFormat="1" x14ac:dyDescent="0.45">
      <c r="A502" s="29"/>
      <c r="B502" s="29" t="s">
        <v>23</v>
      </c>
      <c r="C502" s="8">
        <v>2328</v>
      </c>
      <c r="D502" s="8">
        <v>0</v>
      </c>
      <c r="E502" s="8">
        <v>3</v>
      </c>
      <c r="F502" s="8">
        <v>60</v>
      </c>
      <c r="G502" s="40">
        <v>1</v>
      </c>
      <c r="H502" s="8">
        <f>+(D502*400)+(E502*100)+F502</f>
        <v>360</v>
      </c>
      <c r="I502" s="40">
        <v>100</v>
      </c>
      <c r="J502" s="40">
        <f t="shared" si="118"/>
        <v>36000</v>
      </c>
      <c r="L502" s="139"/>
      <c r="M502" s="139"/>
      <c r="O502" s="8"/>
      <c r="U502" s="8">
        <f t="shared" si="114"/>
        <v>0</v>
      </c>
      <c r="V502" s="40">
        <f t="shared" si="115"/>
        <v>36000</v>
      </c>
      <c r="W502" s="8">
        <f t="shared" si="116"/>
        <v>0</v>
      </c>
      <c r="Y502" s="40">
        <f t="shared" si="117"/>
        <v>36000</v>
      </c>
    </row>
    <row r="503" spans="1:25" s="34" customFormat="1" x14ac:dyDescent="0.45">
      <c r="A503" s="36"/>
      <c r="B503" s="36"/>
      <c r="L503" s="140"/>
      <c r="M503" s="140"/>
    </row>
    <row r="504" spans="1:25" s="40" customFormat="1" x14ac:dyDescent="0.45">
      <c r="A504" s="59">
        <v>122</v>
      </c>
      <c r="B504" s="59" t="s">
        <v>23</v>
      </c>
      <c r="C504" s="58">
        <v>12168</v>
      </c>
      <c r="D504" s="58">
        <v>0</v>
      </c>
      <c r="E504" s="58">
        <v>2</v>
      </c>
      <c r="F504" s="58">
        <v>54</v>
      </c>
      <c r="G504" s="40">
        <v>2</v>
      </c>
      <c r="H504" s="8">
        <f>+(D504*400)+(E504*100)+F504</f>
        <v>254</v>
      </c>
      <c r="I504" s="40">
        <v>250</v>
      </c>
      <c r="J504" s="40">
        <f t="shared" si="118"/>
        <v>63500</v>
      </c>
      <c r="L504" s="145" t="s">
        <v>67</v>
      </c>
      <c r="M504" s="145" t="s">
        <v>145</v>
      </c>
      <c r="N504" s="40">
        <v>2</v>
      </c>
      <c r="O504" s="58">
        <v>126</v>
      </c>
      <c r="P504" s="8">
        <v>100</v>
      </c>
      <c r="Q504" s="40">
        <v>6800</v>
      </c>
      <c r="R504" s="8">
        <f t="shared" ref="R504:R505" si="125">O504*Q504</f>
        <v>856800</v>
      </c>
      <c r="S504" s="8">
        <v>27</v>
      </c>
      <c r="U504" s="8">
        <f t="shared" si="114"/>
        <v>856800</v>
      </c>
      <c r="V504" s="40">
        <f t="shared" si="115"/>
        <v>920300</v>
      </c>
      <c r="W504" s="8">
        <f t="shared" si="116"/>
        <v>920300</v>
      </c>
      <c r="Y504" s="40">
        <f t="shared" si="117"/>
        <v>920300</v>
      </c>
    </row>
    <row r="505" spans="1:25" s="40" customFormat="1" x14ac:dyDescent="0.45">
      <c r="A505" s="59"/>
      <c r="B505" s="59"/>
      <c r="C505" s="58"/>
      <c r="D505" s="58"/>
      <c r="E505" s="58"/>
      <c r="F505" s="58"/>
      <c r="H505" s="8"/>
      <c r="L505" s="145"/>
      <c r="M505" s="145" t="s">
        <v>145</v>
      </c>
      <c r="N505" s="40">
        <v>2</v>
      </c>
      <c r="O505" s="58">
        <v>6</v>
      </c>
      <c r="P505" s="8">
        <v>100</v>
      </c>
      <c r="Q505" s="40">
        <v>6800</v>
      </c>
      <c r="R505" s="8">
        <f t="shared" si="125"/>
        <v>40800</v>
      </c>
      <c r="S505" s="8">
        <v>8</v>
      </c>
      <c r="U505" s="8">
        <f t="shared" si="114"/>
        <v>40800</v>
      </c>
      <c r="V505" s="40">
        <f t="shared" si="115"/>
        <v>40800</v>
      </c>
      <c r="W505" s="8">
        <f t="shared" si="116"/>
        <v>40800</v>
      </c>
      <c r="Y505" s="40">
        <f t="shared" si="117"/>
        <v>40800</v>
      </c>
    </row>
    <row r="506" spans="1:25" s="40" customFormat="1" x14ac:dyDescent="0.45">
      <c r="A506" s="59"/>
      <c r="B506" s="59" t="s">
        <v>23</v>
      </c>
      <c r="C506" s="58">
        <v>2361</v>
      </c>
      <c r="D506" s="58">
        <v>0</v>
      </c>
      <c r="E506" s="58">
        <v>3</v>
      </c>
      <c r="F506" s="58">
        <v>72</v>
      </c>
      <c r="G506" s="40">
        <v>1</v>
      </c>
      <c r="H506" s="8">
        <f>+(D506*400)+(E506*100)+F506</f>
        <v>372</v>
      </c>
      <c r="I506" s="40">
        <v>100</v>
      </c>
      <c r="J506" s="40">
        <f t="shared" si="118"/>
        <v>37200</v>
      </c>
      <c r="L506" s="145"/>
      <c r="M506" s="145"/>
      <c r="O506" s="58"/>
      <c r="S506" s="8"/>
      <c r="U506" s="8">
        <f t="shared" si="114"/>
        <v>0</v>
      </c>
      <c r="V506" s="40">
        <f t="shared" si="115"/>
        <v>37200</v>
      </c>
      <c r="W506" s="8">
        <f t="shared" si="116"/>
        <v>0</v>
      </c>
      <c r="Y506" s="40">
        <f t="shared" si="117"/>
        <v>37200</v>
      </c>
    </row>
    <row r="507" spans="1:25" s="40" customFormat="1" x14ac:dyDescent="0.45">
      <c r="A507" s="59"/>
      <c r="B507" s="59" t="s">
        <v>23</v>
      </c>
      <c r="C507" s="58">
        <v>3508</v>
      </c>
      <c r="D507" s="58">
        <v>1</v>
      </c>
      <c r="E507" s="58">
        <v>1</v>
      </c>
      <c r="F507" s="58">
        <v>28</v>
      </c>
      <c r="G507" s="40">
        <v>1</v>
      </c>
      <c r="H507" s="8">
        <f>+(D507*400)+(E507*100)+F507</f>
        <v>528</v>
      </c>
      <c r="I507" s="40">
        <v>100</v>
      </c>
      <c r="J507" s="40">
        <f t="shared" si="118"/>
        <v>52800</v>
      </c>
      <c r="L507" s="145"/>
      <c r="M507" s="145"/>
      <c r="O507" s="58"/>
      <c r="U507" s="8">
        <f t="shared" si="114"/>
        <v>0</v>
      </c>
      <c r="V507" s="40">
        <f t="shared" si="115"/>
        <v>52800</v>
      </c>
      <c r="W507" s="8">
        <f t="shared" si="116"/>
        <v>0</v>
      </c>
      <c r="Y507" s="40">
        <f t="shared" si="117"/>
        <v>52800</v>
      </c>
    </row>
    <row r="508" spans="1:25" s="40" customFormat="1" x14ac:dyDescent="0.45">
      <c r="A508" s="59"/>
      <c r="B508" s="59" t="s">
        <v>23</v>
      </c>
      <c r="C508" s="58">
        <v>11346</v>
      </c>
      <c r="D508" s="58">
        <v>2</v>
      </c>
      <c r="E508" s="58">
        <v>3</v>
      </c>
      <c r="F508" s="58">
        <v>24</v>
      </c>
      <c r="G508" s="40">
        <v>1</v>
      </c>
      <c r="H508" s="8">
        <f>+(D508*400)+(E508*100)+F508</f>
        <v>1124</v>
      </c>
      <c r="I508" s="40">
        <v>130</v>
      </c>
      <c r="J508" s="40">
        <f t="shared" si="118"/>
        <v>146120</v>
      </c>
      <c r="L508" s="145"/>
      <c r="M508" s="145"/>
      <c r="O508" s="58"/>
      <c r="U508" s="8">
        <f t="shared" si="114"/>
        <v>0</v>
      </c>
      <c r="V508" s="40">
        <f t="shared" si="115"/>
        <v>146120</v>
      </c>
      <c r="W508" s="8">
        <f t="shared" si="116"/>
        <v>0</v>
      </c>
      <c r="Y508" s="40">
        <f t="shared" si="117"/>
        <v>146120</v>
      </c>
    </row>
    <row r="509" spans="1:25" s="34" customFormat="1" x14ac:dyDescent="0.45">
      <c r="A509" s="36"/>
      <c r="B509" s="36"/>
      <c r="L509" s="140"/>
      <c r="M509" s="140"/>
    </row>
    <row r="510" spans="1:25" s="8" customFormat="1" x14ac:dyDescent="0.45">
      <c r="A510" s="29">
        <v>123</v>
      </c>
      <c r="B510" s="29" t="s">
        <v>23</v>
      </c>
      <c r="C510" s="8">
        <v>2646</v>
      </c>
      <c r="D510" s="8">
        <v>1</v>
      </c>
      <c r="E510" s="8">
        <v>3</v>
      </c>
      <c r="F510" s="8">
        <v>4</v>
      </c>
      <c r="G510" s="8">
        <v>1</v>
      </c>
      <c r="H510" s="8">
        <f>+(D510*400)+(E510*100)+F510</f>
        <v>704</v>
      </c>
      <c r="I510" s="8">
        <v>100</v>
      </c>
      <c r="J510" s="40">
        <f t="shared" si="118"/>
        <v>70400</v>
      </c>
      <c r="L510" s="139"/>
      <c r="M510" s="139"/>
      <c r="S510" s="58"/>
      <c r="U510" s="8">
        <f t="shared" si="114"/>
        <v>0</v>
      </c>
      <c r="V510" s="40">
        <f t="shared" si="115"/>
        <v>70400</v>
      </c>
      <c r="W510" s="8">
        <f t="shared" si="116"/>
        <v>0</v>
      </c>
      <c r="X510" s="40"/>
      <c r="Y510" s="40">
        <f t="shared" si="117"/>
        <v>70400</v>
      </c>
    </row>
    <row r="511" spans="1:25" s="34" customFormat="1" x14ac:dyDescent="0.45">
      <c r="A511" s="36"/>
      <c r="B511" s="36"/>
      <c r="L511" s="140"/>
      <c r="M511" s="140"/>
    </row>
    <row r="512" spans="1:25" s="40" customFormat="1" x14ac:dyDescent="0.45">
      <c r="A512" s="29">
        <v>124</v>
      </c>
      <c r="B512" s="29" t="s">
        <v>23</v>
      </c>
      <c r="C512" s="8">
        <v>12049</v>
      </c>
      <c r="D512" s="8">
        <v>0</v>
      </c>
      <c r="E512" s="8">
        <v>1</v>
      </c>
      <c r="F512" s="8">
        <v>84</v>
      </c>
      <c r="G512" s="40">
        <v>2</v>
      </c>
      <c r="H512" s="8">
        <f>+(D512*400)+(E512*100)+F512</f>
        <v>184</v>
      </c>
      <c r="I512" s="40">
        <v>130</v>
      </c>
      <c r="J512" s="40">
        <f t="shared" si="118"/>
        <v>23920</v>
      </c>
      <c r="L512" s="139" t="s">
        <v>67</v>
      </c>
      <c r="M512" s="139" t="s">
        <v>145</v>
      </c>
      <c r="N512" s="40">
        <v>2</v>
      </c>
      <c r="O512" s="8">
        <v>112</v>
      </c>
      <c r="P512" s="8">
        <v>100</v>
      </c>
      <c r="Q512" s="40">
        <v>6800</v>
      </c>
      <c r="R512" s="8">
        <f t="shared" ref="R512:R514" si="126">O512*Q512</f>
        <v>761600</v>
      </c>
      <c r="S512" s="40">
        <v>27</v>
      </c>
      <c r="U512" s="8">
        <f t="shared" si="114"/>
        <v>761600</v>
      </c>
      <c r="V512" s="40">
        <f t="shared" si="115"/>
        <v>785520</v>
      </c>
      <c r="W512" s="8">
        <f t="shared" si="116"/>
        <v>785520</v>
      </c>
      <c r="Y512" s="40">
        <f t="shared" si="117"/>
        <v>785520</v>
      </c>
    </row>
    <row r="513" spans="1:25" s="40" customFormat="1" x14ac:dyDescent="0.45">
      <c r="A513" s="29"/>
      <c r="B513" s="29"/>
      <c r="C513" s="8"/>
      <c r="D513" s="8"/>
      <c r="E513" s="8"/>
      <c r="F513" s="8"/>
      <c r="H513" s="8"/>
      <c r="L513" s="139"/>
      <c r="M513" s="139" t="s">
        <v>145</v>
      </c>
      <c r="N513" s="40">
        <v>2</v>
      </c>
      <c r="O513" s="8">
        <v>24</v>
      </c>
      <c r="P513" s="8">
        <v>100</v>
      </c>
      <c r="Q513" s="40">
        <v>6800</v>
      </c>
      <c r="R513" s="8">
        <f t="shared" si="126"/>
        <v>163200</v>
      </c>
      <c r="S513" s="40">
        <v>27</v>
      </c>
      <c r="U513" s="8">
        <f t="shared" si="114"/>
        <v>163200</v>
      </c>
      <c r="V513" s="40">
        <f t="shared" si="115"/>
        <v>163200</v>
      </c>
      <c r="W513" s="8">
        <f t="shared" si="116"/>
        <v>163200</v>
      </c>
      <c r="Y513" s="40">
        <f t="shared" si="117"/>
        <v>163200</v>
      </c>
    </row>
    <row r="514" spans="1:25" s="40" customFormat="1" x14ac:dyDescent="0.45">
      <c r="A514" s="29"/>
      <c r="B514" s="29"/>
      <c r="C514" s="8"/>
      <c r="D514" s="8"/>
      <c r="E514" s="8"/>
      <c r="F514" s="8"/>
      <c r="H514" s="8"/>
      <c r="L514" s="139"/>
      <c r="M514" s="139" t="s">
        <v>145</v>
      </c>
      <c r="N514" s="40">
        <v>2</v>
      </c>
      <c r="O514" s="8">
        <v>6</v>
      </c>
      <c r="P514" s="8">
        <v>100</v>
      </c>
      <c r="Q514" s="40">
        <v>6800</v>
      </c>
      <c r="R514" s="8">
        <f t="shared" si="126"/>
        <v>40800</v>
      </c>
      <c r="S514" s="40">
        <v>27</v>
      </c>
      <c r="U514" s="8">
        <f t="shared" si="114"/>
        <v>40800</v>
      </c>
      <c r="V514" s="40">
        <f t="shared" si="115"/>
        <v>40800</v>
      </c>
      <c r="W514" s="8">
        <f t="shared" si="116"/>
        <v>40800</v>
      </c>
      <c r="Y514" s="40">
        <f t="shared" si="117"/>
        <v>40800</v>
      </c>
    </row>
    <row r="515" spans="1:25" s="40" customFormat="1" x14ac:dyDescent="0.45">
      <c r="A515" s="29"/>
      <c r="B515" s="29" t="s">
        <v>23</v>
      </c>
      <c r="C515" s="8">
        <v>17474</v>
      </c>
      <c r="D515" s="8">
        <v>0</v>
      </c>
      <c r="E515" s="8">
        <v>3</v>
      </c>
      <c r="F515" s="8">
        <v>48</v>
      </c>
      <c r="G515" s="40">
        <v>1</v>
      </c>
      <c r="H515" s="8">
        <f>+(D515*400)+(E515*100)+F515</f>
        <v>348</v>
      </c>
      <c r="I515" s="40">
        <v>130</v>
      </c>
      <c r="J515" s="40">
        <f t="shared" si="118"/>
        <v>45240</v>
      </c>
      <c r="L515" s="139"/>
      <c r="M515" s="139"/>
      <c r="O515" s="8"/>
      <c r="U515" s="8">
        <f t="shared" si="114"/>
        <v>0</v>
      </c>
      <c r="V515" s="40">
        <f t="shared" si="115"/>
        <v>45240</v>
      </c>
      <c r="W515" s="8">
        <f t="shared" si="116"/>
        <v>0</v>
      </c>
      <c r="Y515" s="40">
        <f t="shared" si="117"/>
        <v>45240</v>
      </c>
    </row>
    <row r="516" spans="1:25" s="34" customFormat="1" x14ac:dyDescent="0.45">
      <c r="A516" s="36"/>
      <c r="B516" s="36"/>
      <c r="L516" s="140"/>
      <c r="M516" s="140"/>
    </row>
    <row r="517" spans="1:25" s="40" customFormat="1" x14ac:dyDescent="0.45">
      <c r="A517" s="29">
        <v>125</v>
      </c>
      <c r="B517" s="29" t="s">
        <v>23</v>
      </c>
      <c r="C517" s="8">
        <v>12071</v>
      </c>
      <c r="D517" s="8">
        <v>1</v>
      </c>
      <c r="E517" s="8">
        <v>2</v>
      </c>
      <c r="F517" s="8">
        <v>16</v>
      </c>
      <c r="G517" s="40">
        <v>2</v>
      </c>
      <c r="H517" s="8">
        <f t="shared" ref="H517:H527" si="127">+(D517*400)+(E517*100)+F517</f>
        <v>616</v>
      </c>
      <c r="I517" s="40">
        <v>250</v>
      </c>
      <c r="J517" s="40">
        <f t="shared" si="118"/>
        <v>154000</v>
      </c>
      <c r="L517" s="139" t="s">
        <v>67</v>
      </c>
      <c r="M517" s="139" t="s">
        <v>145</v>
      </c>
      <c r="N517" s="40">
        <v>2</v>
      </c>
      <c r="O517" s="8">
        <v>144</v>
      </c>
      <c r="P517" s="8">
        <v>100</v>
      </c>
      <c r="Q517" s="40">
        <v>6800</v>
      </c>
      <c r="R517" s="8">
        <f t="shared" ref="R517:R519" si="128">O517*Q517</f>
        <v>979200</v>
      </c>
      <c r="S517" s="8">
        <v>11</v>
      </c>
      <c r="U517" s="8">
        <f t="shared" si="114"/>
        <v>979200</v>
      </c>
      <c r="V517" s="40">
        <f t="shared" si="115"/>
        <v>1133200</v>
      </c>
      <c r="W517" s="8">
        <f t="shared" si="116"/>
        <v>1133200</v>
      </c>
      <c r="Y517" s="40">
        <f t="shared" si="117"/>
        <v>1133200</v>
      </c>
    </row>
    <row r="518" spans="1:25" s="40" customFormat="1" x14ac:dyDescent="0.45">
      <c r="A518" s="29"/>
      <c r="B518" s="29"/>
      <c r="C518" s="8"/>
      <c r="D518" s="8"/>
      <c r="E518" s="8"/>
      <c r="F518" s="8"/>
      <c r="H518" s="8"/>
      <c r="L518" s="139"/>
      <c r="M518" s="139" t="s">
        <v>145</v>
      </c>
      <c r="N518" s="40">
        <v>2</v>
      </c>
      <c r="O518" s="8">
        <v>18</v>
      </c>
      <c r="P518" s="8">
        <v>100</v>
      </c>
      <c r="Q518" s="40">
        <v>6800</v>
      </c>
      <c r="R518" s="8">
        <f t="shared" si="128"/>
        <v>122400</v>
      </c>
      <c r="S518" s="8">
        <v>11</v>
      </c>
      <c r="U518" s="8">
        <f t="shared" si="114"/>
        <v>122400</v>
      </c>
      <c r="V518" s="40">
        <f t="shared" si="115"/>
        <v>122400</v>
      </c>
      <c r="W518" s="8">
        <f t="shared" si="116"/>
        <v>122400</v>
      </c>
      <c r="Y518" s="40">
        <f t="shared" si="117"/>
        <v>122400</v>
      </c>
    </row>
    <row r="519" spans="1:25" s="40" customFormat="1" x14ac:dyDescent="0.45">
      <c r="A519" s="29"/>
      <c r="B519" s="29"/>
      <c r="C519" s="8"/>
      <c r="D519" s="8"/>
      <c r="E519" s="8"/>
      <c r="F519" s="8"/>
      <c r="H519" s="8"/>
      <c r="L519" s="139"/>
      <c r="M519" s="139" t="s">
        <v>145</v>
      </c>
      <c r="N519" s="40">
        <v>2</v>
      </c>
      <c r="O519" s="8">
        <v>6</v>
      </c>
      <c r="P519" s="8">
        <v>100</v>
      </c>
      <c r="Q519" s="40">
        <v>6800</v>
      </c>
      <c r="R519" s="8">
        <f t="shared" si="128"/>
        <v>40800</v>
      </c>
      <c r="S519" s="40">
        <v>11</v>
      </c>
      <c r="U519" s="8">
        <f t="shared" si="114"/>
        <v>40800</v>
      </c>
      <c r="V519" s="40">
        <f t="shared" si="115"/>
        <v>40800</v>
      </c>
      <c r="W519" s="8">
        <f t="shared" si="116"/>
        <v>40800</v>
      </c>
      <c r="Y519" s="40">
        <f t="shared" si="117"/>
        <v>40800</v>
      </c>
    </row>
    <row r="520" spans="1:25" s="40" customFormat="1" x14ac:dyDescent="0.45">
      <c r="A520" s="29"/>
      <c r="B520" s="29" t="s">
        <v>23</v>
      </c>
      <c r="C520" s="8">
        <v>2626</v>
      </c>
      <c r="D520" s="8">
        <v>0</v>
      </c>
      <c r="E520" s="8">
        <v>2</v>
      </c>
      <c r="F520" s="8">
        <v>63</v>
      </c>
      <c r="G520" s="40">
        <v>1</v>
      </c>
      <c r="H520" s="8">
        <f t="shared" si="127"/>
        <v>263</v>
      </c>
      <c r="I520" s="40">
        <v>100</v>
      </c>
      <c r="J520" s="40">
        <f t="shared" si="118"/>
        <v>26300</v>
      </c>
      <c r="L520" s="139"/>
      <c r="M520" s="139"/>
      <c r="O520" s="8"/>
      <c r="U520" s="8">
        <f t="shared" si="114"/>
        <v>0</v>
      </c>
      <c r="V520" s="40">
        <f t="shared" si="115"/>
        <v>26300</v>
      </c>
      <c r="W520" s="8">
        <f t="shared" si="116"/>
        <v>0</v>
      </c>
      <c r="Y520" s="40">
        <f t="shared" si="117"/>
        <v>26300</v>
      </c>
    </row>
    <row r="521" spans="1:25" s="40" customFormat="1" x14ac:dyDescent="0.45">
      <c r="A521" s="29"/>
      <c r="B521" s="29" t="s">
        <v>23</v>
      </c>
      <c r="C521" s="8">
        <v>2657</v>
      </c>
      <c r="D521" s="8">
        <v>2</v>
      </c>
      <c r="E521" s="8">
        <v>0</v>
      </c>
      <c r="F521" s="8">
        <v>91</v>
      </c>
      <c r="G521" s="40">
        <v>1</v>
      </c>
      <c r="H521" s="8">
        <f t="shared" si="127"/>
        <v>891</v>
      </c>
      <c r="I521" s="40">
        <v>100</v>
      </c>
      <c r="J521" s="40">
        <f t="shared" si="118"/>
        <v>89100</v>
      </c>
      <c r="L521" s="139"/>
      <c r="M521" s="139"/>
      <c r="O521" s="8"/>
      <c r="U521" s="8">
        <f t="shared" si="114"/>
        <v>0</v>
      </c>
      <c r="V521" s="40">
        <f t="shared" si="115"/>
        <v>89100</v>
      </c>
      <c r="W521" s="8">
        <f t="shared" si="116"/>
        <v>0</v>
      </c>
      <c r="Y521" s="40">
        <f t="shared" si="117"/>
        <v>89100</v>
      </c>
    </row>
    <row r="522" spans="1:25" s="40" customFormat="1" x14ac:dyDescent="0.45">
      <c r="A522" s="29"/>
      <c r="B522" s="29" t="s">
        <v>23</v>
      </c>
      <c r="C522" s="8">
        <v>11372</v>
      </c>
      <c r="D522" s="8">
        <v>9</v>
      </c>
      <c r="E522" s="8">
        <v>0</v>
      </c>
      <c r="F522" s="8">
        <v>37</v>
      </c>
      <c r="G522" s="40">
        <v>1</v>
      </c>
      <c r="H522" s="8">
        <f t="shared" si="127"/>
        <v>3637</v>
      </c>
      <c r="I522" s="40">
        <v>130</v>
      </c>
      <c r="J522" s="40">
        <f t="shared" si="118"/>
        <v>472810</v>
      </c>
      <c r="L522" s="139"/>
      <c r="M522" s="139"/>
      <c r="O522" s="8"/>
      <c r="U522" s="8">
        <f t="shared" si="114"/>
        <v>0</v>
      </c>
      <c r="V522" s="40">
        <f t="shared" si="115"/>
        <v>472810</v>
      </c>
      <c r="W522" s="8">
        <f t="shared" si="116"/>
        <v>0</v>
      </c>
      <c r="Y522" s="40">
        <f t="shared" si="117"/>
        <v>472810</v>
      </c>
    </row>
    <row r="523" spans="1:25" s="40" customFormat="1" x14ac:dyDescent="0.45">
      <c r="A523" s="29"/>
      <c r="B523" s="29" t="s">
        <v>23</v>
      </c>
      <c r="C523" s="8">
        <v>869</v>
      </c>
      <c r="D523" s="8">
        <v>0</v>
      </c>
      <c r="E523" s="8">
        <v>0</v>
      </c>
      <c r="F523" s="8">
        <v>78</v>
      </c>
      <c r="G523" s="40">
        <v>1</v>
      </c>
      <c r="H523" s="8">
        <f t="shared" si="127"/>
        <v>78</v>
      </c>
      <c r="I523" s="40">
        <v>250</v>
      </c>
      <c r="J523" s="40">
        <f t="shared" si="118"/>
        <v>19500</v>
      </c>
      <c r="L523" s="139"/>
      <c r="M523" s="139"/>
      <c r="O523" s="8"/>
      <c r="U523" s="8">
        <f t="shared" si="114"/>
        <v>0</v>
      </c>
      <c r="V523" s="40">
        <f t="shared" si="115"/>
        <v>19500</v>
      </c>
      <c r="W523" s="8">
        <f t="shared" si="116"/>
        <v>0</v>
      </c>
      <c r="Y523" s="40">
        <f t="shared" si="117"/>
        <v>19500</v>
      </c>
    </row>
    <row r="524" spans="1:25" s="40" customFormat="1" x14ac:dyDescent="0.45">
      <c r="A524" s="29"/>
      <c r="B524" s="29" t="s">
        <v>23</v>
      </c>
      <c r="C524" s="8">
        <v>2627</v>
      </c>
      <c r="D524" s="8">
        <v>0</v>
      </c>
      <c r="E524" s="8">
        <v>3</v>
      </c>
      <c r="F524" s="8">
        <v>86</v>
      </c>
      <c r="G524" s="40">
        <v>1</v>
      </c>
      <c r="H524" s="8">
        <f t="shared" si="127"/>
        <v>386</v>
      </c>
      <c r="I524" s="40">
        <v>100</v>
      </c>
      <c r="J524" s="40">
        <f t="shared" si="118"/>
        <v>38600</v>
      </c>
      <c r="L524" s="139"/>
      <c r="M524" s="139"/>
      <c r="O524" s="8"/>
      <c r="U524" s="8">
        <f t="shared" ref="U524:U587" si="129">R524*(100-T524)/100</f>
        <v>0</v>
      </c>
      <c r="V524" s="40">
        <f t="shared" ref="V524:V587" si="130">J524+U524</f>
        <v>38600</v>
      </c>
      <c r="W524" s="8">
        <f t="shared" ref="W524:W587" si="131">V524*P524/100</f>
        <v>0</v>
      </c>
      <c r="Y524" s="40">
        <f t="shared" ref="Y524:Y587" si="132">J524+U524</f>
        <v>38600</v>
      </c>
    </row>
    <row r="525" spans="1:25" s="40" customFormat="1" x14ac:dyDescent="0.45">
      <c r="A525" s="29"/>
      <c r="B525" s="29" t="s">
        <v>23</v>
      </c>
      <c r="C525" s="8">
        <v>8420</v>
      </c>
      <c r="D525" s="8">
        <v>12</v>
      </c>
      <c r="E525" s="8">
        <v>1</v>
      </c>
      <c r="F525" s="8">
        <v>7</v>
      </c>
      <c r="G525" s="40">
        <v>1</v>
      </c>
      <c r="H525" s="8">
        <f t="shared" si="127"/>
        <v>4907</v>
      </c>
      <c r="I525" s="40">
        <v>100</v>
      </c>
      <c r="J525" s="40">
        <f t="shared" si="118"/>
        <v>490700</v>
      </c>
      <c r="L525" s="139"/>
      <c r="M525" s="139"/>
      <c r="O525" s="8"/>
      <c r="U525" s="8">
        <f t="shared" si="129"/>
        <v>0</v>
      </c>
      <c r="V525" s="40">
        <f t="shared" si="130"/>
        <v>490700</v>
      </c>
      <c r="W525" s="8">
        <f t="shared" si="131"/>
        <v>0</v>
      </c>
      <c r="Y525" s="40">
        <f t="shared" si="132"/>
        <v>490700</v>
      </c>
    </row>
    <row r="526" spans="1:25" s="40" customFormat="1" x14ac:dyDescent="0.45">
      <c r="A526" s="29"/>
      <c r="B526" s="29" t="s">
        <v>23</v>
      </c>
      <c r="C526" s="8">
        <v>3495</v>
      </c>
      <c r="D526" s="8">
        <v>6</v>
      </c>
      <c r="E526" s="8">
        <v>1</v>
      </c>
      <c r="F526" s="8">
        <v>66</v>
      </c>
      <c r="G526" s="40">
        <v>1</v>
      </c>
      <c r="H526" s="8">
        <f t="shared" si="127"/>
        <v>2566</v>
      </c>
      <c r="I526" s="40">
        <v>100</v>
      </c>
      <c r="J526" s="40">
        <f t="shared" si="118"/>
        <v>256600</v>
      </c>
      <c r="L526" s="139"/>
      <c r="M526" s="139"/>
      <c r="O526" s="8"/>
      <c r="U526" s="8">
        <f t="shared" si="129"/>
        <v>0</v>
      </c>
      <c r="V526" s="40">
        <f t="shared" si="130"/>
        <v>256600</v>
      </c>
      <c r="W526" s="8">
        <f t="shared" si="131"/>
        <v>0</v>
      </c>
      <c r="Y526" s="40">
        <f t="shared" si="132"/>
        <v>256600</v>
      </c>
    </row>
    <row r="527" spans="1:25" s="40" customFormat="1" x14ac:dyDescent="0.45">
      <c r="A527" s="29"/>
      <c r="B527" s="29" t="s">
        <v>23</v>
      </c>
      <c r="C527" s="8">
        <v>3494</v>
      </c>
      <c r="D527" s="8">
        <v>0</v>
      </c>
      <c r="E527" s="8">
        <v>0</v>
      </c>
      <c r="F527" s="8">
        <v>61</v>
      </c>
      <c r="G527" s="40">
        <v>1</v>
      </c>
      <c r="H527" s="8">
        <f t="shared" si="127"/>
        <v>61</v>
      </c>
      <c r="I527" s="40">
        <v>100</v>
      </c>
      <c r="J527" s="40">
        <f t="shared" ref="J527:J590" si="133">H527*I527</f>
        <v>6100</v>
      </c>
      <c r="L527" s="139"/>
      <c r="M527" s="139"/>
      <c r="O527" s="8"/>
      <c r="U527" s="8">
        <f t="shared" si="129"/>
        <v>0</v>
      </c>
      <c r="V527" s="40">
        <f t="shared" si="130"/>
        <v>6100</v>
      </c>
      <c r="W527" s="8">
        <f t="shared" si="131"/>
        <v>0</v>
      </c>
      <c r="Y527" s="40">
        <f t="shared" si="132"/>
        <v>6100</v>
      </c>
    </row>
    <row r="528" spans="1:25" s="34" customFormat="1" x14ac:dyDescent="0.45">
      <c r="A528" s="36"/>
      <c r="B528" s="36"/>
      <c r="L528" s="140"/>
      <c r="M528" s="140"/>
    </row>
    <row r="529" spans="1:25" s="40" customFormat="1" x14ac:dyDescent="0.45">
      <c r="A529" s="29">
        <v>126</v>
      </c>
      <c r="B529" s="29" t="s">
        <v>23</v>
      </c>
      <c r="C529" s="8">
        <v>12099</v>
      </c>
      <c r="D529" s="8">
        <v>0</v>
      </c>
      <c r="E529" s="8">
        <v>2</v>
      </c>
      <c r="F529" s="8">
        <v>19</v>
      </c>
      <c r="G529" s="40">
        <v>2</v>
      </c>
      <c r="H529" s="8">
        <f>+(D529*400)+(E529*100)+F529</f>
        <v>219</v>
      </c>
      <c r="I529" s="40">
        <v>220</v>
      </c>
      <c r="J529" s="40">
        <f t="shared" si="133"/>
        <v>48180</v>
      </c>
      <c r="K529" s="40">
        <v>1</v>
      </c>
      <c r="L529" s="139" t="s">
        <v>345</v>
      </c>
      <c r="M529" s="139" t="s">
        <v>145</v>
      </c>
      <c r="N529" s="40">
        <v>2</v>
      </c>
      <c r="O529" s="8">
        <v>54</v>
      </c>
      <c r="P529" s="8">
        <v>100</v>
      </c>
      <c r="Q529" s="40">
        <v>6800</v>
      </c>
      <c r="R529" s="8">
        <f t="shared" ref="R529:R532" si="134">O529*Q529</f>
        <v>367200</v>
      </c>
      <c r="S529" s="40">
        <v>21</v>
      </c>
      <c r="U529" s="8">
        <f t="shared" si="129"/>
        <v>367200</v>
      </c>
      <c r="V529" s="40">
        <f t="shared" si="130"/>
        <v>415380</v>
      </c>
      <c r="W529" s="8">
        <f t="shared" si="131"/>
        <v>415380</v>
      </c>
      <c r="Y529" s="40">
        <f t="shared" si="132"/>
        <v>415380</v>
      </c>
    </row>
    <row r="530" spans="1:25" s="40" customFormat="1" x14ac:dyDescent="0.45">
      <c r="A530" s="29"/>
      <c r="B530" s="29"/>
      <c r="C530" s="8"/>
      <c r="D530" s="8"/>
      <c r="E530" s="8"/>
      <c r="F530" s="8"/>
      <c r="H530" s="8"/>
      <c r="L530" s="139"/>
      <c r="M530" s="139" t="s">
        <v>143</v>
      </c>
      <c r="N530" s="40">
        <v>2</v>
      </c>
      <c r="O530" s="8">
        <v>18</v>
      </c>
      <c r="P530" s="8">
        <v>100</v>
      </c>
      <c r="Q530" s="40">
        <v>6800</v>
      </c>
      <c r="R530" s="8">
        <f t="shared" si="134"/>
        <v>122400</v>
      </c>
      <c r="S530" s="40">
        <v>21</v>
      </c>
      <c r="U530" s="8">
        <f t="shared" si="129"/>
        <v>122400</v>
      </c>
      <c r="V530" s="40">
        <f t="shared" si="130"/>
        <v>122400</v>
      </c>
      <c r="W530" s="8">
        <f t="shared" si="131"/>
        <v>122400</v>
      </c>
      <c r="Y530" s="40">
        <f t="shared" si="132"/>
        <v>122400</v>
      </c>
    </row>
    <row r="531" spans="1:25" s="40" customFormat="1" x14ac:dyDescent="0.45">
      <c r="A531" s="29"/>
      <c r="B531" s="29"/>
      <c r="C531" s="8"/>
      <c r="D531" s="8"/>
      <c r="E531" s="8"/>
      <c r="F531" s="8"/>
      <c r="H531" s="8"/>
      <c r="L531" s="139"/>
      <c r="M531" s="139" t="s">
        <v>145</v>
      </c>
      <c r="N531" s="40">
        <v>2</v>
      </c>
      <c r="O531" s="8">
        <v>8</v>
      </c>
      <c r="P531" s="8">
        <v>100</v>
      </c>
      <c r="Q531" s="40">
        <v>6800</v>
      </c>
      <c r="R531" s="8">
        <f t="shared" si="134"/>
        <v>54400</v>
      </c>
      <c r="S531" s="40">
        <v>21</v>
      </c>
      <c r="U531" s="8">
        <f t="shared" si="129"/>
        <v>54400</v>
      </c>
      <c r="V531" s="40">
        <f t="shared" si="130"/>
        <v>54400</v>
      </c>
      <c r="W531" s="8">
        <f t="shared" si="131"/>
        <v>54400</v>
      </c>
      <c r="Y531" s="40">
        <f t="shared" si="132"/>
        <v>54400</v>
      </c>
    </row>
    <row r="532" spans="1:25" s="40" customFormat="1" x14ac:dyDescent="0.45">
      <c r="A532" s="29"/>
      <c r="B532" s="29"/>
      <c r="C532" s="8"/>
      <c r="D532" s="8"/>
      <c r="E532" s="8"/>
      <c r="F532" s="8"/>
      <c r="H532" s="8"/>
      <c r="K532" s="40">
        <v>2</v>
      </c>
      <c r="L532" s="139" t="s">
        <v>67</v>
      </c>
      <c r="M532" s="139" t="s">
        <v>145</v>
      </c>
      <c r="N532" s="40">
        <v>2</v>
      </c>
      <c r="O532" s="8">
        <v>81</v>
      </c>
      <c r="P532" s="8">
        <v>100</v>
      </c>
      <c r="Q532" s="40">
        <v>6800</v>
      </c>
      <c r="R532" s="8">
        <f t="shared" si="134"/>
        <v>550800</v>
      </c>
      <c r="S532" s="40">
        <v>21</v>
      </c>
      <c r="U532" s="8">
        <f t="shared" si="129"/>
        <v>550800</v>
      </c>
      <c r="V532" s="40">
        <f t="shared" si="130"/>
        <v>550800</v>
      </c>
      <c r="W532" s="8">
        <f t="shared" si="131"/>
        <v>550800</v>
      </c>
      <c r="Y532" s="40">
        <f t="shared" si="132"/>
        <v>550800</v>
      </c>
    </row>
    <row r="533" spans="1:25" s="40" customFormat="1" x14ac:dyDescent="0.45">
      <c r="A533" s="29"/>
      <c r="B533" s="29" t="s">
        <v>23</v>
      </c>
      <c r="C533" s="8">
        <v>12104</v>
      </c>
      <c r="D533" s="8">
        <v>1</v>
      </c>
      <c r="E533" s="8">
        <v>1</v>
      </c>
      <c r="F533" s="8">
        <v>31</v>
      </c>
      <c r="G533" s="40">
        <v>1</v>
      </c>
      <c r="H533" s="8">
        <f>+(D533*400)+(E533*100)+F533</f>
        <v>531</v>
      </c>
      <c r="I533" s="40">
        <v>100</v>
      </c>
      <c r="J533" s="40">
        <f t="shared" si="133"/>
        <v>53100</v>
      </c>
      <c r="L533" s="139"/>
      <c r="M533" s="139"/>
      <c r="O533" s="8"/>
      <c r="U533" s="8">
        <f t="shared" si="129"/>
        <v>0</v>
      </c>
      <c r="V533" s="40">
        <f t="shared" si="130"/>
        <v>53100</v>
      </c>
      <c r="W533" s="8">
        <f t="shared" si="131"/>
        <v>0</v>
      </c>
      <c r="Y533" s="40">
        <f t="shared" si="132"/>
        <v>53100</v>
      </c>
    </row>
    <row r="534" spans="1:25" s="34" customFormat="1" x14ac:dyDescent="0.45">
      <c r="A534" s="36"/>
      <c r="B534" s="36"/>
      <c r="L534" s="140"/>
      <c r="M534" s="140"/>
    </row>
    <row r="535" spans="1:25" s="40" customFormat="1" x14ac:dyDescent="0.45">
      <c r="A535" s="29">
        <v>127</v>
      </c>
      <c r="B535" s="29" t="s">
        <v>23</v>
      </c>
      <c r="C535" s="8">
        <v>18100</v>
      </c>
      <c r="D535" s="8">
        <v>0</v>
      </c>
      <c r="E535" s="8">
        <v>2</v>
      </c>
      <c r="F535" s="8">
        <v>72</v>
      </c>
      <c r="G535" s="40">
        <v>2</v>
      </c>
      <c r="H535" s="8">
        <f>+(D535*400)+(E535*100)+F535</f>
        <v>272</v>
      </c>
      <c r="I535" s="40">
        <v>220</v>
      </c>
      <c r="J535" s="40">
        <f t="shared" si="133"/>
        <v>59840</v>
      </c>
      <c r="L535" s="139" t="s">
        <v>415</v>
      </c>
      <c r="M535" s="139" t="s">
        <v>127</v>
      </c>
      <c r="N535" s="40">
        <v>2</v>
      </c>
      <c r="O535" s="8">
        <v>150</v>
      </c>
      <c r="P535" s="8">
        <v>100</v>
      </c>
      <c r="Q535" s="40">
        <v>6800</v>
      </c>
      <c r="R535" s="8">
        <f t="shared" ref="R535:R536" si="135">O535*Q535</f>
        <v>1020000</v>
      </c>
      <c r="S535" s="8">
        <v>5</v>
      </c>
      <c r="U535" s="8">
        <f t="shared" si="129"/>
        <v>1020000</v>
      </c>
      <c r="V535" s="40">
        <f t="shared" si="130"/>
        <v>1079840</v>
      </c>
      <c r="W535" s="8">
        <f t="shared" si="131"/>
        <v>1079840</v>
      </c>
      <c r="Y535" s="40">
        <f t="shared" si="132"/>
        <v>1079840</v>
      </c>
    </row>
    <row r="536" spans="1:25" s="40" customFormat="1" x14ac:dyDescent="0.45">
      <c r="A536" s="29"/>
      <c r="B536" s="29" t="s">
        <v>23</v>
      </c>
      <c r="C536" s="8">
        <v>18827</v>
      </c>
      <c r="D536" s="8">
        <v>0</v>
      </c>
      <c r="E536" s="8">
        <v>1</v>
      </c>
      <c r="F536" s="8">
        <v>23</v>
      </c>
      <c r="G536" s="40">
        <v>2</v>
      </c>
      <c r="H536" s="8">
        <f>+(D536*400)+(E536*100)+F536</f>
        <v>123</v>
      </c>
      <c r="I536" s="40">
        <v>150</v>
      </c>
      <c r="J536" s="40">
        <f t="shared" si="133"/>
        <v>18450</v>
      </c>
      <c r="L536" s="139" t="s">
        <v>345</v>
      </c>
      <c r="M536" s="139" t="s">
        <v>145</v>
      </c>
      <c r="N536" s="40">
        <v>2</v>
      </c>
      <c r="O536" s="8">
        <v>36</v>
      </c>
      <c r="P536" s="8">
        <v>100</v>
      </c>
      <c r="Q536" s="40">
        <v>6800</v>
      </c>
      <c r="R536" s="8">
        <f t="shared" si="135"/>
        <v>244800</v>
      </c>
      <c r="S536" s="8">
        <v>61</v>
      </c>
      <c r="U536" s="8">
        <f t="shared" si="129"/>
        <v>244800</v>
      </c>
      <c r="V536" s="40">
        <f t="shared" si="130"/>
        <v>263250</v>
      </c>
      <c r="W536" s="8">
        <f t="shared" si="131"/>
        <v>263250</v>
      </c>
      <c r="Y536" s="40">
        <f t="shared" si="132"/>
        <v>263250</v>
      </c>
    </row>
    <row r="537" spans="1:25" s="40" customFormat="1" x14ac:dyDescent="0.45">
      <c r="A537" s="29"/>
      <c r="B537" s="29" t="s">
        <v>23</v>
      </c>
      <c r="C537" s="8">
        <v>7915</v>
      </c>
      <c r="D537" s="8">
        <v>4</v>
      </c>
      <c r="E537" s="8">
        <v>2</v>
      </c>
      <c r="F537" s="8">
        <v>60</v>
      </c>
      <c r="G537" s="40">
        <v>2</v>
      </c>
      <c r="H537" s="8">
        <f>+(D537*400)+(E537*100)+F537</f>
        <v>1860</v>
      </c>
      <c r="I537" s="40">
        <v>100</v>
      </c>
      <c r="J537" s="40">
        <f t="shared" si="133"/>
        <v>186000</v>
      </c>
      <c r="L537" s="139"/>
      <c r="M537" s="139"/>
      <c r="O537" s="8"/>
      <c r="S537" s="8"/>
      <c r="U537" s="8">
        <f t="shared" si="129"/>
        <v>0</v>
      </c>
      <c r="V537" s="40">
        <f t="shared" si="130"/>
        <v>186000</v>
      </c>
      <c r="W537" s="8">
        <f t="shared" si="131"/>
        <v>0</v>
      </c>
      <c r="Y537" s="40">
        <f t="shared" si="132"/>
        <v>186000</v>
      </c>
    </row>
    <row r="538" spans="1:25" s="34" customFormat="1" x14ac:dyDescent="0.45">
      <c r="A538" s="36"/>
      <c r="B538" s="36"/>
      <c r="L538" s="140"/>
      <c r="M538" s="140"/>
    </row>
    <row r="539" spans="1:25" s="40" customFormat="1" x14ac:dyDescent="0.45">
      <c r="A539" s="29">
        <v>128</v>
      </c>
      <c r="B539" s="29" t="s">
        <v>23</v>
      </c>
      <c r="C539" s="8">
        <v>17341</v>
      </c>
      <c r="D539" s="8">
        <v>0</v>
      </c>
      <c r="E539" s="8">
        <v>0</v>
      </c>
      <c r="F539" s="8">
        <v>70</v>
      </c>
      <c r="G539" s="40">
        <v>2</v>
      </c>
      <c r="H539" s="8">
        <f>+(D539*400)+(E539*100)+F539</f>
        <v>70</v>
      </c>
      <c r="I539" s="40">
        <v>150</v>
      </c>
      <c r="J539" s="40">
        <f t="shared" si="133"/>
        <v>10500</v>
      </c>
      <c r="L539" s="139" t="s">
        <v>67</v>
      </c>
      <c r="M539" s="139" t="s">
        <v>145</v>
      </c>
      <c r="N539" s="40">
        <v>2</v>
      </c>
      <c r="O539" s="8">
        <v>96</v>
      </c>
      <c r="P539" s="8">
        <v>100</v>
      </c>
      <c r="Q539" s="40">
        <v>6800</v>
      </c>
      <c r="R539" s="8">
        <f t="shared" ref="R539:R540" si="136">O539*Q539</f>
        <v>652800</v>
      </c>
      <c r="S539" s="40">
        <v>4</v>
      </c>
      <c r="U539" s="8">
        <f t="shared" si="129"/>
        <v>652800</v>
      </c>
      <c r="V539" s="40">
        <f t="shared" si="130"/>
        <v>663300</v>
      </c>
      <c r="W539" s="8">
        <f t="shared" si="131"/>
        <v>663300</v>
      </c>
      <c r="Y539" s="40">
        <f t="shared" si="132"/>
        <v>663300</v>
      </c>
    </row>
    <row r="540" spans="1:25" s="40" customFormat="1" x14ac:dyDescent="0.45">
      <c r="A540" s="29"/>
      <c r="B540" s="29"/>
      <c r="C540" s="8"/>
      <c r="D540" s="8"/>
      <c r="E540" s="8"/>
      <c r="F540" s="8"/>
      <c r="H540" s="8"/>
      <c r="L540" s="139"/>
      <c r="M540" s="139" t="s">
        <v>145</v>
      </c>
      <c r="N540" s="40">
        <v>2</v>
      </c>
      <c r="O540" s="8">
        <v>18</v>
      </c>
      <c r="P540" s="8">
        <v>100</v>
      </c>
      <c r="Q540" s="40">
        <v>6800</v>
      </c>
      <c r="R540" s="8">
        <f t="shared" si="136"/>
        <v>122400</v>
      </c>
      <c r="S540" s="40">
        <v>4</v>
      </c>
      <c r="U540" s="8">
        <f t="shared" si="129"/>
        <v>122400</v>
      </c>
      <c r="V540" s="40">
        <f t="shared" si="130"/>
        <v>122400</v>
      </c>
      <c r="W540" s="8">
        <f t="shared" si="131"/>
        <v>122400</v>
      </c>
      <c r="Y540" s="40">
        <f t="shared" si="132"/>
        <v>122400</v>
      </c>
    </row>
    <row r="541" spans="1:25" s="40" customFormat="1" x14ac:dyDescent="0.45">
      <c r="A541" s="29"/>
      <c r="B541" s="29"/>
      <c r="C541" s="8"/>
      <c r="D541" s="8"/>
      <c r="E541" s="8"/>
      <c r="F541" s="8"/>
      <c r="H541" s="8"/>
      <c r="L541" s="139"/>
      <c r="M541" s="139" t="s">
        <v>145</v>
      </c>
      <c r="N541" s="40">
        <v>2</v>
      </c>
      <c r="O541" s="8">
        <v>6</v>
      </c>
      <c r="P541" s="8">
        <v>100</v>
      </c>
      <c r="Q541" s="40">
        <v>6800</v>
      </c>
      <c r="R541" s="8">
        <f t="shared" ref="R541" si="137">O541*Q541</f>
        <v>40800</v>
      </c>
      <c r="S541" s="40">
        <v>4</v>
      </c>
      <c r="U541" s="8">
        <f t="shared" si="129"/>
        <v>40800</v>
      </c>
      <c r="V541" s="40">
        <f t="shared" si="130"/>
        <v>40800</v>
      </c>
      <c r="W541" s="8">
        <f t="shared" si="131"/>
        <v>40800</v>
      </c>
      <c r="Y541" s="40">
        <f t="shared" si="132"/>
        <v>40800</v>
      </c>
    </row>
    <row r="542" spans="1:25" s="40" customFormat="1" x14ac:dyDescent="0.45">
      <c r="A542" s="29"/>
      <c r="B542" s="29" t="s">
        <v>23</v>
      </c>
      <c r="C542" s="8">
        <v>2326</v>
      </c>
      <c r="D542" s="8">
        <v>0</v>
      </c>
      <c r="E542" s="8">
        <v>3</v>
      </c>
      <c r="F542" s="8">
        <v>26</v>
      </c>
      <c r="G542" s="40">
        <v>1</v>
      </c>
      <c r="H542" s="8">
        <f>+(D542*400)+(E542*100)+F542</f>
        <v>326</v>
      </c>
      <c r="I542" s="40">
        <v>100</v>
      </c>
      <c r="J542" s="40">
        <f t="shared" si="133"/>
        <v>32600</v>
      </c>
      <c r="L542" s="139"/>
      <c r="M542" s="139"/>
      <c r="O542" s="8"/>
      <c r="U542" s="8">
        <f t="shared" si="129"/>
        <v>0</v>
      </c>
      <c r="V542" s="40">
        <f t="shared" si="130"/>
        <v>32600</v>
      </c>
      <c r="W542" s="8">
        <f t="shared" si="131"/>
        <v>0</v>
      </c>
      <c r="Y542" s="40">
        <f t="shared" si="132"/>
        <v>32600</v>
      </c>
    </row>
    <row r="543" spans="1:25" s="34" customFormat="1" x14ac:dyDescent="0.45">
      <c r="A543" s="36"/>
      <c r="B543" s="36"/>
      <c r="L543" s="140"/>
      <c r="M543" s="140"/>
    </row>
    <row r="544" spans="1:25" s="40" customFormat="1" x14ac:dyDescent="0.45">
      <c r="A544" s="29">
        <v>129</v>
      </c>
      <c r="B544" s="29" t="s">
        <v>23</v>
      </c>
      <c r="C544" s="8">
        <v>899</v>
      </c>
      <c r="D544" s="8">
        <v>0</v>
      </c>
      <c r="E544" s="8">
        <v>1</v>
      </c>
      <c r="F544" s="8">
        <v>21</v>
      </c>
      <c r="G544" s="40">
        <v>2</v>
      </c>
      <c r="H544" s="8">
        <f>+(D544*400)+(E544*100)+F544</f>
        <v>121</v>
      </c>
      <c r="I544" s="40">
        <v>150</v>
      </c>
      <c r="J544" s="40">
        <f t="shared" si="133"/>
        <v>18150</v>
      </c>
      <c r="L544" s="139" t="s">
        <v>67</v>
      </c>
      <c r="M544" s="139" t="s">
        <v>145</v>
      </c>
      <c r="N544" s="40">
        <v>2</v>
      </c>
      <c r="O544" s="8">
        <v>90</v>
      </c>
      <c r="P544" s="8">
        <v>100</v>
      </c>
      <c r="Q544" s="40">
        <v>6800</v>
      </c>
      <c r="R544" s="8">
        <f t="shared" ref="R544" si="138">O544*Q544</f>
        <v>612000</v>
      </c>
      <c r="S544" s="40">
        <v>26</v>
      </c>
      <c r="U544" s="8">
        <f t="shared" si="129"/>
        <v>612000</v>
      </c>
      <c r="V544" s="40">
        <f t="shared" si="130"/>
        <v>630150</v>
      </c>
      <c r="W544" s="8">
        <f t="shared" si="131"/>
        <v>630150</v>
      </c>
      <c r="Y544" s="40">
        <f t="shared" si="132"/>
        <v>630150</v>
      </c>
    </row>
    <row r="545" spans="1:250" s="34" customFormat="1" x14ac:dyDescent="0.45">
      <c r="A545" s="36"/>
      <c r="B545" s="36"/>
      <c r="L545" s="140"/>
      <c r="M545" s="140"/>
    </row>
    <row r="546" spans="1:250" s="40" customFormat="1" x14ac:dyDescent="0.45">
      <c r="A546" s="29">
        <v>130</v>
      </c>
      <c r="B546" s="29" t="s">
        <v>23</v>
      </c>
      <c r="C546" s="8">
        <v>772</v>
      </c>
      <c r="D546" s="8">
        <v>0</v>
      </c>
      <c r="E546" s="8">
        <v>1</v>
      </c>
      <c r="F546" s="8">
        <v>35</v>
      </c>
      <c r="G546" s="40">
        <v>2</v>
      </c>
      <c r="H546" s="8">
        <f>+(D546*400)+(E546*100)+F546</f>
        <v>135</v>
      </c>
      <c r="I546" s="40">
        <v>150</v>
      </c>
      <c r="J546" s="40">
        <f t="shared" si="133"/>
        <v>20250</v>
      </c>
      <c r="L546" s="139" t="s">
        <v>67</v>
      </c>
      <c r="M546" s="139" t="s">
        <v>145</v>
      </c>
      <c r="N546" s="40">
        <v>2</v>
      </c>
      <c r="O546" s="8">
        <v>180</v>
      </c>
      <c r="P546" s="8">
        <v>100</v>
      </c>
      <c r="Q546" s="40">
        <v>6800</v>
      </c>
      <c r="R546" s="8">
        <f t="shared" ref="R546:R548" si="139">O546*Q546</f>
        <v>1224000</v>
      </c>
      <c r="S546" s="40">
        <v>26</v>
      </c>
      <c r="U546" s="8">
        <f t="shared" si="129"/>
        <v>1224000</v>
      </c>
      <c r="V546" s="40">
        <f t="shared" si="130"/>
        <v>1244250</v>
      </c>
      <c r="W546" s="8">
        <f t="shared" si="131"/>
        <v>1244250</v>
      </c>
      <c r="Y546" s="40">
        <f t="shared" si="132"/>
        <v>1244250</v>
      </c>
    </row>
    <row r="547" spans="1:250" s="40" customFormat="1" x14ac:dyDescent="0.45">
      <c r="A547" s="29"/>
      <c r="B547" s="29"/>
      <c r="C547" s="8"/>
      <c r="D547" s="8"/>
      <c r="E547" s="8"/>
      <c r="F547" s="8"/>
      <c r="H547" s="8"/>
      <c r="L547" s="139"/>
      <c r="M547" s="139" t="s">
        <v>143</v>
      </c>
      <c r="N547" s="40">
        <v>2</v>
      </c>
      <c r="O547" s="8">
        <v>20</v>
      </c>
      <c r="P547" s="8">
        <v>100</v>
      </c>
      <c r="Q547" s="40">
        <v>6800</v>
      </c>
      <c r="R547" s="8">
        <f t="shared" si="139"/>
        <v>136000</v>
      </c>
      <c r="S547" s="40">
        <v>26</v>
      </c>
      <c r="U547" s="8">
        <f t="shared" si="129"/>
        <v>136000</v>
      </c>
      <c r="V547" s="40">
        <f t="shared" si="130"/>
        <v>136000</v>
      </c>
      <c r="W547" s="8">
        <f t="shared" si="131"/>
        <v>136000</v>
      </c>
      <c r="Y547" s="40">
        <f t="shared" si="132"/>
        <v>136000</v>
      </c>
    </row>
    <row r="548" spans="1:250" s="40" customFormat="1" x14ac:dyDescent="0.45">
      <c r="A548" s="29"/>
      <c r="B548" s="29"/>
      <c r="C548" s="8"/>
      <c r="D548" s="8"/>
      <c r="E548" s="8"/>
      <c r="F548" s="8"/>
      <c r="H548" s="8"/>
      <c r="L548" s="139"/>
      <c r="M548" s="139" t="s">
        <v>145</v>
      </c>
      <c r="N548" s="40">
        <v>2</v>
      </c>
      <c r="O548" s="8">
        <v>12</v>
      </c>
      <c r="P548" s="8">
        <v>100</v>
      </c>
      <c r="Q548" s="40">
        <v>6800</v>
      </c>
      <c r="R548" s="8">
        <f t="shared" si="139"/>
        <v>81600</v>
      </c>
      <c r="S548" s="40">
        <v>26</v>
      </c>
      <c r="U548" s="8">
        <f t="shared" si="129"/>
        <v>81600</v>
      </c>
      <c r="V548" s="40">
        <f t="shared" si="130"/>
        <v>81600</v>
      </c>
      <c r="W548" s="8">
        <f t="shared" si="131"/>
        <v>81600</v>
      </c>
      <c r="Y548" s="40">
        <f t="shared" si="132"/>
        <v>81600</v>
      </c>
    </row>
    <row r="549" spans="1:250" s="40" customFormat="1" x14ac:dyDescent="0.45">
      <c r="A549" s="29"/>
      <c r="B549" s="29" t="s">
        <v>23</v>
      </c>
      <c r="C549" s="8">
        <v>18318</v>
      </c>
      <c r="D549" s="8">
        <v>0</v>
      </c>
      <c r="E549" s="8">
        <v>1</v>
      </c>
      <c r="F549" s="8">
        <v>34</v>
      </c>
      <c r="G549" s="40">
        <v>1</v>
      </c>
      <c r="H549" s="8">
        <f>+(D549*400)+(E549*100)+F549</f>
        <v>134</v>
      </c>
      <c r="I549" s="40">
        <v>250</v>
      </c>
      <c r="J549" s="40">
        <f t="shared" si="133"/>
        <v>33500</v>
      </c>
      <c r="L549" s="139"/>
      <c r="M549" s="139"/>
      <c r="O549" s="8"/>
      <c r="U549" s="8">
        <f t="shared" si="129"/>
        <v>0</v>
      </c>
      <c r="V549" s="40">
        <f t="shared" si="130"/>
        <v>33500</v>
      </c>
      <c r="W549" s="8">
        <f t="shared" si="131"/>
        <v>0</v>
      </c>
      <c r="Y549" s="40">
        <f t="shared" si="132"/>
        <v>33500</v>
      </c>
    </row>
    <row r="550" spans="1:250" s="40" customFormat="1" x14ac:dyDescent="0.45">
      <c r="A550" s="29"/>
      <c r="B550" s="29" t="s">
        <v>23</v>
      </c>
      <c r="C550" s="8">
        <v>17525</v>
      </c>
      <c r="D550" s="8">
        <v>2</v>
      </c>
      <c r="E550" s="8">
        <v>3</v>
      </c>
      <c r="F550" s="8">
        <v>27</v>
      </c>
      <c r="G550" s="40">
        <v>1</v>
      </c>
      <c r="H550" s="8">
        <f>+(D550*400)+(E550*100)+F550</f>
        <v>1127</v>
      </c>
      <c r="I550" s="40">
        <v>130</v>
      </c>
      <c r="J550" s="40">
        <f t="shared" si="133"/>
        <v>146510</v>
      </c>
      <c r="L550" s="139"/>
      <c r="M550" s="139"/>
      <c r="O550" s="8"/>
      <c r="U550" s="8">
        <f t="shared" si="129"/>
        <v>0</v>
      </c>
      <c r="V550" s="40">
        <f t="shared" si="130"/>
        <v>146510</v>
      </c>
      <c r="W550" s="8">
        <f t="shared" si="131"/>
        <v>0</v>
      </c>
      <c r="Y550" s="40">
        <f t="shared" si="132"/>
        <v>146510</v>
      </c>
    </row>
    <row r="551" spans="1:250" s="34" customFormat="1" x14ac:dyDescent="0.45">
      <c r="A551" s="36"/>
      <c r="B551" s="36"/>
      <c r="L551" s="140"/>
      <c r="M551" s="140"/>
    </row>
    <row r="552" spans="1:250" s="34" customFormat="1" x14ac:dyDescent="0.45">
      <c r="A552" s="28">
        <v>131</v>
      </c>
      <c r="B552" s="24" t="s">
        <v>23</v>
      </c>
      <c r="C552" s="18">
        <v>2820</v>
      </c>
      <c r="D552" s="8">
        <v>0</v>
      </c>
      <c r="E552" s="8">
        <v>2</v>
      </c>
      <c r="F552" s="8">
        <v>72</v>
      </c>
      <c r="G552" s="8">
        <v>1</v>
      </c>
      <c r="H552" s="8">
        <v>272</v>
      </c>
      <c r="I552" s="18">
        <v>100</v>
      </c>
      <c r="J552" s="40">
        <f t="shared" si="133"/>
        <v>27200</v>
      </c>
      <c r="K552" s="18"/>
      <c r="L552" s="139"/>
      <c r="M552" s="139"/>
      <c r="N552" s="30"/>
      <c r="O552" s="18"/>
      <c r="P552" s="18"/>
      <c r="Q552" s="8"/>
      <c r="R552" s="8"/>
      <c r="S552" s="8"/>
      <c r="T552" s="8"/>
      <c r="U552" s="8">
        <f t="shared" si="129"/>
        <v>0</v>
      </c>
      <c r="V552" s="40">
        <f t="shared" si="130"/>
        <v>27200</v>
      </c>
      <c r="W552" s="8">
        <f t="shared" si="131"/>
        <v>0</v>
      </c>
      <c r="X552" s="40"/>
      <c r="Y552" s="40">
        <f t="shared" si="132"/>
        <v>27200</v>
      </c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</row>
    <row r="553" spans="1:250" s="34" customFormat="1" x14ac:dyDescent="0.45">
      <c r="A553" s="32"/>
      <c r="B553" s="41"/>
      <c r="E553" s="41"/>
      <c r="F553" s="33"/>
      <c r="I553" s="36"/>
      <c r="L553" s="140"/>
      <c r="M553" s="140"/>
      <c r="O553" s="33"/>
      <c r="Q553" s="33"/>
      <c r="T553" s="42"/>
      <c r="AE553" s="33"/>
    </row>
    <row r="554" spans="1:250" s="40" customFormat="1" x14ac:dyDescent="0.45">
      <c r="A554" s="29">
        <v>132</v>
      </c>
      <c r="B554" s="29" t="s">
        <v>23</v>
      </c>
      <c r="C554" s="8">
        <v>12143</v>
      </c>
      <c r="D554" s="8">
        <v>1</v>
      </c>
      <c r="E554" s="8">
        <v>0</v>
      </c>
      <c r="F554" s="8">
        <v>55</v>
      </c>
      <c r="G554" s="40">
        <v>2</v>
      </c>
      <c r="H554" s="8">
        <f t="shared" ref="H554:H560" si="140">+(D554*400)+(E554*100)+F554</f>
        <v>455</v>
      </c>
      <c r="I554" s="40">
        <v>250</v>
      </c>
      <c r="J554" s="40">
        <f t="shared" si="133"/>
        <v>113750</v>
      </c>
      <c r="L554" s="139" t="s">
        <v>67</v>
      </c>
      <c r="M554" s="139" t="s">
        <v>145</v>
      </c>
      <c r="N554" s="40">
        <v>2</v>
      </c>
      <c r="O554" s="8">
        <v>144</v>
      </c>
      <c r="P554" s="8">
        <v>100</v>
      </c>
      <c r="Q554" s="40">
        <v>6800</v>
      </c>
      <c r="R554" s="8">
        <f t="shared" ref="R554:R555" si="141">O554*Q554</f>
        <v>979200</v>
      </c>
      <c r="S554" s="40">
        <v>8</v>
      </c>
      <c r="U554" s="8">
        <f t="shared" si="129"/>
        <v>979200</v>
      </c>
      <c r="V554" s="40">
        <f t="shared" si="130"/>
        <v>1092950</v>
      </c>
      <c r="W554" s="8">
        <f t="shared" si="131"/>
        <v>1092950</v>
      </c>
      <c r="Y554" s="40">
        <f t="shared" si="132"/>
        <v>1092950</v>
      </c>
    </row>
    <row r="555" spans="1:250" s="40" customFormat="1" x14ac:dyDescent="0.45">
      <c r="A555" s="29"/>
      <c r="B555" s="29"/>
      <c r="C555" s="8"/>
      <c r="D555" s="8"/>
      <c r="E555" s="8"/>
      <c r="F555" s="8"/>
      <c r="H555" s="8"/>
      <c r="L555" s="139"/>
      <c r="M555" s="139" t="s">
        <v>145</v>
      </c>
      <c r="N555" s="40">
        <v>2</v>
      </c>
      <c r="O555" s="8">
        <v>8</v>
      </c>
      <c r="P555" s="8">
        <v>100</v>
      </c>
      <c r="Q555" s="40">
        <v>6800</v>
      </c>
      <c r="R555" s="8">
        <f t="shared" si="141"/>
        <v>54400</v>
      </c>
      <c r="S555" s="40">
        <v>8</v>
      </c>
      <c r="U555" s="8">
        <f t="shared" si="129"/>
        <v>54400</v>
      </c>
      <c r="V555" s="40">
        <f t="shared" si="130"/>
        <v>54400</v>
      </c>
      <c r="W555" s="8">
        <f t="shared" si="131"/>
        <v>54400</v>
      </c>
      <c r="Y555" s="40">
        <f t="shared" si="132"/>
        <v>54400</v>
      </c>
    </row>
    <row r="556" spans="1:250" s="40" customFormat="1" x14ac:dyDescent="0.45">
      <c r="A556" s="29"/>
      <c r="B556" s="29" t="s">
        <v>23</v>
      </c>
      <c r="C556" s="8">
        <v>1901</v>
      </c>
      <c r="D556" s="8">
        <v>1</v>
      </c>
      <c r="E556" s="8">
        <v>2</v>
      </c>
      <c r="F556" s="8">
        <v>49</v>
      </c>
      <c r="G556" s="40">
        <v>1</v>
      </c>
      <c r="H556" s="8">
        <f t="shared" si="140"/>
        <v>649</v>
      </c>
      <c r="I556" s="40">
        <v>100</v>
      </c>
      <c r="J556" s="40">
        <f t="shared" si="133"/>
        <v>64900</v>
      </c>
      <c r="L556" s="139"/>
      <c r="M556" s="139"/>
      <c r="O556" s="8"/>
      <c r="U556" s="8">
        <f t="shared" si="129"/>
        <v>0</v>
      </c>
      <c r="V556" s="40">
        <f t="shared" si="130"/>
        <v>64900</v>
      </c>
      <c r="W556" s="8">
        <f t="shared" si="131"/>
        <v>0</v>
      </c>
      <c r="Y556" s="40">
        <f t="shared" si="132"/>
        <v>64900</v>
      </c>
    </row>
    <row r="557" spans="1:250" s="40" customFormat="1" x14ac:dyDescent="0.45">
      <c r="A557" s="29"/>
      <c r="B557" s="29" t="s">
        <v>23</v>
      </c>
      <c r="C557" s="8">
        <v>19074</v>
      </c>
      <c r="D557" s="8">
        <v>4</v>
      </c>
      <c r="E557" s="8">
        <v>0</v>
      </c>
      <c r="F557" s="8">
        <v>39</v>
      </c>
      <c r="G557" s="40">
        <v>1</v>
      </c>
      <c r="H557" s="8">
        <f t="shared" si="140"/>
        <v>1639</v>
      </c>
      <c r="I557" s="40">
        <v>100</v>
      </c>
      <c r="J557" s="40">
        <f t="shared" si="133"/>
        <v>163900</v>
      </c>
      <c r="L557" s="139"/>
      <c r="M557" s="139"/>
      <c r="O557" s="8"/>
      <c r="U557" s="8">
        <f t="shared" si="129"/>
        <v>0</v>
      </c>
      <c r="V557" s="40">
        <f t="shared" si="130"/>
        <v>163900</v>
      </c>
      <c r="W557" s="8">
        <f t="shared" si="131"/>
        <v>0</v>
      </c>
      <c r="Y557" s="40">
        <f t="shared" si="132"/>
        <v>163900</v>
      </c>
    </row>
    <row r="558" spans="1:250" s="40" customFormat="1" x14ac:dyDescent="0.45">
      <c r="A558" s="29"/>
      <c r="B558" s="29" t="s">
        <v>23</v>
      </c>
      <c r="C558" s="8">
        <v>1904</v>
      </c>
      <c r="D558" s="8">
        <v>2</v>
      </c>
      <c r="E558" s="8">
        <v>2</v>
      </c>
      <c r="F558" s="8">
        <v>55</v>
      </c>
      <c r="G558" s="40">
        <v>1</v>
      </c>
      <c r="H558" s="8">
        <f t="shared" si="140"/>
        <v>1055</v>
      </c>
      <c r="I558" s="40">
        <v>100</v>
      </c>
      <c r="J558" s="40">
        <f t="shared" si="133"/>
        <v>105500</v>
      </c>
      <c r="L558" s="139"/>
      <c r="M558" s="139"/>
      <c r="O558" s="8"/>
      <c r="U558" s="8">
        <f t="shared" si="129"/>
        <v>0</v>
      </c>
      <c r="V558" s="40">
        <f t="shared" si="130"/>
        <v>105500</v>
      </c>
      <c r="W558" s="8">
        <f t="shared" si="131"/>
        <v>0</v>
      </c>
      <c r="Y558" s="40">
        <f t="shared" si="132"/>
        <v>105500</v>
      </c>
    </row>
    <row r="559" spans="1:250" s="40" customFormat="1" x14ac:dyDescent="0.45">
      <c r="A559" s="29"/>
      <c r="B559" s="29" t="s">
        <v>23</v>
      </c>
      <c r="C559" s="8">
        <v>12141</v>
      </c>
      <c r="D559" s="8">
        <v>1</v>
      </c>
      <c r="E559" s="8">
        <v>1</v>
      </c>
      <c r="F559" s="8">
        <v>93</v>
      </c>
      <c r="G559" s="40">
        <v>1</v>
      </c>
      <c r="H559" s="8">
        <f t="shared" si="140"/>
        <v>593</v>
      </c>
      <c r="I559" s="40">
        <v>130</v>
      </c>
      <c r="J559" s="40">
        <f t="shared" si="133"/>
        <v>77090</v>
      </c>
      <c r="L559" s="139"/>
      <c r="M559" s="139"/>
      <c r="O559" s="8"/>
      <c r="U559" s="8">
        <f t="shared" si="129"/>
        <v>0</v>
      </c>
      <c r="V559" s="40">
        <f t="shared" si="130"/>
        <v>77090</v>
      </c>
      <c r="W559" s="8">
        <f t="shared" si="131"/>
        <v>0</v>
      </c>
      <c r="Y559" s="40">
        <f t="shared" si="132"/>
        <v>77090</v>
      </c>
    </row>
    <row r="560" spans="1:250" s="40" customFormat="1" x14ac:dyDescent="0.45">
      <c r="A560" s="29"/>
      <c r="B560" s="29" t="s">
        <v>23</v>
      </c>
      <c r="C560" s="8">
        <v>12142</v>
      </c>
      <c r="D560" s="8">
        <v>2</v>
      </c>
      <c r="E560" s="8">
        <v>1</v>
      </c>
      <c r="F560" s="8">
        <v>43</v>
      </c>
      <c r="G560" s="40">
        <v>1</v>
      </c>
      <c r="H560" s="8">
        <f t="shared" si="140"/>
        <v>943</v>
      </c>
      <c r="I560" s="40">
        <v>130</v>
      </c>
      <c r="J560" s="40">
        <f t="shared" si="133"/>
        <v>122590</v>
      </c>
      <c r="L560" s="139"/>
      <c r="M560" s="139"/>
      <c r="O560" s="8"/>
      <c r="U560" s="8">
        <f t="shared" si="129"/>
        <v>0</v>
      </c>
      <c r="V560" s="40">
        <f t="shared" si="130"/>
        <v>122590</v>
      </c>
      <c r="W560" s="8">
        <f t="shared" si="131"/>
        <v>0</v>
      </c>
      <c r="Y560" s="40">
        <f t="shared" si="132"/>
        <v>122590</v>
      </c>
    </row>
    <row r="561" spans="1:25" s="34" customFormat="1" x14ac:dyDescent="0.45">
      <c r="A561" s="36"/>
      <c r="B561" s="36"/>
      <c r="L561" s="140"/>
      <c r="M561" s="140"/>
    </row>
    <row r="562" spans="1:25" s="40" customFormat="1" x14ac:dyDescent="0.45">
      <c r="A562" s="29">
        <v>133</v>
      </c>
      <c r="B562" s="29" t="s">
        <v>23</v>
      </c>
      <c r="C562" s="8">
        <v>18319</v>
      </c>
      <c r="D562" s="8">
        <v>0</v>
      </c>
      <c r="E562" s="8">
        <v>0</v>
      </c>
      <c r="F562" s="8">
        <v>63</v>
      </c>
      <c r="G562" s="40">
        <v>2</v>
      </c>
      <c r="H562" s="8">
        <f>+(D562*400)+(E562*100)+F562</f>
        <v>63</v>
      </c>
      <c r="I562" s="40">
        <v>150</v>
      </c>
      <c r="J562" s="40">
        <f t="shared" si="133"/>
        <v>9450</v>
      </c>
      <c r="L562" s="139" t="s">
        <v>67</v>
      </c>
      <c r="M562" s="139" t="s">
        <v>145</v>
      </c>
      <c r="N562" s="40">
        <v>2</v>
      </c>
      <c r="O562" s="8">
        <v>98</v>
      </c>
      <c r="P562" s="8">
        <v>100</v>
      </c>
      <c r="Q562" s="40">
        <v>6800</v>
      </c>
      <c r="R562" s="8">
        <f t="shared" ref="R562:R564" si="142">O562*Q562</f>
        <v>666400</v>
      </c>
      <c r="S562" s="40">
        <v>21</v>
      </c>
      <c r="U562" s="8">
        <f t="shared" si="129"/>
        <v>666400</v>
      </c>
      <c r="V562" s="40">
        <f t="shared" si="130"/>
        <v>675850</v>
      </c>
      <c r="W562" s="8">
        <f t="shared" si="131"/>
        <v>675850</v>
      </c>
      <c r="Y562" s="40">
        <f t="shared" si="132"/>
        <v>675850</v>
      </c>
    </row>
    <row r="563" spans="1:25" s="40" customFormat="1" x14ac:dyDescent="0.45">
      <c r="A563" s="29"/>
      <c r="B563" s="29"/>
      <c r="C563" s="8"/>
      <c r="D563" s="8"/>
      <c r="E563" s="8"/>
      <c r="F563" s="8"/>
      <c r="H563" s="8"/>
      <c r="L563" s="139"/>
      <c r="M563" s="139" t="s">
        <v>143</v>
      </c>
      <c r="N563" s="40">
        <v>2</v>
      </c>
      <c r="O563" s="8">
        <v>30</v>
      </c>
      <c r="P563" s="8">
        <v>100</v>
      </c>
      <c r="Q563" s="40">
        <v>6800</v>
      </c>
      <c r="R563" s="8">
        <f t="shared" si="142"/>
        <v>204000</v>
      </c>
      <c r="S563" s="40">
        <v>21</v>
      </c>
      <c r="U563" s="8">
        <f t="shared" si="129"/>
        <v>204000</v>
      </c>
      <c r="V563" s="40">
        <f t="shared" si="130"/>
        <v>204000</v>
      </c>
      <c r="W563" s="8">
        <f t="shared" si="131"/>
        <v>204000</v>
      </c>
      <c r="Y563" s="40">
        <f t="shared" si="132"/>
        <v>204000</v>
      </c>
    </row>
    <row r="564" spans="1:25" s="40" customFormat="1" x14ac:dyDescent="0.45">
      <c r="A564" s="29"/>
      <c r="B564" s="29"/>
      <c r="C564" s="8"/>
      <c r="D564" s="8"/>
      <c r="E564" s="8"/>
      <c r="F564" s="8"/>
      <c r="H564" s="8"/>
      <c r="L564" s="139"/>
      <c r="M564" s="139" t="s">
        <v>145</v>
      </c>
      <c r="N564" s="40">
        <v>2</v>
      </c>
      <c r="O564" s="8">
        <v>30</v>
      </c>
      <c r="P564" s="8">
        <v>100</v>
      </c>
      <c r="Q564" s="40">
        <v>6800</v>
      </c>
      <c r="R564" s="8">
        <f t="shared" si="142"/>
        <v>204000</v>
      </c>
      <c r="S564" s="40">
        <v>21</v>
      </c>
      <c r="U564" s="8">
        <f t="shared" si="129"/>
        <v>204000</v>
      </c>
      <c r="V564" s="40">
        <f t="shared" si="130"/>
        <v>204000</v>
      </c>
      <c r="W564" s="8">
        <f t="shared" si="131"/>
        <v>204000</v>
      </c>
      <c r="Y564" s="40">
        <f t="shared" si="132"/>
        <v>204000</v>
      </c>
    </row>
    <row r="565" spans="1:25" s="40" customFormat="1" x14ac:dyDescent="0.45">
      <c r="A565" s="29"/>
      <c r="B565" s="29" t="s">
        <v>23</v>
      </c>
      <c r="C565" s="8">
        <v>2798</v>
      </c>
      <c r="D565" s="8">
        <v>0</v>
      </c>
      <c r="E565" s="8">
        <v>1</v>
      </c>
      <c r="F565" s="8">
        <v>92</v>
      </c>
      <c r="G565" s="40">
        <v>1</v>
      </c>
      <c r="H565" s="8">
        <f>+(D565*400)+(E565*100)+F565</f>
        <v>192</v>
      </c>
      <c r="I565" s="40">
        <v>250</v>
      </c>
      <c r="J565" s="40">
        <f t="shared" si="133"/>
        <v>48000</v>
      </c>
      <c r="L565" s="139"/>
      <c r="M565" s="139"/>
      <c r="O565" s="8"/>
      <c r="U565" s="8">
        <f t="shared" si="129"/>
        <v>0</v>
      </c>
      <c r="V565" s="40">
        <f t="shared" si="130"/>
        <v>48000</v>
      </c>
      <c r="W565" s="8">
        <f t="shared" si="131"/>
        <v>0</v>
      </c>
      <c r="Y565" s="40">
        <f t="shared" si="132"/>
        <v>48000</v>
      </c>
    </row>
    <row r="566" spans="1:25" s="34" customFormat="1" x14ac:dyDescent="0.45">
      <c r="A566" s="36"/>
      <c r="B566" s="36"/>
      <c r="L566" s="140"/>
      <c r="M566" s="140"/>
    </row>
    <row r="567" spans="1:25" s="40" customFormat="1" x14ac:dyDescent="0.45">
      <c r="A567" s="29">
        <v>134</v>
      </c>
      <c r="B567" s="29" t="s">
        <v>23</v>
      </c>
      <c r="C567" s="8">
        <v>18198</v>
      </c>
      <c r="D567" s="8">
        <v>0</v>
      </c>
      <c r="E567" s="8">
        <v>1</v>
      </c>
      <c r="F567" s="8">
        <v>16</v>
      </c>
      <c r="G567" s="40">
        <v>2</v>
      </c>
      <c r="H567" s="8">
        <f>+(D567*400)+(E567*100)+F567</f>
        <v>116</v>
      </c>
      <c r="I567" s="40">
        <v>150</v>
      </c>
      <c r="J567" s="40">
        <f t="shared" si="133"/>
        <v>17400</v>
      </c>
      <c r="L567" s="139" t="s">
        <v>67</v>
      </c>
      <c r="M567" s="139" t="s">
        <v>145</v>
      </c>
      <c r="N567" s="40">
        <v>2</v>
      </c>
      <c r="O567" s="8">
        <v>108</v>
      </c>
      <c r="P567" s="8">
        <v>100</v>
      </c>
      <c r="Q567" s="40">
        <v>6800</v>
      </c>
      <c r="R567" s="8">
        <f t="shared" ref="R567:R569" si="143">O567*Q567</f>
        <v>734400</v>
      </c>
      <c r="S567" s="8">
        <v>51</v>
      </c>
      <c r="U567" s="8">
        <f t="shared" si="129"/>
        <v>734400</v>
      </c>
      <c r="V567" s="40">
        <f t="shared" si="130"/>
        <v>751800</v>
      </c>
      <c r="W567" s="8">
        <f t="shared" si="131"/>
        <v>751800</v>
      </c>
      <c r="Y567" s="40">
        <f t="shared" si="132"/>
        <v>751800</v>
      </c>
    </row>
    <row r="568" spans="1:25" s="40" customFormat="1" x14ac:dyDescent="0.45">
      <c r="A568" s="29"/>
      <c r="B568" s="29"/>
      <c r="C568" s="8"/>
      <c r="D568" s="8"/>
      <c r="E568" s="8"/>
      <c r="F568" s="8"/>
      <c r="H568" s="8"/>
      <c r="L568" s="139"/>
      <c r="M568" s="139" t="s">
        <v>145</v>
      </c>
      <c r="N568" s="40">
        <v>2</v>
      </c>
      <c r="O568" s="8">
        <v>15</v>
      </c>
      <c r="P568" s="8">
        <v>100</v>
      </c>
      <c r="Q568" s="40">
        <v>6800</v>
      </c>
      <c r="R568" s="8">
        <f t="shared" si="143"/>
        <v>102000</v>
      </c>
      <c r="S568" s="8">
        <v>51</v>
      </c>
      <c r="U568" s="8">
        <f t="shared" si="129"/>
        <v>102000</v>
      </c>
      <c r="V568" s="40">
        <f t="shared" si="130"/>
        <v>102000</v>
      </c>
      <c r="W568" s="8">
        <f t="shared" si="131"/>
        <v>102000</v>
      </c>
      <c r="Y568" s="40">
        <f t="shared" si="132"/>
        <v>102000</v>
      </c>
    </row>
    <row r="569" spans="1:25" s="40" customFormat="1" x14ac:dyDescent="0.45">
      <c r="A569" s="29"/>
      <c r="B569" s="29"/>
      <c r="C569" s="8"/>
      <c r="D569" s="8"/>
      <c r="E569" s="8"/>
      <c r="F569" s="8"/>
      <c r="H569" s="8"/>
      <c r="L569" s="139"/>
      <c r="M569" s="139" t="s">
        <v>145</v>
      </c>
      <c r="N569" s="40">
        <v>2</v>
      </c>
      <c r="O569" s="8">
        <v>8</v>
      </c>
      <c r="P569" s="8">
        <v>100</v>
      </c>
      <c r="Q569" s="40">
        <v>6800</v>
      </c>
      <c r="R569" s="8">
        <f t="shared" si="143"/>
        <v>54400</v>
      </c>
      <c r="S569" s="8">
        <v>51</v>
      </c>
      <c r="U569" s="8">
        <f t="shared" si="129"/>
        <v>54400</v>
      </c>
      <c r="V569" s="40">
        <f t="shared" si="130"/>
        <v>54400</v>
      </c>
      <c r="W569" s="8">
        <f t="shared" si="131"/>
        <v>54400</v>
      </c>
      <c r="Y569" s="40">
        <f t="shared" si="132"/>
        <v>54400</v>
      </c>
    </row>
    <row r="570" spans="1:25" s="34" customFormat="1" x14ac:dyDescent="0.45">
      <c r="A570" s="36"/>
      <c r="B570" s="36"/>
      <c r="L570" s="140"/>
      <c r="M570" s="140"/>
    </row>
    <row r="571" spans="1:25" s="40" customFormat="1" x14ac:dyDescent="0.45">
      <c r="A571" s="29">
        <v>135</v>
      </c>
      <c r="B571" s="29" t="s">
        <v>23</v>
      </c>
      <c r="C571" s="8">
        <v>18197</v>
      </c>
      <c r="D571" s="8">
        <v>0</v>
      </c>
      <c r="E571" s="8">
        <v>1</v>
      </c>
      <c r="F571" s="8">
        <v>21</v>
      </c>
      <c r="G571" s="40">
        <v>2</v>
      </c>
      <c r="H571" s="8">
        <f>+(D571*400)+(E571*100)+F571</f>
        <v>121</v>
      </c>
      <c r="I571" s="40">
        <v>150</v>
      </c>
      <c r="J571" s="40">
        <f t="shared" si="133"/>
        <v>18150</v>
      </c>
      <c r="L571" s="139" t="s">
        <v>117</v>
      </c>
      <c r="M571" s="139" t="s">
        <v>145</v>
      </c>
      <c r="N571" s="40">
        <v>2</v>
      </c>
      <c r="O571" s="8">
        <v>70</v>
      </c>
      <c r="P571" s="8">
        <v>100</v>
      </c>
      <c r="Q571" s="40">
        <v>6800</v>
      </c>
      <c r="R571" s="8">
        <f t="shared" ref="R571:R572" si="144">O571*Q571</f>
        <v>476000</v>
      </c>
      <c r="S571" s="8">
        <v>3</v>
      </c>
      <c r="U571" s="8">
        <f t="shared" si="129"/>
        <v>476000</v>
      </c>
      <c r="V571" s="40">
        <f t="shared" si="130"/>
        <v>494150</v>
      </c>
      <c r="W571" s="8">
        <f t="shared" si="131"/>
        <v>494150</v>
      </c>
      <c r="Y571" s="40">
        <f t="shared" si="132"/>
        <v>494150</v>
      </c>
    </row>
    <row r="572" spans="1:25" s="40" customFormat="1" x14ac:dyDescent="0.45">
      <c r="A572" s="29"/>
      <c r="B572" s="29"/>
      <c r="C572" s="8"/>
      <c r="D572" s="8"/>
      <c r="E572" s="8"/>
      <c r="F572" s="8"/>
      <c r="H572" s="8"/>
      <c r="L572" s="139"/>
      <c r="M572" s="139" t="s">
        <v>145</v>
      </c>
      <c r="N572" s="40">
        <v>2</v>
      </c>
      <c r="O572" s="8">
        <v>6</v>
      </c>
      <c r="P572" s="8">
        <v>100</v>
      </c>
      <c r="Q572" s="40">
        <v>6800</v>
      </c>
      <c r="R572" s="8">
        <f t="shared" si="144"/>
        <v>40800</v>
      </c>
      <c r="S572" s="8">
        <v>3</v>
      </c>
      <c r="U572" s="8">
        <f t="shared" si="129"/>
        <v>40800</v>
      </c>
      <c r="V572" s="40">
        <f t="shared" si="130"/>
        <v>40800</v>
      </c>
      <c r="W572" s="8">
        <f t="shared" si="131"/>
        <v>40800</v>
      </c>
      <c r="Y572" s="40">
        <f t="shared" si="132"/>
        <v>40800</v>
      </c>
    </row>
    <row r="573" spans="1:25" s="40" customFormat="1" x14ac:dyDescent="0.45">
      <c r="A573" s="29"/>
      <c r="B573" s="29" t="s">
        <v>23</v>
      </c>
      <c r="C573" s="8">
        <v>2632</v>
      </c>
      <c r="D573" s="8">
        <v>0</v>
      </c>
      <c r="E573" s="8">
        <v>2</v>
      </c>
      <c r="F573" s="8">
        <v>39</v>
      </c>
      <c r="G573" s="40">
        <v>1</v>
      </c>
      <c r="H573" s="8">
        <f>+(D573*400)+(E573*100)+F573</f>
        <v>239</v>
      </c>
      <c r="I573" s="40">
        <v>100</v>
      </c>
      <c r="J573" s="40">
        <f t="shared" si="133"/>
        <v>23900</v>
      </c>
      <c r="L573" s="139"/>
      <c r="M573" s="139"/>
      <c r="O573" s="8"/>
      <c r="S573" s="8"/>
      <c r="U573" s="8">
        <f t="shared" si="129"/>
        <v>0</v>
      </c>
      <c r="V573" s="40">
        <f t="shared" si="130"/>
        <v>23900</v>
      </c>
      <c r="W573" s="8">
        <f t="shared" si="131"/>
        <v>0</v>
      </c>
      <c r="Y573" s="40">
        <f t="shared" si="132"/>
        <v>23900</v>
      </c>
    </row>
    <row r="574" spans="1:25" s="34" customFormat="1" x14ac:dyDescent="0.45">
      <c r="A574" s="36"/>
      <c r="B574" s="36"/>
      <c r="L574" s="140"/>
      <c r="M574" s="140"/>
    </row>
    <row r="575" spans="1:25" s="40" customFormat="1" x14ac:dyDescent="0.45">
      <c r="A575" s="29">
        <v>136</v>
      </c>
      <c r="B575" s="29" t="s">
        <v>23</v>
      </c>
      <c r="C575" s="8">
        <v>11533</v>
      </c>
      <c r="D575" s="8">
        <v>0</v>
      </c>
      <c r="E575" s="8">
        <v>3</v>
      </c>
      <c r="F575" s="8">
        <v>87</v>
      </c>
      <c r="G575" s="40">
        <v>2</v>
      </c>
      <c r="H575" s="8">
        <f t="shared" ref="H575:H580" si="145">+(D575*400)+(E575*100)+F575</f>
        <v>387</v>
      </c>
      <c r="I575" s="40">
        <v>150</v>
      </c>
      <c r="J575" s="40">
        <f t="shared" si="133"/>
        <v>58050</v>
      </c>
      <c r="L575" s="139" t="s">
        <v>67</v>
      </c>
      <c r="M575" s="139" t="s">
        <v>145</v>
      </c>
      <c r="N575" s="40">
        <v>2</v>
      </c>
      <c r="O575" s="8">
        <v>135</v>
      </c>
      <c r="P575" s="8">
        <v>100</v>
      </c>
      <c r="Q575" s="40">
        <v>6800</v>
      </c>
      <c r="R575" s="8">
        <f t="shared" ref="R575:R576" si="146">O575*Q575</f>
        <v>918000</v>
      </c>
      <c r="S575" s="40">
        <v>23</v>
      </c>
      <c r="U575" s="8">
        <f t="shared" si="129"/>
        <v>918000</v>
      </c>
      <c r="V575" s="40">
        <f t="shared" si="130"/>
        <v>976050</v>
      </c>
      <c r="W575" s="8">
        <f t="shared" si="131"/>
        <v>976050</v>
      </c>
      <c r="Y575" s="40">
        <f t="shared" si="132"/>
        <v>976050</v>
      </c>
    </row>
    <row r="576" spans="1:25" s="40" customFormat="1" x14ac:dyDescent="0.45">
      <c r="A576" s="29"/>
      <c r="B576" s="29"/>
      <c r="C576" s="8"/>
      <c r="D576" s="8"/>
      <c r="E576" s="8"/>
      <c r="F576" s="8"/>
      <c r="H576" s="8"/>
      <c r="L576" s="139"/>
      <c r="M576" s="139" t="s">
        <v>145</v>
      </c>
      <c r="N576" s="40">
        <v>2</v>
      </c>
      <c r="O576" s="8">
        <v>6</v>
      </c>
      <c r="P576" s="8">
        <v>100</v>
      </c>
      <c r="Q576" s="40">
        <v>6800</v>
      </c>
      <c r="R576" s="8">
        <f t="shared" si="146"/>
        <v>40800</v>
      </c>
      <c r="S576" s="40">
        <v>23</v>
      </c>
      <c r="U576" s="8">
        <f t="shared" si="129"/>
        <v>40800</v>
      </c>
      <c r="V576" s="40">
        <f t="shared" si="130"/>
        <v>40800</v>
      </c>
      <c r="W576" s="8">
        <f t="shared" si="131"/>
        <v>40800</v>
      </c>
      <c r="Y576" s="40">
        <f t="shared" si="132"/>
        <v>40800</v>
      </c>
    </row>
    <row r="577" spans="1:26" s="40" customFormat="1" x14ac:dyDescent="0.45">
      <c r="A577" s="29"/>
      <c r="B577" s="29" t="s">
        <v>23</v>
      </c>
      <c r="C577" s="8">
        <v>2660</v>
      </c>
      <c r="D577" s="8">
        <v>1</v>
      </c>
      <c r="E577" s="8">
        <v>2</v>
      </c>
      <c r="F577" s="8">
        <v>5</v>
      </c>
      <c r="G577" s="40">
        <v>1</v>
      </c>
      <c r="H577" s="8">
        <f t="shared" si="145"/>
        <v>605</v>
      </c>
      <c r="I577" s="40">
        <v>100</v>
      </c>
      <c r="J577" s="40">
        <f t="shared" si="133"/>
        <v>60500</v>
      </c>
      <c r="L577" s="139"/>
      <c r="M577" s="139"/>
      <c r="O577" s="8"/>
      <c r="U577" s="8">
        <f t="shared" si="129"/>
        <v>0</v>
      </c>
      <c r="V577" s="40">
        <f t="shared" si="130"/>
        <v>60500</v>
      </c>
      <c r="W577" s="8">
        <f t="shared" si="131"/>
        <v>0</v>
      </c>
      <c r="Y577" s="40">
        <f t="shared" si="132"/>
        <v>60500</v>
      </c>
    </row>
    <row r="578" spans="1:26" s="40" customFormat="1" x14ac:dyDescent="0.45">
      <c r="A578" s="29"/>
      <c r="B578" s="29" t="s">
        <v>23</v>
      </c>
      <c r="C578" s="8">
        <v>2658</v>
      </c>
      <c r="D578" s="8">
        <v>2</v>
      </c>
      <c r="E578" s="8">
        <v>0</v>
      </c>
      <c r="F578" s="8">
        <v>9</v>
      </c>
      <c r="G578" s="40">
        <v>1</v>
      </c>
      <c r="H578" s="8">
        <f t="shared" si="145"/>
        <v>809</v>
      </c>
      <c r="I578" s="40">
        <v>100</v>
      </c>
      <c r="J578" s="40">
        <f t="shared" si="133"/>
        <v>80900</v>
      </c>
      <c r="L578" s="139"/>
      <c r="M578" s="139"/>
      <c r="O578" s="8"/>
      <c r="U578" s="8">
        <f t="shared" si="129"/>
        <v>0</v>
      </c>
      <c r="V578" s="40">
        <f t="shared" si="130"/>
        <v>80900</v>
      </c>
      <c r="W578" s="8">
        <f t="shared" si="131"/>
        <v>0</v>
      </c>
      <c r="Y578" s="40">
        <f t="shared" si="132"/>
        <v>80900</v>
      </c>
    </row>
    <row r="579" spans="1:26" s="40" customFormat="1" x14ac:dyDescent="0.45">
      <c r="A579" s="29"/>
      <c r="B579" s="29" t="s">
        <v>23</v>
      </c>
      <c r="C579" s="8">
        <v>11363</v>
      </c>
      <c r="D579" s="8">
        <v>2</v>
      </c>
      <c r="E579" s="8">
        <v>2</v>
      </c>
      <c r="F579" s="8">
        <v>17</v>
      </c>
      <c r="G579" s="40">
        <v>1</v>
      </c>
      <c r="H579" s="8">
        <f t="shared" si="145"/>
        <v>1017</v>
      </c>
      <c r="I579" s="40">
        <v>100</v>
      </c>
      <c r="J579" s="40">
        <f t="shared" si="133"/>
        <v>101700</v>
      </c>
      <c r="L579" s="139"/>
      <c r="M579" s="139"/>
      <c r="O579" s="8"/>
      <c r="U579" s="8">
        <f t="shared" si="129"/>
        <v>0</v>
      </c>
      <c r="V579" s="40">
        <f t="shared" si="130"/>
        <v>101700</v>
      </c>
      <c r="W579" s="8">
        <f t="shared" si="131"/>
        <v>0</v>
      </c>
      <c r="Y579" s="40">
        <f t="shared" si="132"/>
        <v>101700</v>
      </c>
    </row>
    <row r="580" spans="1:26" s="40" customFormat="1" x14ac:dyDescent="0.45">
      <c r="A580" s="29"/>
      <c r="B580" s="29" t="s">
        <v>23</v>
      </c>
      <c r="C580" s="8">
        <v>11364</v>
      </c>
      <c r="D580" s="8">
        <v>2</v>
      </c>
      <c r="E580" s="8">
        <v>2</v>
      </c>
      <c r="F580" s="8">
        <v>63</v>
      </c>
      <c r="G580" s="40">
        <v>1</v>
      </c>
      <c r="H580" s="8">
        <f t="shared" si="145"/>
        <v>1063</v>
      </c>
      <c r="I580" s="40">
        <v>100</v>
      </c>
      <c r="J580" s="40">
        <f t="shared" si="133"/>
        <v>106300</v>
      </c>
      <c r="L580" s="139"/>
      <c r="M580" s="139"/>
      <c r="O580" s="8"/>
      <c r="U580" s="8">
        <f t="shared" si="129"/>
        <v>0</v>
      </c>
      <c r="V580" s="40">
        <f t="shared" si="130"/>
        <v>106300</v>
      </c>
      <c r="W580" s="8">
        <f t="shared" si="131"/>
        <v>0</v>
      </c>
      <c r="Y580" s="40">
        <f t="shared" si="132"/>
        <v>106300</v>
      </c>
    </row>
    <row r="581" spans="1:26" s="34" customFormat="1" x14ac:dyDescent="0.45">
      <c r="A581" s="36"/>
      <c r="B581" s="36"/>
      <c r="L581" s="140"/>
      <c r="M581" s="140"/>
    </row>
    <row r="582" spans="1:26" s="40" customFormat="1" x14ac:dyDescent="0.45">
      <c r="A582" s="29">
        <v>137</v>
      </c>
      <c r="B582" s="29" t="s">
        <v>23</v>
      </c>
      <c r="C582" s="8">
        <v>898</v>
      </c>
      <c r="D582" s="8">
        <v>0</v>
      </c>
      <c r="E582" s="8">
        <v>1</v>
      </c>
      <c r="F582" s="8">
        <v>55</v>
      </c>
      <c r="G582" s="40">
        <v>2</v>
      </c>
      <c r="H582" s="8">
        <f>+(D582*400)+(E582*100)+F582</f>
        <v>155</v>
      </c>
      <c r="I582" s="40">
        <v>150</v>
      </c>
      <c r="J582" s="40">
        <f t="shared" si="133"/>
        <v>23250</v>
      </c>
      <c r="L582" s="139" t="s">
        <v>67</v>
      </c>
      <c r="M582" s="139" t="s">
        <v>145</v>
      </c>
      <c r="N582" s="40">
        <v>2</v>
      </c>
      <c r="O582" s="8">
        <v>84</v>
      </c>
      <c r="P582" s="8">
        <v>100</v>
      </c>
      <c r="Q582" s="40">
        <v>6800</v>
      </c>
      <c r="R582" s="8">
        <f t="shared" ref="R582:R583" si="147">O582*Q582</f>
        <v>571200</v>
      </c>
      <c r="S582" s="40">
        <v>6</v>
      </c>
      <c r="U582" s="8">
        <f t="shared" si="129"/>
        <v>571200</v>
      </c>
      <c r="V582" s="40">
        <f t="shared" si="130"/>
        <v>594450</v>
      </c>
      <c r="W582" s="8">
        <f t="shared" si="131"/>
        <v>594450</v>
      </c>
      <c r="Y582" s="40">
        <f t="shared" si="132"/>
        <v>594450</v>
      </c>
    </row>
    <row r="583" spans="1:26" s="40" customFormat="1" x14ac:dyDescent="0.45">
      <c r="A583" s="29"/>
      <c r="B583" s="29"/>
      <c r="C583" s="8"/>
      <c r="D583" s="8"/>
      <c r="E583" s="8"/>
      <c r="F583" s="8"/>
      <c r="H583" s="8"/>
      <c r="L583" s="139"/>
      <c r="M583" s="139" t="s">
        <v>145</v>
      </c>
      <c r="N583" s="40">
        <v>2</v>
      </c>
      <c r="O583" s="8">
        <v>8</v>
      </c>
      <c r="P583" s="8">
        <v>100</v>
      </c>
      <c r="Q583" s="40">
        <v>6800</v>
      </c>
      <c r="R583" s="8">
        <f t="shared" si="147"/>
        <v>54400</v>
      </c>
      <c r="S583" s="40">
        <v>6</v>
      </c>
      <c r="U583" s="8">
        <f t="shared" si="129"/>
        <v>54400</v>
      </c>
      <c r="V583" s="40">
        <f t="shared" si="130"/>
        <v>54400</v>
      </c>
      <c r="W583" s="8">
        <f t="shared" si="131"/>
        <v>54400</v>
      </c>
      <c r="Y583" s="40">
        <f t="shared" si="132"/>
        <v>54400</v>
      </c>
    </row>
    <row r="584" spans="1:26" s="40" customFormat="1" x14ac:dyDescent="0.45">
      <c r="A584" s="29"/>
      <c r="B584" s="29" t="s">
        <v>23</v>
      </c>
      <c r="C584" s="8">
        <v>10210</v>
      </c>
      <c r="D584" s="8">
        <v>0</v>
      </c>
      <c r="E584" s="8">
        <v>3</v>
      </c>
      <c r="F584" s="8">
        <v>20</v>
      </c>
      <c r="G584" s="40">
        <v>1</v>
      </c>
      <c r="H584" s="8">
        <f>+(D584*400)+(E584*100)+F584</f>
        <v>320</v>
      </c>
      <c r="I584" s="40">
        <v>130</v>
      </c>
      <c r="J584" s="40">
        <f t="shared" si="133"/>
        <v>41600</v>
      </c>
      <c r="L584" s="139"/>
      <c r="M584" s="139"/>
      <c r="O584" s="8"/>
      <c r="U584" s="8">
        <f t="shared" si="129"/>
        <v>0</v>
      </c>
      <c r="V584" s="40">
        <f t="shared" si="130"/>
        <v>41600</v>
      </c>
      <c r="W584" s="8">
        <f t="shared" si="131"/>
        <v>0</v>
      </c>
      <c r="Y584" s="40">
        <f t="shared" si="132"/>
        <v>41600</v>
      </c>
    </row>
    <row r="585" spans="1:26" s="34" customFormat="1" x14ac:dyDescent="0.45">
      <c r="A585" s="36"/>
      <c r="B585" s="36"/>
      <c r="L585" s="140"/>
      <c r="M585" s="140"/>
    </row>
    <row r="586" spans="1:26" s="40" customFormat="1" x14ac:dyDescent="0.45">
      <c r="A586" s="29">
        <v>138</v>
      </c>
      <c r="B586" s="29" t="s">
        <v>23</v>
      </c>
      <c r="C586" s="8">
        <v>12096</v>
      </c>
      <c r="D586" s="8">
        <v>0</v>
      </c>
      <c r="E586" s="8">
        <v>1</v>
      </c>
      <c r="F586" s="8">
        <v>35</v>
      </c>
      <c r="G586" s="40">
        <v>2</v>
      </c>
      <c r="H586" s="8">
        <f t="shared" ref="H586:H591" si="148">+(D586*400)+(E586*100)+F586</f>
        <v>135</v>
      </c>
      <c r="I586" s="40">
        <v>250</v>
      </c>
      <c r="J586" s="40">
        <f t="shared" si="133"/>
        <v>33750</v>
      </c>
      <c r="L586" s="139" t="s">
        <v>345</v>
      </c>
      <c r="M586" s="139" t="s">
        <v>145</v>
      </c>
      <c r="N586" s="40">
        <v>2</v>
      </c>
      <c r="O586" s="8">
        <v>132</v>
      </c>
      <c r="P586" s="8">
        <v>100</v>
      </c>
      <c r="Q586" s="40">
        <v>6800</v>
      </c>
      <c r="R586" s="8">
        <f t="shared" ref="R586:R588" si="149">O586*Q586</f>
        <v>897600</v>
      </c>
      <c r="S586" s="40">
        <v>26</v>
      </c>
      <c r="U586" s="8">
        <f t="shared" si="129"/>
        <v>897600</v>
      </c>
      <c r="V586" s="40">
        <f t="shared" si="130"/>
        <v>931350</v>
      </c>
      <c r="W586" s="8">
        <f t="shared" si="131"/>
        <v>931350</v>
      </c>
      <c r="Y586" s="40">
        <f t="shared" si="132"/>
        <v>931350</v>
      </c>
    </row>
    <row r="587" spans="1:26" s="40" customFormat="1" x14ac:dyDescent="0.45">
      <c r="A587" s="29"/>
      <c r="B587" s="29"/>
      <c r="C587" s="8"/>
      <c r="D587" s="8"/>
      <c r="E587" s="8"/>
      <c r="F587" s="8"/>
      <c r="H587" s="8"/>
      <c r="L587" s="139"/>
      <c r="M587" s="139" t="s">
        <v>143</v>
      </c>
      <c r="N587" s="40">
        <v>2</v>
      </c>
      <c r="O587" s="8">
        <v>18</v>
      </c>
      <c r="P587" s="8">
        <v>100</v>
      </c>
      <c r="Q587" s="40">
        <v>6800</v>
      </c>
      <c r="R587" s="8">
        <f t="shared" si="149"/>
        <v>122400</v>
      </c>
      <c r="S587" s="40">
        <v>26</v>
      </c>
      <c r="U587" s="8">
        <f t="shared" si="129"/>
        <v>122400</v>
      </c>
      <c r="V587" s="40">
        <f t="shared" si="130"/>
        <v>122400</v>
      </c>
      <c r="W587" s="8">
        <f t="shared" si="131"/>
        <v>122400</v>
      </c>
      <c r="Y587" s="40">
        <f t="shared" si="132"/>
        <v>122400</v>
      </c>
    </row>
    <row r="588" spans="1:26" s="40" customFormat="1" x14ac:dyDescent="0.45">
      <c r="A588" s="29"/>
      <c r="B588" s="29"/>
      <c r="C588" s="8"/>
      <c r="D588" s="8"/>
      <c r="E588" s="8"/>
      <c r="F588" s="8"/>
      <c r="H588" s="8"/>
      <c r="L588" s="139"/>
      <c r="M588" s="139" t="s">
        <v>145</v>
      </c>
      <c r="N588" s="40">
        <v>2</v>
      </c>
      <c r="O588" s="8">
        <v>6</v>
      </c>
      <c r="P588" s="8">
        <v>100</v>
      </c>
      <c r="Q588" s="40">
        <v>6800</v>
      </c>
      <c r="R588" s="8">
        <f t="shared" si="149"/>
        <v>40800</v>
      </c>
      <c r="S588" s="40">
        <v>26</v>
      </c>
      <c r="U588" s="8">
        <f t="shared" ref="U588:U650" si="150">R588*(100-T588)/100</f>
        <v>40800</v>
      </c>
      <c r="V588" s="40">
        <f t="shared" ref="V588:V650" si="151">J588+U588</f>
        <v>40800</v>
      </c>
      <c r="W588" s="8">
        <f t="shared" ref="W588:W650" si="152">V588*P588/100</f>
        <v>40800</v>
      </c>
      <c r="Y588" s="40">
        <f t="shared" ref="Y588:Y650" si="153">J588+U588</f>
        <v>40800</v>
      </c>
    </row>
    <row r="589" spans="1:26" s="40" customFormat="1" x14ac:dyDescent="0.45">
      <c r="A589" s="29"/>
      <c r="B589" s="29" t="s">
        <v>23</v>
      </c>
      <c r="C589" s="8">
        <v>12105</v>
      </c>
      <c r="D589" s="8">
        <v>1</v>
      </c>
      <c r="E589" s="8">
        <v>0</v>
      </c>
      <c r="F589" s="8">
        <v>76</v>
      </c>
      <c r="G589" s="40">
        <v>1</v>
      </c>
      <c r="H589" s="8">
        <f t="shared" si="148"/>
        <v>476</v>
      </c>
      <c r="I589" s="40">
        <v>100</v>
      </c>
      <c r="J589" s="40">
        <f t="shared" si="133"/>
        <v>47600</v>
      </c>
      <c r="L589" s="139"/>
      <c r="M589" s="139"/>
      <c r="O589" s="8"/>
      <c r="P589" s="8"/>
      <c r="R589" s="8"/>
      <c r="U589" s="8">
        <f t="shared" si="150"/>
        <v>0</v>
      </c>
      <c r="V589" s="40">
        <f t="shared" si="151"/>
        <v>47600</v>
      </c>
      <c r="W589" s="8">
        <f t="shared" si="152"/>
        <v>0</v>
      </c>
      <c r="Y589" s="40">
        <f t="shared" si="153"/>
        <v>47600</v>
      </c>
    </row>
    <row r="590" spans="1:26" s="31" customFormat="1" x14ac:dyDescent="0.45">
      <c r="A590" s="100"/>
      <c r="B590" s="160" t="s">
        <v>448</v>
      </c>
      <c r="C590" s="31">
        <v>1349</v>
      </c>
      <c r="D590" s="31">
        <v>0</v>
      </c>
      <c r="E590" s="31">
        <v>0</v>
      </c>
      <c r="F590" s="31">
        <v>34</v>
      </c>
      <c r="G590" s="31">
        <v>1</v>
      </c>
      <c r="H590" s="31">
        <f t="shared" si="148"/>
        <v>34</v>
      </c>
      <c r="I590" s="31">
        <v>100</v>
      </c>
      <c r="J590" s="31">
        <f t="shared" si="133"/>
        <v>3400</v>
      </c>
      <c r="L590" s="159"/>
      <c r="M590" s="159"/>
      <c r="U590" s="31">
        <f t="shared" si="150"/>
        <v>0</v>
      </c>
      <c r="V590" s="31">
        <f t="shared" si="151"/>
        <v>3400</v>
      </c>
      <c r="W590" s="31">
        <f t="shared" si="152"/>
        <v>0</v>
      </c>
      <c r="Y590" s="31">
        <f t="shared" si="153"/>
        <v>3400</v>
      </c>
      <c r="Z590" s="31">
        <v>0.01</v>
      </c>
    </row>
    <row r="591" spans="1:26" s="31" customFormat="1" x14ac:dyDescent="0.45">
      <c r="A591" s="100"/>
      <c r="B591" s="160" t="s">
        <v>448</v>
      </c>
      <c r="C591" s="31">
        <v>1348</v>
      </c>
      <c r="D591" s="31">
        <v>0</v>
      </c>
      <c r="E591" s="31">
        <v>3</v>
      </c>
      <c r="F591" s="31">
        <v>37</v>
      </c>
      <c r="G591" s="31">
        <v>1</v>
      </c>
      <c r="H591" s="31">
        <f t="shared" si="148"/>
        <v>337</v>
      </c>
      <c r="I591" s="31">
        <v>100</v>
      </c>
      <c r="J591" s="31">
        <f t="shared" ref="J591:J652" si="154">H591*I591</f>
        <v>33700</v>
      </c>
      <c r="L591" s="159"/>
      <c r="M591" s="159"/>
      <c r="U591" s="31">
        <f t="shared" si="150"/>
        <v>0</v>
      </c>
      <c r="V591" s="31">
        <f t="shared" si="151"/>
        <v>33700</v>
      </c>
      <c r="W591" s="31">
        <f t="shared" si="152"/>
        <v>0</v>
      </c>
      <c r="Y591" s="31">
        <f t="shared" si="153"/>
        <v>33700</v>
      </c>
      <c r="Z591" s="31">
        <v>0.01</v>
      </c>
    </row>
    <row r="592" spans="1:26" s="34" customFormat="1" x14ac:dyDescent="0.45">
      <c r="A592" s="36"/>
      <c r="B592" s="41"/>
      <c r="L592" s="140"/>
      <c r="M592" s="140"/>
    </row>
    <row r="593" spans="1:250" s="40" customFormat="1" x14ac:dyDescent="0.45">
      <c r="A593" s="29">
        <v>139</v>
      </c>
      <c r="B593" s="29" t="s">
        <v>23</v>
      </c>
      <c r="C593" s="8">
        <v>3479</v>
      </c>
      <c r="D593" s="8">
        <v>5</v>
      </c>
      <c r="E593" s="8">
        <v>0</v>
      </c>
      <c r="F593" s="8">
        <v>78</v>
      </c>
      <c r="G593" s="40">
        <v>1</v>
      </c>
      <c r="H593" s="8">
        <f>+(D593*400)+(E593*100)+F593</f>
        <v>2078</v>
      </c>
      <c r="I593" s="40">
        <v>100</v>
      </c>
      <c r="J593" s="40">
        <f t="shared" si="154"/>
        <v>207800</v>
      </c>
      <c r="L593" s="139"/>
      <c r="M593" s="139"/>
      <c r="O593" s="46"/>
      <c r="U593" s="8">
        <f t="shared" si="150"/>
        <v>0</v>
      </c>
      <c r="V593" s="40">
        <f t="shared" si="151"/>
        <v>207800</v>
      </c>
      <c r="W593" s="8">
        <f t="shared" si="152"/>
        <v>0</v>
      </c>
      <c r="Y593" s="40">
        <f t="shared" si="153"/>
        <v>207800</v>
      </c>
    </row>
    <row r="594" spans="1:250" s="34" customFormat="1" x14ac:dyDescent="0.45">
      <c r="A594" s="36"/>
      <c r="B594" s="36"/>
      <c r="L594" s="140"/>
      <c r="M594" s="140"/>
      <c r="O594" s="52"/>
    </row>
    <row r="595" spans="1:250" s="34" customFormat="1" x14ac:dyDescent="0.45">
      <c r="A595" s="28">
        <v>140</v>
      </c>
      <c r="B595" s="24" t="s">
        <v>23</v>
      </c>
      <c r="C595" s="18">
        <v>5387</v>
      </c>
      <c r="D595" s="8">
        <v>3</v>
      </c>
      <c r="E595" s="8">
        <v>0</v>
      </c>
      <c r="F595" s="8">
        <v>72</v>
      </c>
      <c r="G595" s="8">
        <v>1</v>
      </c>
      <c r="H595" s="8">
        <v>1272</v>
      </c>
      <c r="I595" s="18">
        <v>100</v>
      </c>
      <c r="J595" s="40">
        <f t="shared" si="154"/>
        <v>127200</v>
      </c>
      <c r="K595" s="18"/>
      <c r="L595" s="139"/>
      <c r="M595" s="139"/>
      <c r="N595" s="30"/>
      <c r="O595" s="18"/>
      <c r="P595" s="18"/>
      <c r="Q595" s="8"/>
      <c r="R595" s="8"/>
      <c r="S595" s="8"/>
      <c r="T595" s="8"/>
      <c r="U595" s="8">
        <f t="shared" si="150"/>
        <v>0</v>
      </c>
      <c r="V595" s="40">
        <f t="shared" si="151"/>
        <v>127200</v>
      </c>
      <c r="W595" s="8">
        <f t="shared" si="152"/>
        <v>0</v>
      </c>
      <c r="X595" s="40"/>
      <c r="Y595" s="40">
        <f t="shared" si="153"/>
        <v>127200</v>
      </c>
      <c r="Z595" s="8"/>
      <c r="AA595" s="8"/>
      <c r="AB595" s="8"/>
      <c r="AC595" s="8"/>
      <c r="AD595" s="8"/>
      <c r="AE595" s="8"/>
      <c r="AF595" s="8"/>
      <c r="AG595" s="8"/>
      <c r="AH595" s="8"/>
      <c r="AI595" s="7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</row>
    <row r="596" spans="1:250" s="8" customFormat="1" x14ac:dyDescent="0.45">
      <c r="A596" s="28"/>
      <c r="B596" s="24" t="s">
        <v>23</v>
      </c>
      <c r="C596" s="18">
        <v>17043</v>
      </c>
      <c r="D596" s="8">
        <v>0</v>
      </c>
      <c r="E596" s="8">
        <v>2</v>
      </c>
      <c r="F596" s="8">
        <v>67</v>
      </c>
      <c r="G596" s="8">
        <v>1</v>
      </c>
      <c r="H596" s="8">
        <v>867</v>
      </c>
      <c r="I596" s="18">
        <v>100</v>
      </c>
      <c r="J596" s="40">
        <f t="shared" si="154"/>
        <v>86700</v>
      </c>
      <c r="K596" s="18"/>
      <c r="L596" s="139"/>
      <c r="M596" s="139"/>
      <c r="N596" s="30"/>
      <c r="O596" s="18"/>
      <c r="P596" s="18"/>
      <c r="U596" s="8">
        <f t="shared" si="150"/>
        <v>0</v>
      </c>
      <c r="V596" s="40">
        <f t="shared" si="151"/>
        <v>86700</v>
      </c>
      <c r="W596" s="8">
        <f t="shared" si="152"/>
        <v>0</v>
      </c>
      <c r="X596" s="40"/>
      <c r="Y596" s="40">
        <f t="shared" si="153"/>
        <v>86700</v>
      </c>
      <c r="AI596" s="7"/>
    </row>
    <row r="597" spans="1:250" s="34" customFormat="1" x14ac:dyDescent="0.45">
      <c r="A597" s="32"/>
      <c r="B597" s="41"/>
      <c r="C597" s="33"/>
      <c r="I597" s="33"/>
      <c r="K597" s="33"/>
      <c r="L597" s="140"/>
      <c r="M597" s="140"/>
      <c r="N597" s="42"/>
      <c r="O597" s="33"/>
      <c r="P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8"/>
    </row>
    <row r="598" spans="1:250" s="8" customFormat="1" x14ac:dyDescent="0.45">
      <c r="A598" s="28">
        <v>141</v>
      </c>
      <c r="B598" s="24" t="s">
        <v>23</v>
      </c>
      <c r="C598" s="18">
        <v>12092</v>
      </c>
      <c r="D598" s="8">
        <v>0</v>
      </c>
      <c r="E598" s="8">
        <v>1</v>
      </c>
      <c r="F598" s="8">
        <v>16</v>
      </c>
      <c r="G598" s="8">
        <v>2</v>
      </c>
      <c r="H598" s="18">
        <v>116</v>
      </c>
      <c r="I598" s="8">
        <v>150</v>
      </c>
      <c r="J598" s="40">
        <f t="shared" si="154"/>
        <v>17400</v>
      </c>
      <c r="L598" s="139" t="s">
        <v>294</v>
      </c>
      <c r="M598" s="139" t="s">
        <v>145</v>
      </c>
      <c r="N598" s="8">
        <v>2</v>
      </c>
      <c r="O598" s="8">
        <v>72</v>
      </c>
      <c r="P598" s="8">
        <v>100</v>
      </c>
      <c r="Q598" s="40">
        <v>6800</v>
      </c>
      <c r="R598" s="8">
        <f t="shared" ref="R598:R600" si="155">O598*Q598</f>
        <v>489600</v>
      </c>
      <c r="S598" s="18">
        <v>40</v>
      </c>
      <c r="U598" s="8">
        <f t="shared" si="150"/>
        <v>489600</v>
      </c>
      <c r="V598" s="40">
        <f t="shared" si="151"/>
        <v>507000</v>
      </c>
      <c r="W598" s="8">
        <f t="shared" si="152"/>
        <v>507000</v>
      </c>
      <c r="X598" s="40"/>
      <c r="Y598" s="40">
        <f t="shared" si="153"/>
        <v>507000</v>
      </c>
    </row>
    <row r="599" spans="1:250" s="8" customFormat="1" x14ac:dyDescent="0.45">
      <c r="A599" s="28"/>
      <c r="B599" s="24"/>
      <c r="C599" s="18"/>
      <c r="I599" s="18"/>
      <c r="J599" s="40"/>
      <c r="K599" s="18"/>
      <c r="L599" s="139"/>
      <c r="M599" s="139" t="s">
        <v>143</v>
      </c>
      <c r="N599" s="8">
        <v>2</v>
      </c>
      <c r="O599" s="8">
        <v>30</v>
      </c>
      <c r="P599" s="8">
        <v>100</v>
      </c>
      <c r="Q599" s="40">
        <v>6800</v>
      </c>
      <c r="R599" s="8">
        <f t="shared" si="155"/>
        <v>204000</v>
      </c>
      <c r="S599" s="8">
        <v>40</v>
      </c>
      <c r="U599" s="8">
        <f t="shared" si="150"/>
        <v>204000</v>
      </c>
      <c r="V599" s="40">
        <f t="shared" si="151"/>
        <v>204000</v>
      </c>
      <c r="W599" s="8">
        <f t="shared" si="152"/>
        <v>204000</v>
      </c>
      <c r="X599" s="40"/>
      <c r="Y599" s="40">
        <f t="shared" si="153"/>
        <v>204000</v>
      </c>
    </row>
    <row r="600" spans="1:250" s="8" customFormat="1" x14ac:dyDescent="0.45">
      <c r="A600" s="28"/>
      <c r="B600" s="24"/>
      <c r="C600" s="18"/>
      <c r="I600" s="18"/>
      <c r="J600" s="40"/>
      <c r="K600" s="18"/>
      <c r="L600" s="139"/>
      <c r="M600" s="139" t="s">
        <v>145</v>
      </c>
      <c r="N600" s="8">
        <v>2</v>
      </c>
      <c r="O600" s="8">
        <v>6</v>
      </c>
      <c r="P600" s="8">
        <v>100</v>
      </c>
      <c r="Q600" s="40">
        <v>6800</v>
      </c>
      <c r="R600" s="8">
        <f t="shared" si="155"/>
        <v>40800</v>
      </c>
      <c r="S600" s="8">
        <v>40</v>
      </c>
      <c r="U600" s="8">
        <f t="shared" si="150"/>
        <v>40800</v>
      </c>
      <c r="V600" s="40">
        <f t="shared" si="151"/>
        <v>40800</v>
      </c>
      <c r="W600" s="8">
        <f t="shared" si="152"/>
        <v>40800</v>
      </c>
      <c r="X600" s="40"/>
      <c r="Y600" s="40">
        <f t="shared" si="153"/>
        <v>40800</v>
      </c>
    </row>
    <row r="601" spans="1:250" s="34" customFormat="1" x14ac:dyDescent="0.45">
      <c r="A601" s="32"/>
      <c r="B601" s="41"/>
      <c r="C601" s="33"/>
      <c r="F601" s="36"/>
      <c r="L601" s="140"/>
      <c r="M601" s="140"/>
      <c r="N601" s="33"/>
      <c r="Q601" s="42"/>
      <c r="R601" s="33"/>
      <c r="S601" s="33"/>
      <c r="AB601" s="33"/>
      <c r="AC601" s="37"/>
      <c r="AD601" s="37"/>
      <c r="AE601" s="37"/>
      <c r="AF601" s="37"/>
      <c r="AG601" s="37"/>
      <c r="AH601" s="37"/>
      <c r="AI601" s="37"/>
      <c r="AJ601" s="37"/>
      <c r="AK601" s="37"/>
      <c r="AL601" s="38"/>
    </row>
    <row r="602" spans="1:250" s="40" customFormat="1" x14ac:dyDescent="0.45">
      <c r="A602" s="29">
        <v>142</v>
      </c>
      <c r="B602" s="29" t="s">
        <v>23</v>
      </c>
      <c r="C602" s="8">
        <v>12086</v>
      </c>
      <c r="D602" s="8">
        <v>0</v>
      </c>
      <c r="E602" s="8">
        <v>0</v>
      </c>
      <c r="F602" s="8">
        <v>41</v>
      </c>
      <c r="G602" s="40">
        <v>2</v>
      </c>
      <c r="H602" s="8">
        <f>+(D602*400)+(E602*100)+F602</f>
        <v>41</v>
      </c>
      <c r="I602" s="40">
        <v>150</v>
      </c>
      <c r="J602" s="40">
        <f t="shared" si="154"/>
        <v>6150</v>
      </c>
      <c r="L602" s="139" t="s">
        <v>67</v>
      </c>
      <c r="M602" s="139" t="s">
        <v>145</v>
      </c>
      <c r="N602" s="40">
        <v>2</v>
      </c>
      <c r="O602" s="8">
        <v>80</v>
      </c>
      <c r="P602" s="8">
        <v>100</v>
      </c>
      <c r="Q602" s="40">
        <v>6800</v>
      </c>
      <c r="R602" s="8">
        <f t="shared" ref="R602:R604" si="156">O602*Q602</f>
        <v>544000</v>
      </c>
      <c r="S602" s="40">
        <v>41</v>
      </c>
      <c r="U602" s="8">
        <f t="shared" si="150"/>
        <v>544000</v>
      </c>
      <c r="V602" s="40">
        <f t="shared" si="151"/>
        <v>550150</v>
      </c>
      <c r="W602" s="8">
        <f t="shared" si="152"/>
        <v>550150</v>
      </c>
      <c r="Y602" s="40">
        <f t="shared" si="153"/>
        <v>550150</v>
      </c>
    </row>
    <row r="603" spans="1:250" s="40" customFormat="1" x14ac:dyDescent="0.45">
      <c r="A603" s="29"/>
      <c r="B603" s="29"/>
      <c r="C603" s="8"/>
      <c r="D603" s="8"/>
      <c r="E603" s="8"/>
      <c r="F603" s="8"/>
      <c r="H603" s="8"/>
      <c r="L603" s="139"/>
      <c r="M603" s="139" t="s">
        <v>143</v>
      </c>
      <c r="N603" s="40">
        <v>2</v>
      </c>
      <c r="O603" s="8">
        <v>32</v>
      </c>
      <c r="P603" s="8">
        <v>100</v>
      </c>
      <c r="Q603" s="40">
        <v>6800</v>
      </c>
      <c r="R603" s="8">
        <f t="shared" si="156"/>
        <v>217600</v>
      </c>
      <c r="S603" s="40">
        <v>41</v>
      </c>
      <c r="U603" s="8">
        <f t="shared" si="150"/>
        <v>217600</v>
      </c>
      <c r="V603" s="40">
        <f t="shared" si="151"/>
        <v>217600</v>
      </c>
      <c r="W603" s="8">
        <f t="shared" si="152"/>
        <v>217600</v>
      </c>
      <c r="Y603" s="40">
        <f t="shared" si="153"/>
        <v>217600</v>
      </c>
    </row>
    <row r="604" spans="1:250" s="40" customFormat="1" x14ac:dyDescent="0.45">
      <c r="A604" s="29"/>
      <c r="B604" s="29"/>
      <c r="C604" s="8"/>
      <c r="D604" s="8"/>
      <c r="E604" s="8"/>
      <c r="F604" s="8"/>
      <c r="H604" s="8"/>
      <c r="L604" s="139"/>
      <c r="M604" s="139" t="s">
        <v>145</v>
      </c>
      <c r="N604" s="40">
        <v>2</v>
      </c>
      <c r="O604" s="8">
        <v>8</v>
      </c>
      <c r="P604" s="8">
        <v>100</v>
      </c>
      <c r="Q604" s="40">
        <v>6800</v>
      </c>
      <c r="R604" s="8">
        <f t="shared" si="156"/>
        <v>54400</v>
      </c>
      <c r="S604" s="40">
        <v>41</v>
      </c>
      <c r="U604" s="8">
        <f t="shared" si="150"/>
        <v>54400</v>
      </c>
      <c r="V604" s="40">
        <f t="shared" si="151"/>
        <v>54400</v>
      </c>
      <c r="W604" s="8">
        <f t="shared" si="152"/>
        <v>54400</v>
      </c>
      <c r="Y604" s="40">
        <f t="shared" si="153"/>
        <v>54400</v>
      </c>
    </row>
    <row r="605" spans="1:250" s="40" customFormat="1" x14ac:dyDescent="0.45">
      <c r="A605" s="29"/>
      <c r="B605" s="29" t="s">
        <v>23</v>
      </c>
      <c r="C605" s="8">
        <v>17287</v>
      </c>
      <c r="D605" s="8">
        <v>0</v>
      </c>
      <c r="E605" s="8">
        <v>1</v>
      </c>
      <c r="F605" s="8">
        <v>0</v>
      </c>
      <c r="G605" s="40">
        <v>1</v>
      </c>
      <c r="H605" s="8">
        <f>+(D605*400)+(E605*100)+F605</f>
        <v>100</v>
      </c>
      <c r="I605" s="40">
        <v>250</v>
      </c>
      <c r="J605" s="40">
        <f t="shared" si="154"/>
        <v>25000</v>
      </c>
      <c r="L605" s="139"/>
      <c r="M605" s="139"/>
      <c r="O605" s="8"/>
      <c r="U605" s="8">
        <f t="shared" si="150"/>
        <v>0</v>
      </c>
      <c r="V605" s="40">
        <f t="shared" si="151"/>
        <v>25000</v>
      </c>
      <c r="W605" s="8">
        <f t="shared" si="152"/>
        <v>0</v>
      </c>
      <c r="Y605" s="40">
        <f t="shared" si="153"/>
        <v>25000</v>
      </c>
    </row>
    <row r="606" spans="1:250" s="40" customFormat="1" x14ac:dyDescent="0.45">
      <c r="A606" s="29"/>
      <c r="B606" s="29" t="s">
        <v>23</v>
      </c>
      <c r="C606" s="8">
        <v>11358</v>
      </c>
      <c r="D606" s="8">
        <v>2</v>
      </c>
      <c r="E606" s="8">
        <v>1</v>
      </c>
      <c r="F606" s="8">
        <v>70</v>
      </c>
      <c r="G606" s="40">
        <v>1</v>
      </c>
      <c r="H606" s="8">
        <f>+(D606*400)+(E606*100)+F606</f>
        <v>970</v>
      </c>
      <c r="I606" s="40">
        <v>100</v>
      </c>
      <c r="J606" s="40">
        <f t="shared" si="154"/>
        <v>97000</v>
      </c>
      <c r="L606" s="139"/>
      <c r="M606" s="139"/>
      <c r="O606" s="8"/>
      <c r="U606" s="8">
        <f t="shared" si="150"/>
        <v>0</v>
      </c>
      <c r="V606" s="40">
        <f t="shared" si="151"/>
        <v>97000</v>
      </c>
      <c r="W606" s="8">
        <f t="shared" si="152"/>
        <v>0</v>
      </c>
      <c r="Y606" s="40">
        <f t="shared" si="153"/>
        <v>97000</v>
      </c>
    </row>
    <row r="607" spans="1:250" s="34" customFormat="1" x14ac:dyDescent="0.45">
      <c r="A607" s="36"/>
      <c r="B607" s="36"/>
      <c r="L607" s="140"/>
      <c r="M607" s="140"/>
    </row>
    <row r="608" spans="1:250" s="40" customFormat="1" x14ac:dyDescent="0.45">
      <c r="A608" s="29">
        <v>143</v>
      </c>
      <c r="B608" s="29" t="s">
        <v>23</v>
      </c>
      <c r="C608" s="8">
        <v>12100</v>
      </c>
      <c r="D608" s="8">
        <v>0</v>
      </c>
      <c r="E608" s="8">
        <v>2</v>
      </c>
      <c r="F608" s="8">
        <v>31</v>
      </c>
      <c r="G608" s="40">
        <v>2</v>
      </c>
      <c r="H608" s="8">
        <f>+(D608*400)+(E608*100)+F608</f>
        <v>231</v>
      </c>
      <c r="I608" s="40">
        <v>220</v>
      </c>
      <c r="J608" s="40">
        <f t="shared" si="154"/>
        <v>50820</v>
      </c>
      <c r="L608" s="139" t="s">
        <v>67</v>
      </c>
      <c r="M608" s="139" t="s">
        <v>145</v>
      </c>
      <c r="N608" s="40">
        <v>2</v>
      </c>
      <c r="O608" s="8">
        <v>42</v>
      </c>
      <c r="P608" s="8">
        <v>100</v>
      </c>
      <c r="Q608" s="40">
        <v>6800</v>
      </c>
      <c r="R608" s="8">
        <f t="shared" ref="R608" si="157">O608*Q608</f>
        <v>285600</v>
      </c>
      <c r="S608" s="40">
        <v>21</v>
      </c>
      <c r="U608" s="8">
        <f t="shared" si="150"/>
        <v>285600</v>
      </c>
      <c r="V608" s="40">
        <f t="shared" si="151"/>
        <v>336420</v>
      </c>
      <c r="W608" s="8">
        <f t="shared" si="152"/>
        <v>336420</v>
      </c>
      <c r="Y608" s="40">
        <f t="shared" si="153"/>
        <v>336420</v>
      </c>
    </row>
    <row r="609" spans="1:25" s="34" customFormat="1" x14ac:dyDescent="0.45">
      <c r="A609" s="36"/>
      <c r="B609" s="36"/>
      <c r="L609" s="140"/>
      <c r="M609" s="140"/>
    </row>
    <row r="610" spans="1:25" s="71" customFormat="1" x14ac:dyDescent="0.45">
      <c r="A610" s="73">
        <v>144</v>
      </c>
      <c r="B610" s="73" t="s">
        <v>23</v>
      </c>
      <c r="C610" s="223" t="s">
        <v>525</v>
      </c>
      <c r="D610" s="224"/>
      <c r="E610" s="225"/>
      <c r="H610" s="71">
        <f>+(D610*400)+(E610*100)+F610</f>
        <v>0</v>
      </c>
      <c r="I610" s="71">
        <v>150</v>
      </c>
      <c r="J610" s="71">
        <f t="shared" si="154"/>
        <v>0</v>
      </c>
      <c r="L610" s="149" t="s">
        <v>67</v>
      </c>
      <c r="M610" s="149" t="s">
        <v>145</v>
      </c>
      <c r="N610" s="71">
        <v>2</v>
      </c>
      <c r="O610" s="71">
        <v>54</v>
      </c>
      <c r="S610" s="71">
        <v>21</v>
      </c>
      <c r="U610" s="71">
        <f t="shared" si="150"/>
        <v>0</v>
      </c>
      <c r="V610" s="71">
        <f t="shared" si="151"/>
        <v>0</v>
      </c>
      <c r="W610" s="71">
        <f t="shared" si="152"/>
        <v>0</v>
      </c>
      <c r="Y610" s="71">
        <f t="shared" si="153"/>
        <v>0</v>
      </c>
    </row>
    <row r="611" spans="1:25" s="34" customFormat="1" x14ac:dyDescent="0.45">
      <c r="A611" s="36"/>
      <c r="B611" s="36"/>
      <c r="L611" s="140"/>
      <c r="M611" s="140"/>
    </row>
    <row r="612" spans="1:25" s="40" customFormat="1" x14ac:dyDescent="0.45">
      <c r="A612" s="29">
        <v>145</v>
      </c>
      <c r="B612" s="29" t="s">
        <v>23</v>
      </c>
      <c r="C612" s="8">
        <v>12155</v>
      </c>
      <c r="D612" s="8">
        <v>0</v>
      </c>
      <c r="E612" s="8">
        <v>0</v>
      </c>
      <c r="F612" s="8">
        <v>39</v>
      </c>
      <c r="G612" s="40">
        <v>2</v>
      </c>
      <c r="H612" s="8">
        <f t="shared" ref="H612:H618" si="158">+(D612*400)+(E612*100)+F612</f>
        <v>39</v>
      </c>
      <c r="I612" s="40">
        <v>250</v>
      </c>
      <c r="J612" s="40">
        <f t="shared" si="154"/>
        <v>9750</v>
      </c>
      <c r="L612" s="139" t="s">
        <v>67</v>
      </c>
      <c r="M612" s="139" t="s">
        <v>68</v>
      </c>
      <c r="N612" s="40">
        <v>2</v>
      </c>
      <c r="O612" s="8">
        <v>48</v>
      </c>
      <c r="P612" s="8">
        <v>100</v>
      </c>
      <c r="Q612" s="40">
        <v>6800</v>
      </c>
      <c r="R612" s="8">
        <f t="shared" ref="R612" si="159">O612*Q612</f>
        <v>326400</v>
      </c>
      <c r="S612" s="40">
        <v>41</v>
      </c>
      <c r="U612" s="8">
        <f t="shared" si="150"/>
        <v>326400</v>
      </c>
      <c r="V612" s="40">
        <f t="shared" si="151"/>
        <v>336150</v>
      </c>
      <c r="W612" s="8">
        <f t="shared" si="152"/>
        <v>336150</v>
      </c>
      <c r="Y612" s="40">
        <f t="shared" si="153"/>
        <v>336150</v>
      </c>
    </row>
    <row r="613" spans="1:25" s="8" customFormat="1" x14ac:dyDescent="0.45">
      <c r="A613" s="29"/>
      <c r="B613" s="29" t="s">
        <v>23</v>
      </c>
      <c r="C613" s="8">
        <v>9978</v>
      </c>
      <c r="D613" s="8">
        <v>0</v>
      </c>
      <c r="E613" s="8">
        <v>2</v>
      </c>
      <c r="F613" s="8">
        <v>70</v>
      </c>
      <c r="G613" s="8">
        <v>1</v>
      </c>
      <c r="H613" s="8">
        <f t="shared" si="158"/>
        <v>270</v>
      </c>
      <c r="I613" s="8">
        <v>100</v>
      </c>
      <c r="J613" s="40">
        <f t="shared" si="154"/>
        <v>27000</v>
      </c>
      <c r="L613" s="139"/>
      <c r="M613" s="139"/>
      <c r="U613" s="8">
        <f t="shared" si="150"/>
        <v>0</v>
      </c>
      <c r="V613" s="40">
        <f t="shared" si="151"/>
        <v>27000</v>
      </c>
      <c r="W613" s="8">
        <f t="shared" si="152"/>
        <v>0</v>
      </c>
      <c r="X613" s="40"/>
      <c r="Y613" s="40">
        <f t="shared" si="153"/>
        <v>27000</v>
      </c>
    </row>
    <row r="614" spans="1:25" s="8" customFormat="1" x14ac:dyDescent="0.45">
      <c r="A614" s="29"/>
      <c r="B614" s="29" t="s">
        <v>23</v>
      </c>
      <c r="C614" s="8">
        <v>11391</v>
      </c>
      <c r="D614" s="8">
        <v>1</v>
      </c>
      <c r="E614" s="8">
        <v>3</v>
      </c>
      <c r="F614" s="8">
        <v>75</v>
      </c>
      <c r="G614" s="8">
        <v>1</v>
      </c>
      <c r="H614" s="8">
        <f t="shared" si="158"/>
        <v>775</v>
      </c>
      <c r="I614" s="8">
        <v>130</v>
      </c>
      <c r="J614" s="40">
        <f t="shared" si="154"/>
        <v>100750</v>
      </c>
      <c r="L614" s="139"/>
      <c r="M614" s="139"/>
      <c r="U614" s="8">
        <f t="shared" si="150"/>
        <v>0</v>
      </c>
      <c r="V614" s="40">
        <f t="shared" si="151"/>
        <v>100750</v>
      </c>
      <c r="W614" s="8">
        <f t="shared" si="152"/>
        <v>0</v>
      </c>
      <c r="X614" s="40"/>
      <c r="Y614" s="40">
        <f t="shared" si="153"/>
        <v>100750</v>
      </c>
    </row>
    <row r="615" spans="1:25" s="8" customFormat="1" x14ac:dyDescent="0.45">
      <c r="A615" s="29"/>
      <c r="B615" s="29" t="s">
        <v>23</v>
      </c>
      <c r="C615" s="8">
        <v>9969</v>
      </c>
      <c r="D615" s="8">
        <v>1</v>
      </c>
      <c r="E615" s="8">
        <v>0</v>
      </c>
      <c r="F615" s="8">
        <v>38</v>
      </c>
      <c r="G615" s="8">
        <v>1</v>
      </c>
      <c r="H615" s="8">
        <f t="shared" si="158"/>
        <v>438</v>
      </c>
      <c r="I615" s="8">
        <v>150</v>
      </c>
      <c r="J615" s="40">
        <f t="shared" si="154"/>
        <v>65700</v>
      </c>
      <c r="L615" s="139"/>
      <c r="M615" s="139"/>
      <c r="U615" s="8">
        <f t="shared" si="150"/>
        <v>0</v>
      </c>
      <c r="V615" s="40">
        <f t="shared" si="151"/>
        <v>65700</v>
      </c>
      <c r="W615" s="8">
        <f t="shared" si="152"/>
        <v>0</v>
      </c>
      <c r="X615" s="40"/>
      <c r="Y615" s="40">
        <f t="shared" si="153"/>
        <v>65700</v>
      </c>
    </row>
    <row r="616" spans="1:25" s="8" customFormat="1" x14ac:dyDescent="0.45">
      <c r="A616" s="29"/>
      <c r="B616" s="29" t="s">
        <v>23</v>
      </c>
      <c r="C616" s="8">
        <v>12093</v>
      </c>
      <c r="D616" s="8">
        <v>3</v>
      </c>
      <c r="E616" s="8">
        <v>2</v>
      </c>
      <c r="F616" s="8">
        <v>53</v>
      </c>
      <c r="G616" s="8">
        <v>1</v>
      </c>
      <c r="H616" s="8">
        <f t="shared" si="158"/>
        <v>1453</v>
      </c>
      <c r="I616" s="8">
        <v>130</v>
      </c>
      <c r="J616" s="40">
        <f t="shared" si="154"/>
        <v>188890</v>
      </c>
      <c r="L616" s="139"/>
      <c r="M616" s="139"/>
      <c r="U616" s="8">
        <f t="shared" si="150"/>
        <v>0</v>
      </c>
      <c r="V616" s="40">
        <f t="shared" si="151"/>
        <v>188890</v>
      </c>
      <c r="W616" s="8">
        <f t="shared" si="152"/>
        <v>0</v>
      </c>
      <c r="X616" s="40"/>
      <c r="Y616" s="40">
        <f t="shared" si="153"/>
        <v>188890</v>
      </c>
    </row>
    <row r="617" spans="1:25" s="8" customFormat="1" x14ac:dyDescent="0.45">
      <c r="A617" s="29"/>
      <c r="B617" s="29" t="s">
        <v>23</v>
      </c>
      <c r="C617" s="8">
        <v>8518</v>
      </c>
      <c r="D617" s="8">
        <v>3</v>
      </c>
      <c r="E617" s="8">
        <v>3</v>
      </c>
      <c r="F617" s="8">
        <v>0</v>
      </c>
      <c r="G617" s="8">
        <v>1</v>
      </c>
      <c r="H617" s="8">
        <f t="shared" si="158"/>
        <v>1500</v>
      </c>
      <c r="I617" s="8">
        <v>100</v>
      </c>
      <c r="J617" s="40">
        <f t="shared" si="154"/>
        <v>150000</v>
      </c>
      <c r="L617" s="139"/>
      <c r="M617" s="139"/>
      <c r="U617" s="8">
        <f t="shared" si="150"/>
        <v>0</v>
      </c>
      <c r="V617" s="40">
        <f t="shared" si="151"/>
        <v>150000</v>
      </c>
      <c r="W617" s="8">
        <f t="shared" si="152"/>
        <v>0</v>
      </c>
      <c r="X617" s="40"/>
      <c r="Y617" s="40">
        <f t="shared" si="153"/>
        <v>150000</v>
      </c>
    </row>
    <row r="618" spans="1:25" s="8" customFormat="1" x14ac:dyDescent="0.45">
      <c r="A618" s="29"/>
      <c r="B618" s="29" t="s">
        <v>23</v>
      </c>
      <c r="C618" s="8">
        <v>12159</v>
      </c>
      <c r="D618" s="8">
        <v>0</v>
      </c>
      <c r="E618" s="8">
        <v>1</v>
      </c>
      <c r="F618" s="8">
        <v>45</v>
      </c>
      <c r="G618" s="8">
        <v>1</v>
      </c>
      <c r="H618" s="8">
        <f t="shared" si="158"/>
        <v>145</v>
      </c>
      <c r="I618" s="8">
        <v>100</v>
      </c>
      <c r="J618" s="40">
        <f t="shared" si="154"/>
        <v>14500</v>
      </c>
      <c r="L618" s="139"/>
      <c r="M618" s="139"/>
      <c r="U618" s="8">
        <f t="shared" si="150"/>
        <v>0</v>
      </c>
      <c r="V618" s="40">
        <f t="shared" si="151"/>
        <v>14500</v>
      </c>
      <c r="W618" s="8">
        <f t="shared" si="152"/>
        <v>0</v>
      </c>
      <c r="X618" s="40"/>
      <c r="Y618" s="40">
        <f t="shared" si="153"/>
        <v>14500</v>
      </c>
    </row>
    <row r="619" spans="1:25" s="34" customFormat="1" x14ac:dyDescent="0.45">
      <c r="A619" s="36"/>
      <c r="B619" s="36"/>
      <c r="L619" s="140"/>
      <c r="M619" s="140"/>
    </row>
    <row r="620" spans="1:25" s="40" customFormat="1" x14ac:dyDescent="0.45">
      <c r="A620" s="29">
        <v>146</v>
      </c>
      <c r="B620" s="29" t="s">
        <v>23</v>
      </c>
      <c r="C620" s="8">
        <v>11407</v>
      </c>
      <c r="D620" s="8">
        <v>0</v>
      </c>
      <c r="E620" s="8">
        <v>1</v>
      </c>
      <c r="F620" s="8">
        <v>71</v>
      </c>
      <c r="G620" s="40">
        <v>1</v>
      </c>
      <c r="H620" s="8">
        <f>+(D620*400)+(E620*100)+F620</f>
        <v>171</v>
      </c>
      <c r="I620" s="40">
        <v>100</v>
      </c>
      <c r="J620" s="40">
        <f t="shared" si="154"/>
        <v>17100</v>
      </c>
      <c r="L620" s="139"/>
      <c r="M620" s="139"/>
      <c r="O620" s="8"/>
      <c r="U620" s="8">
        <f t="shared" si="150"/>
        <v>0</v>
      </c>
      <c r="V620" s="40">
        <f t="shared" si="151"/>
        <v>17100</v>
      </c>
      <c r="W620" s="8">
        <f t="shared" si="152"/>
        <v>0</v>
      </c>
      <c r="Y620" s="40">
        <f t="shared" si="153"/>
        <v>17100</v>
      </c>
    </row>
    <row r="621" spans="1:25" s="40" customFormat="1" x14ac:dyDescent="0.45">
      <c r="A621" s="29"/>
      <c r="B621" s="29" t="s">
        <v>23</v>
      </c>
      <c r="C621" s="8">
        <v>17041</v>
      </c>
      <c r="D621" s="8">
        <v>1</v>
      </c>
      <c r="E621" s="8">
        <v>2</v>
      </c>
      <c r="F621" s="8">
        <v>65</v>
      </c>
      <c r="G621" s="40">
        <v>1</v>
      </c>
      <c r="H621" s="8">
        <f>+(D621*400)+(E621*100)+F621</f>
        <v>665</v>
      </c>
      <c r="I621" s="40">
        <v>190</v>
      </c>
      <c r="J621" s="40">
        <f t="shared" si="154"/>
        <v>126350</v>
      </c>
      <c r="L621" s="139"/>
      <c r="M621" s="139"/>
      <c r="O621" s="8"/>
      <c r="U621" s="8">
        <f t="shared" si="150"/>
        <v>0</v>
      </c>
      <c r="V621" s="40">
        <f t="shared" si="151"/>
        <v>126350</v>
      </c>
      <c r="W621" s="8">
        <f t="shared" si="152"/>
        <v>0</v>
      </c>
      <c r="Y621" s="40">
        <f t="shared" si="153"/>
        <v>126350</v>
      </c>
    </row>
    <row r="622" spans="1:25" s="40" customFormat="1" x14ac:dyDescent="0.45">
      <c r="A622" s="29"/>
      <c r="B622" s="29" t="s">
        <v>23</v>
      </c>
      <c r="C622" s="8">
        <v>5029</v>
      </c>
      <c r="D622" s="8">
        <v>0</v>
      </c>
      <c r="E622" s="8">
        <v>3</v>
      </c>
      <c r="F622" s="8">
        <v>60</v>
      </c>
      <c r="G622" s="40">
        <v>1</v>
      </c>
      <c r="H622" s="8">
        <f>+(D622*400)+(E622*100)+F622</f>
        <v>360</v>
      </c>
      <c r="I622" s="40">
        <v>150</v>
      </c>
      <c r="J622" s="40">
        <f t="shared" si="154"/>
        <v>54000</v>
      </c>
      <c r="L622" s="139"/>
      <c r="M622" s="139"/>
      <c r="O622" s="8"/>
      <c r="U622" s="8">
        <f t="shared" si="150"/>
        <v>0</v>
      </c>
      <c r="V622" s="40">
        <f t="shared" si="151"/>
        <v>54000</v>
      </c>
      <c r="W622" s="8">
        <f t="shared" si="152"/>
        <v>0</v>
      </c>
      <c r="Y622" s="40">
        <f t="shared" si="153"/>
        <v>54000</v>
      </c>
    </row>
    <row r="623" spans="1:25" s="40" customFormat="1" x14ac:dyDescent="0.45">
      <c r="A623" s="29"/>
      <c r="B623" s="29" t="s">
        <v>23</v>
      </c>
      <c r="C623" s="8">
        <v>12060</v>
      </c>
      <c r="D623" s="8">
        <v>0</v>
      </c>
      <c r="E623" s="8">
        <v>1</v>
      </c>
      <c r="F623" s="8">
        <v>65</v>
      </c>
      <c r="G623" s="40">
        <v>1</v>
      </c>
      <c r="H623" s="8">
        <f>+(D623*400)+(E623*100)+F623</f>
        <v>165</v>
      </c>
      <c r="I623" s="40">
        <v>150</v>
      </c>
      <c r="J623" s="40">
        <f t="shared" si="154"/>
        <v>24750</v>
      </c>
      <c r="L623" s="139"/>
      <c r="M623" s="139"/>
      <c r="O623" s="8"/>
      <c r="U623" s="8">
        <f t="shared" si="150"/>
        <v>0</v>
      </c>
      <c r="V623" s="40">
        <f t="shared" si="151"/>
        <v>24750</v>
      </c>
      <c r="W623" s="8">
        <f t="shared" si="152"/>
        <v>0</v>
      </c>
      <c r="Y623" s="40">
        <f t="shared" si="153"/>
        <v>24750</v>
      </c>
    </row>
    <row r="624" spans="1:25" s="34" customFormat="1" x14ac:dyDescent="0.45">
      <c r="A624" s="36"/>
      <c r="B624" s="36"/>
      <c r="L624" s="140"/>
      <c r="M624" s="140"/>
    </row>
    <row r="625" spans="1:25" s="40" customFormat="1" x14ac:dyDescent="0.45">
      <c r="A625" s="29">
        <v>147</v>
      </c>
      <c r="B625" s="29" t="s">
        <v>23</v>
      </c>
      <c r="C625" s="8">
        <v>17236</v>
      </c>
      <c r="D625" s="8">
        <v>0</v>
      </c>
      <c r="E625" s="8">
        <v>2</v>
      </c>
      <c r="F625" s="8">
        <v>55</v>
      </c>
      <c r="G625" s="40">
        <v>2</v>
      </c>
      <c r="H625" s="8">
        <f>+(D625*400)+(E625*100)+F625</f>
        <v>255</v>
      </c>
      <c r="I625" s="40">
        <v>130</v>
      </c>
      <c r="J625" s="40">
        <f t="shared" si="154"/>
        <v>33150</v>
      </c>
      <c r="L625" s="139" t="s">
        <v>67</v>
      </c>
      <c r="M625" s="139" t="s">
        <v>145</v>
      </c>
      <c r="N625" s="40">
        <v>2</v>
      </c>
      <c r="O625" s="8">
        <v>81</v>
      </c>
      <c r="P625" s="8">
        <v>100</v>
      </c>
      <c r="Q625" s="40">
        <v>6800</v>
      </c>
      <c r="R625" s="8">
        <f t="shared" ref="R625:R627" si="160">O625*Q625</f>
        <v>550800</v>
      </c>
      <c r="S625" s="40">
        <v>41</v>
      </c>
      <c r="U625" s="8">
        <f t="shared" si="150"/>
        <v>550800</v>
      </c>
      <c r="V625" s="40">
        <f t="shared" si="151"/>
        <v>583950</v>
      </c>
      <c r="W625" s="8">
        <f t="shared" si="152"/>
        <v>583950</v>
      </c>
      <c r="Y625" s="40">
        <f t="shared" si="153"/>
        <v>583950</v>
      </c>
    </row>
    <row r="626" spans="1:25" s="40" customFormat="1" x14ac:dyDescent="0.45">
      <c r="A626" s="29"/>
      <c r="B626" s="29"/>
      <c r="C626" s="8"/>
      <c r="D626" s="8"/>
      <c r="E626" s="8"/>
      <c r="F626" s="8"/>
      <c r="H626" s="8"/>
      <c r="L626" s="139"/>
      <c r="M626" s="139" t="s">
        <v>145</v>
      </c>
      <c r="N626" s="40">
        <v>2</v>
      </c>
      <c r="O626" s="8">
        <v>6</v>
      </c>
      <c r="P626" s="8">
        <v>100</v>
      </c>
      <c r="Q626" s="40">
        <v>6800</v>
      </c>
      <c r="R626" s="8">
        <f t="shared" si="160"/>
        <v>40800</v>
      </c>
      <c r="S626" s="40">
        <v>41</v>
      </c>
      <c r="U626" s="8">
        <f t="shared" si="150"/>
        <v>40800</v>
      </c>
      <c r="V626" s="40">
        <f t="shared" si="151"/>
        <v>40800</v>
      </c>
      <c r="W626" s="8">
        <f t="shared" si="152"/>
        <v>40800</v>
      </c>
      <c r="Y626" s="40">
        <f t="shared" si="153"/>
        <v>40800</v>
      </c>
    </row>
    <row r="627" spans="1:25" s="40" customFormat="1" x14ac:dyDescent="0.45">
      <c r="A627" s="29"/>
      <c r="B627" s="29"/>
      <c r="C627" s="8"/>
      <c r="D627" s="8"/>
      <c r="E627" s="8"/>
      <c r="F627" s="8"/>
      <c r="H627" s="8"/>
      <c r="L627" s="139" t="s">
        <v>345</v>
      </c>
      <c r="M627" s="139" t="s">
        <v>145</v>
      </c>
      <c r="N627" s="40">
        <v>2</v>
      </c>
      <c r="O627" s="8">
        <v>48</v>
      </c>
      <c r="P627" s="8">
        <v>100</v>
      </c>
      <c r="Q627" s="40">
        <v>6800</v>
      </c>
      <c r="R627" s="8">
        <f t="shared" si="160"/>
        <v>326400</v>
      </c>
      <c r="S627" s="40">
        <v>3</v>
      </c>
      <c r="U627" s="8">
        <f t="shared" si="150"/>
        <v>326400</v>
      </c>
      <c r="V627" s="40">
        <f t="shared" si="151"/>
        <v>326400</v>
      </c>
      <c r="W627" s="8">
        <f t="shared" si="152"/>
        <v>326400</v>
      </c>
      <c r="Y627" s="40">
        <f t="shared" si="153"/>
        <v>326400</v>
      </c>
    </row>
    <row r="628" spans="1:25" s="40" customFormat="1" x14ac:dyDescent="0.45">
      <c r="A628" s="29"/>
      <c r="B628" s="29" t="s">
        <v>23</v>
      </c>
      <c r="C628" s="8">
        <v>3447</v>
      </c>
      <c r="D628" s="8">
        <v>3</v>
      </c>
      <c r="E628" s="8">
        <v>2</v>
      </c>
      <c r="F628" s="8">
        <v>4</v>
      </c>
      <c r="G628" s="40">
        <v>1</v>
      </c>
      <c r="H628" s="8">
        <f>+(D628*400)+(E628*100)+F628</f>
        <v>1404</v>
      </c>
      <c r="I628" s="40">
        <v>100</v>
      </c>
      <c r="J628" s="40">
        <f t="shared" si="154"/>
        <v>140400</v>
      </c>
      <c r="L628" s="139"/>
      <c r="M628" s="139"/>
      <c r="O628" s="8"/>
      <c r="U628" s="8">
        <f t="shared" si="150"/>
        <v>0</v>
      </c>
      <c r="V628" s="40">
        <f t="shared" si="151"/>
        <v>140400</v>
      </c>
      <c r="W628" s="8">
        <f t="shared" si="152"/>
        <v>0</v>
      </c>
      <c r="Y628" s="40">
        <f t="shared" si="153"/>
        <v>140400</v>
      </c>
    </row>
    <row r="629" spans="1:25" s="34" customFormat="1" x14ac:dyDescent="0.45">
      <c r="A629" s="36"/>
      <c r="B629" s="36"/>
      <c r="L629" s="140"/>
      <c r="M629" s="140"/>
    </row>
    <row r="630" spans="1:25" s="40" customFormat="1" x14ac:dyDescent="0.45">
      <c r="A630" s="29">
        <v>148</v>
      </c>
      <c r="B630" s="29" t="s">
        <v>23</v>
      </c>
      <c r="C630" s="8">
        <v>12075</v>
      </c>
      <c r="D630" s="8">
        <v>1</v>
      </c>
      <c r="E630" s="8">
        <v>2</v>
      </c>
      <c r="F630" s="8">
        <v>81</v>
      </c>
      <c r="G630" s="40">
        <v>2</v>
      </c>
      <c r="H630" s="8">
        <f>+(D630*400)+(E630*100)+F630</f>
        <v>681</v>
      </c>
      <c r="I630" s="40">
        <v>220</v>
      </c>
      <c r="J630" s="40">
        <f t="shared" si="154"/>
        <v>149820</v>
      </c>
      <c r="L630" s="139" t="s">
        <v>67</v>
      </c>
      <c r="M630" s="139" t="s">
        <v>143</v>
      </c>
      <c r="N630" s="40">
        <v>2</v>
      </c>
      <c r="O630" s="8">
        <v>184</v>
      </c>
      <c r="P630" s="8">
        <v>100</v>
      </c>
      <c r="Q630" s="40">
        <v>6800</v>
      </c>
      <c r="R630" s="8">
        <f t="shared" ref="R630" si="161">O630*Q630</f>
        <v>1251200</v>
      </c>
      <c r="S630" s="40">
        <v>11</v>
      </c>
      <c r="U630" s="8">
        <f t="shared" si="150"/>
        <v>1251200</v>
      </c>
      <c r="V630" s="40">
        <f t="shared" si="151"/>
        <v>1401020</v>
      </c>
      <c r="W630" s="8">
        <f t="shared" si="152"/>
        <v>1401020</v>
      </c>
      <c r="Y630" s="40">
        <f t="shared" si="153"/>
        <v>1401020</v>
      </c>
    </row>
    <row r="631" spans="1:25" s="34" customFormat="1" x14ac:dyDescent="0.45">
      <c r="A631" s="36"/>
      <c r="B631" s="36"/>
      <c r="L631" s="140"/>
      <c r="M631" s="140"/>
    </row>
    <row r="632" spans="1:25" s="40" customFormat="1" x14ac:dyDescent="0.45">
      <c r="A632" s="29">
        <v>149</v>
      </c>
      <c r="B632" s="29" t="s">
        <v>23</v>
      </c>
      <c r="C632" s="8">
        <v>18979</v>
      </c>
      <c r="D632" s="8">
        <v>0</v>
      </c>
      <c r="E632" s="8">
        <v>2</v>
      </c>
      <c r="F632" s="8">
        <v>11</v>
      </c>
      <c r="G632" s="40">
        <v>2</v>
      </c>
      <c r="H632" s="8">
        <f t="shared" ref="H632:H637" si="162">+(D632*400)+(E632*100)+F632</f>
        <v>211</v>
      </c>
      <c r="I632" s="40">
        <v>250</v>
      </c>
      <c r="J632" s="40">
        <f t="shared" si="154"/>
        <v>52750</v>
      </c>
      <c r="L632" s="139" t="s">
        <v>67</v>
      </c>
      <c r="M632" s="139" t="s">
        <v>145</v>
      </c>
      <c r="N632" s="40">
        <v>2</v>
      </c>
      <c r="O632" s="8">
        <v>120</v>
      </c>
      <c r="P632" s="8">
        <v>100</v>
      </c>
      <c r="Q632" s="40">
        <v>6800</v>
      </c>
      <c r="R632" s="8">
        <f t="shared" ref="R632:R634" si="163">O632*Q632</f>
        <v>816000</v>
      </c>
      <c r="S632" s="40">
        <v>41</v>
      </c>
      <c r="U632" s="8">
        <f t="shared" si="150"/>
        <v>816000</v>
      </c>
      <c r="V632" s="40">
        <f t="shared" si="151"/>
        <v>868750</v>
      </c>
      <c r="W632" s="8">
        <f t="shared" si="152"/>
        <v>868750</v>
      </c>
      <c r="Y632" s="40">
        <f t="shared" si="153"/>
        <v>868750</v>
      </c>
    </row>
    <row r="633" spans="1:25" s="40" customFormat="1" x14ac:dyDescent="0.45">
      <c r="A633" s="29"/>
      <c r="B633" s="29"/>
      <c r="C633" s="8"/>
      <c r="D633" s="8"/>
      <c r="E633" s="8"/>
      <c r="F633" s="8"/>
      <c r="H633" s="8"/>
      <c r="L633" s="139"/>
      <c r="M633" s="139" t="s">
        <v>143</v>
      </c>
      <c r="N633" s="40">
        <v>2</v>
      </c>
      <c r="O633" s="8">
        <v>30</v>
      </c>
      <c r="P633" s="8">
        <v>100</v>
      </c>
      <c r="Q633" s="40">
        <v>6800</v>
      </c>
      <c r="R633" s="8">
        <f t="shared" si="163"/>
        <v>204000</v>
      </c>
      <c r="S633" s="40">
        <v>41</v>
      </c>
      <c r="U633" s="8">
        <f t="shared" si="150"/>
        <v>204000</v>
      </c>
      <c r="V633" s="40">
        <f t="shared" si="151"/>
        <v>204000</v>
      </c>
      <c r="W633" s="8">
        <f t="shared" si="152"/>
        <v>204000</v>
      </c>
      <c r="Y633" s="40">
        <f t="shared" si="153"/>
        <v>204000</v>
      </c>
    </row>
    <row r="634" spans="1:25" s="40" customFormat="1" x14ac:dyDescent="0.45">
      <c r="A634" s="29"/>
      <c r="B634" s="29"/>
      <c r="C634" s="8"/>
      <c r="D634" s="8"/>
      <c r="E634" s="8"/>
      <c r="F634" s="8"/>
      <c r="H634" s="8"/>
      <c r="L634" s="139"/>
      <c r="M634" s="139" t="s">
        <v>145</v>
      </c>
      <c r="N634" s="40">
        <v>2</v>
      </c>
      <c r="O634" s="8">
        <v>6</v>
      </c>
      <c r="P634" s="8">
        <v>100</v>
      </c>
      <c r="Q634" s="40">
        <v>6800</v>
      </c>
      <c r="R634" s="8">
        <f t="shared" si="163"/>
        <v>40800</v>
      </c>
      <c r="S634" s="40">
        <v>41</v>
      </c>
      <c r="U634" s="8">
        <f t="shared" si="150"/>
        <v>40800</v>
      </c>
      <c r="V634" s="40">
        <f t="shared" si="151"/>
        <v>40800</v>
      </c>
      <c r="W634" s="8">
        <f t="shared" si="152"/>
        <v>40800</v>
      </c>
      <c r="Y634" s="40">
        <f t="shared" si="153"/>
        <v>40800</v>
      </c>
    </row>
    <row r="635" spans="1:25" s="40" customFormat="1" x14ac:dyDescent="0.45">
      <c r="A635" s="29"/>
      <c r="B635" s="29" t="s">
        <v>23</v>
      </c>
      <c r="C635" s="8">
        <v>12200</v>
      </c>
      <c r="D635" s="8">
        <v>1</v>
      </c>
      <c r="E635" s="8">
        <v>2</v>
      </c>
      <c r="F635" s="8">
        <v>43</v>
      </c>
      <c r="G635" s="40">
        <v>1</v>
      </c>
      <c r="H635" s="8">
        <f t="shared" si="162"/>
        <v>643</v>
      </c>
      <c r="I635" s="40">
        <v>190</v>
      </c>
      <c r="J635" s="40">
        <f t="shared" si="154"/>
        <v>122170</v>
      </c>
      <c r="L635" s="139"/>
      <c r="M635" s="139"/>
      <c r="O635" s="8"/>
      <c r="U635" s="8">
        <f t="shared" si="150"/>
        <v>0</v>
      </c>
      <c r="V635" s="40">
        <f t="shared" si="151"/>
        <v>122170</v>
      </c>
      <c r="W635" s="8">
        <f t="shared" si="152"/>
        <v>0</v>
      </c>
      <c r="Y635" s="40">
        <f t="shared" si="153"/>
        <v>122170</v>
      </c>
    </row>
    <row r="636" spans="1:25" s="40" customFormat="1" x14ac:dyDescent="0.45">
      <c r="A636" s="29"/>
      <c r="B636" s="29" t="s">
        <v>23</v>
      </c>
      <c r="C636" s="8">
        <v>3430</v>
      </c>
      <c r="D636" s="8">
        <v>0</v>
      </c>
      <c r="E636" s="8">
        <v>1</v>
      </c>
      <c r="F636" s="8">
        <v>72</v>
      </c>
      <c r="G636" s="40">
        <v>1</v>
      </c>
      <c r="H636" s="8">
        <f t="shared" si="162"/>
        <v>172</v>
      </c>
      <c r="I636" s="40">
        <v>100</v>
      </c>
      <c r="J636" s="40">
        <f t="shared" si="154"/>
        <v>17200</v>
      </c>
      <c r="L636" s="139"/>
      <c r="M636" s="139"/>
      <c r="O636" s="8"/>
      <c r="U636" s="8">
        <f t="shared" si="150"/>
        <v>0</v>
      </c>
      <c r="V636" s="40">
        <f t="shared" si="151"/>
        <v>17200</v>
      </c>
      <c r="W636" s="8">
        <f t="shared" si="152"/>
        <v>0</v>
      </c>
      <c r="Y636" s="40">
        <f t="shared" si="153"/>
        <v>17200</v>
      </c>
    </row>
    <row r="637" spans="1:25" s="40" customFormat="1" x14ac:dyDescent="0.45">
      <c r="A637" s="29"/>
      <c r="B637" s="29" t="s">
        <v>23</v>
      </c>
      <c r="C637" s="8">
        <v>11344</v>
      </c>
      <c r="D637" s="8">
        <v>19</v>
      </c>
      <c r="E637" s="8">
        <v>0</v>
      </c>
      <c r="F637" s="8">
        <v>8</v>
      </c>
      <c r="G637" s="40">
        <v>1</v>
      </c>
      <c r="H637" s="8">
        <f t="shared" si="162"/>
        <v>7608</v>
      </c>
      <c r="I637" s="40">
        <v>100</v>
      </c>
      <c r="J637" s="40">
        <f t="shared" si="154"/>
        <v>760800</v>
      </c>
      <c r="L637" s="139"/>
      <c r="M637" s="139"/>
      <c r="O637" s="8"/>
      <c r="U637" s="8">
        <f t="shared" si="150"/>
        <v>0</v>
      </c>
      <c r="V637" s="40">
        <f t="shared" si="151"/>
        <v>760800</v>
      </c>
      <c r="W637" s="8">
        <f t="shared" si="152"/>
        <v>0</v>
      </c>
      <c r="Y637" s="40">
        <f t="shared" si="153"/>
        <v>760800</v>
      </c>
    </row>
    <row r="638" spans="1:25" s="34" customFormat="1" x14ac:dyDescent="0.45">
      <c r="A638" s="36"/>
      <c r="B638" s="36"/>
      <c r="L638" s="140"/>
      <c r="M638" s="140"/>
    </row>
    <row r="639" spans="1:25" s="40" customFormat="1" x14ac:dyDescent="0.45">
      <c r="A639" s="80">
        <v>150</v>
      </c>
      <c r="B639" s="80" t="s">
        <v>23</v>
      </c>
      <c r="C639" s="40">
        <v>19320</v>
      </c>
      <c r="D639" s="40">
        <v>0</v>
      </c>
      <c r="E639" s="40">
        <v>1</v>
      </c>
      <c r="F639" s="40">
        <v>30</v>
      </c>
      <c r="G639" s="40">
        <v>2</v>
      </c>
      <c r="H639" s="8">
        <f>+(D639*400)+(E639*100)+F639</f>
        <v>130</v>
      </c>
      <c r="I639" s="40">
        <v>150</v>
      </c>
      <c r="J639" s="40">
        <f t="shared" si="154"/>
        <v>19500</v>
      </c>
      <c r="L639" s="141" t="s">
        <v>68</v>
      </c>
      <c r="M639" s="141" t="s">
        <v>145</v>
      </c>
      <c r="N639" s="40">
        <v>2</v>
      </c>
      <c r="O639" s="40">
        <v>162</v>
      </c>
      <c r="P639" s="8">
        <v>100</v>
      </c>
      <c r="Q639" s="40">
        <v>6800</v>
      </c>
      <c r="R639" s="8">
        <f t="shared" ref="R639:R640" si="164">O639*Q639</f>
        <v>1101600</v>
      </c>
      <c r="S639" s="8">
        <v>36</v>
      </c>
      <c r="U639" s="8">
        <f t="shared" si="150"/>
        <v>1101600</v>
      </c>
      <c r="V639" s="40">
        <f t="shared" si="151"/>
        <v>1121100</v>
      </c>
      <c r="W639" s="8">
        <f t="shared" si="152"/>
        <v>1121100</v>
      </c>
      <c r="Y639" s="40">
        <f t="shared" si="153"/>
        <v>1121100</v>
      </c>
    </row>
    <row r="640" spans="1:25" s="40" customFormat="1" x14ac:dyDescent="0.45">
      <c r="A640" s="80"/>
      <c r="B640" s="80"/>
      <c r="H640" s="8"/>
      <c r="L640" s="141"/>
      <c r="M640" s="141" t="s">
        <v>145</v>
      </c>
      <c r="N640" s="40">
        <v>2</v>
      </c>
      <c r="O640" s="40">
        <v>6</v>
      </c>
      <c r="P640" s="8">
        <v>100</v>
      </c>
      <c r="Q640" s="40">
        <v>6800</v>
      </c>
      <c r="R640" s="8">
        <f t="shared" si="164"/>
        <v>40800</v>
      </c>
      <c r="S640" s="8">
        <v>36</v>
      </c>
      <c r="U640" s="8">
        <f t="shared" si="150"/>
        <v>40800</v>
      </c>
      <c r="V640" s="40">
        <f t="shared" si="151"/>
        <v>40800</v>
      </c>
      <c r="W640" s="8">
        <f t="shared" si="152"/>
        <v>40800</v>
      </c>
      <c r="Y640" s="40">
        <f t="shared" si="153"/>
        <v>40800</v>
      </c>
    </row>
    <row r="641" spans="1:25" s="40" customFormat="1" x14ac:dyDescent="0.45">
      <c r="A641" s="80"/>
      <c r="B641" s="80" t="s">
        <v>23</v>
      </c>
      <c r="C641" s="40">
        <v>19323</v>
      </c>
      <c r="D641" s="40">
        <v>0</v>
      </c>
      <c r="E641" s="40">
        <v>1</v>
      </c>
      <c r="F641" s="40">
        <v>21</v>
      </c>
      <c r="G641" s="40">
        <v>1</v>
      </c>
      <c r="H641" s="8">
        <f>+(D641*400)+(E641*100)+F641</f>
        <v>121</v>
      </c>
      <c r="I641" s="40">
        <v>150</v>
      </c>
      <c r="J641" s="40">
        <f t="shared" si="154"/>
        <v>18150</v>
      </c>
      <c r="L641" s="141"/>
      <c r="M641" s="141"/>
      <c r="S641" s="8"/>
      <c r="U641" s="8">
        <f t="shared" si="150"/>
        <v>0</v>
      </c>
      <c r="V641" s="40">
        <f t="shared" si="151"/>
        <v>18150</v>
      </c>
      <c r="W641" s="8">
        <f t="shared" si="152"/>
        <v>0</v>
      </c>
      <c r="Y641" s="40">
        <f t="shared" si="153"/>
        <v>18150</v>
      </c>
    </row>
    <row r="642" spans="1:25" s="34" customFormat="1" x14ac:dyDescent="0.45">
      <c r="A642" s="36"/>
      <c r="B642" s="36"/>
      <c r="L642" s="140"/>
      <c r="M642" s="140"/>
    </row>
    <row r="643" spans="1:25" s="40" customFormat="1" x14ac:dyDescent="0.45">
      <c r="A643" s="29">
        <v>151</v>
      </c>
      <c r="B643" s="29" t="s">
        <v>23</v>
      </c>
      <c r="C643" s="8">
        <v>18200</v>
      </c>
      <c r="D643" s="8">
        <v>0</v>
      </c>
      <c r="E643" s="8">
        <v>1</v>
      </c>
      <c r="F643" s="8">
        <v>28</v>
      </c>
      <c r="G643" s="40">
        <v>1</v>
      </c>
      <c r="H643" s="8">
        <f>+(D643*400)+(E643*100)+F643</f>
        <v>128</v>
      </c>
      <c r="I643" s="40">
        <v>150</v>
      </c>
      <c r="J643" s="40">
        <f t="shared" si="154"/>
        <v>19200</v>
      </c>
      <c r="L643" s="139"/>
      <c r="M643" s="139"/>
      <c r="O643" s="8"/>
      <c r="U643" s="8">
        <f t="shared" si="150"/>
        <v>0</v>
      </c>
      <c r="V643" s="40">
        <f t="shared" si="151"/>
        <v>19200</v>
      </c>
      <c r="W643" s="8">
        <f t="shared" si="152"/>
        <v>0</v>
      </c>
      <c r="Y643" s="40">
        <f t="shared" si="153"/>
        <v>19200</v>
      </c>
    </row>
    <row r="644" spans="1:25" s="34" customFormat="1" x14ac:dyDescent="0.45">
      <c r="A644" s="36"/>
      <c r="B644" s="36"/>
      <c r="L644" s="140"/>
      <c r="M644" s="140"/>
    </row>
    <row r="645" spans="1:25" s="40" customFormat="1" x14ac:dyDescent="0.45">
      <c r="A645" s="29">
        <v>152</v>
      </c>
      <c r="B645" s="29" t="s">
        <v>23</v>
      </c>
      <c r="C645" s="8">
        <v>16154</v>
      </c>
      <c r="D645" s="8">
        <v>0</v>
      </c>
      <c r="E645" s="8">
        <v>1</v>
      </c>
      <c r="F645" s="8">
        <v>60</v>
      </c>
      <c r="G645" s="40">
        <v>2</v>
      </c>
      <c r="H645" s="8">
        <f>+(D645*400)+(E645*100)+F645</f>
        <v>160</v>
      </c>
      <c r="I645" s="40">
        <v>150</v>
      </c>
      <c r="J645" s="40">
        <f t="shared" si="154"/>
        <v>24000</v>
      </c>
      <c r="L645" s="139" t="s">
        <v>67</v>
      </c>
      <c r="M645" s="139" t="s">
        <v>145</v>
      </c>
      <c r="N645" s="40">
        <v>2</v>
      </c>
      <c r="O645" s="8">
        <v>60</v>
      </c>
      <c r="P645" s="8">
        <v>100</v>
      </c>
      <c r="Q645" s="40">
        <v>6800</v>
      </c>
      <c r="R645" s="8">
        <f t="shared" ref="R645:R646" si="165">O645*Q645</f>
        <v>408000</v>
      </c>
      <c r="S645" s="40">
        <v>20</v>
      </c>
      <c r="U645" s="8">
        <f t="shared" si="150"/>
        <v>408000</v>
      </c>
      <c r="V645" s="40">
        <f t="shared" si="151"/>
        <v>432000</v>
      </c>
      <c r="W645" s="8">
        <f t="shared" si="152"/>
        <v>432000</v>
      </c>
      <c r="Y645" s="40">
        <f t="shared" si="153"/>
        <v>432000</v>
      </c>
    </row>
    <row r="646" spans="1:25" s="40" customFormat="1" x14ac:dyDescent="0.45">
      <c r="A646" s="29"/>
      <c r="B646" s="29"/>
      <c r="C646" s="8"/>
      <c r="D646" s="8"/>
      <c r="E646" s="8"/>
      <c r="F646" s="8"/>
      <c r="H646" s="8"/>
      <c r="L646" s="139"/>
      <c r="M646" s="139" t="s">
        <v>145</v>
      </c>
      <c r="N646" s="40">
        <v>2</v>
      </c>
      <c r="O646" s="8">
        <v>10</v>
      </c>
      <c r="P646" s="8">
        <v>100</v>
      </c>
      <c r="Q646" s="40">
        <v>6800</v>
      </c>
      <c r="R646" s="8">
        <f t="shared" si="165"/>
        <v>68000</v>
      </c>
      <c r="S646" s="40">
        <v>20</v>
      </c>
      <c r="U646" s="8">
        <f t="shared" si="150"/>
        <v>68000</v>
      </c>
      <c r="V646" s="40">
        <f t="shared" si="151"/>
        <v>68000</v>
      </c>
      <c r="W646" s="8">
        <f t="shared" si="152"/>
        <v>68000</v>
      </c>
      <c r="Y646" s="40">
        <f t="shared" si="153"/>
        <v>68000</v>
      </c>
    </row>
    <row r="647" spans="1:25" s="40" customFormat="1" x14ac:dyDescent="0.45">
      <c r="A647" s="29"/>
      <c r="B647" s="29" t="s">
        <v>23</v>
      </c>
      <c r="C647" s="8">
        <v>1865</v>
      </c>
      <c r="D647" s="8">
        <v>4</v>
      </c>
      <c r="E647" s="8">
        <v>3</v>
      </c>
      <c r="F647" s="8">
        <v>32</v>
      </c>
      <c r="G647" s="40">
        <v>1</v>
      </c>
      <c r="H647" s="8">
        <f>+(D647*400)+(E647*100)+F647</f>
        <v>1932</v>
      </c>
      <c r="I647" s="40">
        <v>100</v>
      </c>
      <c r="J647" s="40">
        <f t="shared" si="154"/>
        <v>193200</v>
      </c>
      <c r="L647" s="139"/>
      <c r="M647" s="139"/>
      <c r="O647" s="8"/>
      <c r="U647" s="8">
        <f t="shared" si="150"/>
        <v>0</v>
      </c>
      <c r="V647" s="40">
        <f t="shared" si="151"/>
        <v>193200</v>
      </c>
      <c r="W647" s="8">
        <f t="shared" si="152"/>
        <v>0</v>
      </c>
      <c r="Y647" s="40">
        <f t="shared" si="153"/>
        <v>193200</v>
      </c>
    </row>
    <row r="648" spans="1:25" s="34" customFormat="1" x14ac:dyDescent="0.45">
      <c r="A648" s="36"/>
      <c r="B648" s="36"/>
      <c r="L648" s="140"/>
      <c r="M648" s="140"/>
    </row>
    <row r="649" spans="1:25" s="40" customFormat="1" x14ac:dyDescent="0.45">
      <c r="A649" s="29">
        <v>153</v>
      </c>
      <c r="B649" s="29" t="s">
        <v>23</v>
      </c>
      <c r="C649" s="8">
        <v>17339</v>
      </c>
      <c r="D649" s="8">
        <v>0</v>
      </c>
      <c r="E649" s="8">
        <v>0</v>
      </c>
      <c r="F649" s="8">
        <v>73</v>
      </c>
      <c r="G649" s="40">
        <v>2</v>
      </c>
      <c r="H649" s="8">
        <f>+(D649*400)+(E649*100)+F649</f>
        <v>73</v>
      </c>
      <c r="I649" s="40">
        <v>150</v>
      </c>
      <c r="J649" s="40">
        <f t="shared" si="154"/>
        <v>10950</v>
      </c>
      <c r="L649" s="139" t="s">
        <v>67</v>
      </c>
      <c r="M649" s="139" t="s">
        <v>145</v>
      </c>
      <c r="N649" s="40">
        <v>2</v>
      </c>
      <c r="O649" s="8">
        <v>108</v>
      </c>
      <c r="P649" s="8">
        <v>100</v>
      </c>
      <c r="Q649" s="40">
        <v>6800</v>
      </c>
      <c r="R649" s="8">
        <f t="shared" ref="R649:R650" si="166">O649*Q649</f>
        <v>734400</v>
      </c>
      <c r="S649" s="40">
        <v>21</v>
      </c>
      <c r="U649" s="8">
        <f t="shared" si="150"/>
        <v>734400</v>
      </c>
      <c r="V649" s="40">
        <f t="shared" si="151"/>
        <v>745350</v>
      </c>
      <c r="W649" s="8">
        <f t="shared" si="152"/>
        <v>745350</v>
      </c>
      <c r="Y649" s="40">
        <f t="shared" si="153"/>
        <v>745350</v>
      </c>
    </row>
    <row r="650" spans="1:25" s="40" customFormat="1" x14ac:dyDescent="0.45">
      <c r="A650" s="29"/>
      <c r="B650" s="29"/>
      <c r="C650" s="8"/>
      <c r="D650" s="8"/>
      <c r="E650" s="8"/>
      <c r="F650" s="8"/>
      <c r="H650" s="8"/>
      <c r="L650" s="139"/>
      <c r="M650" s="139" t="s">
        <v>145</v>
      </c>
      <c r="N650" s="40">
        <v>2</v>
      </c>
      <c r="O650" s="8">
        <v>6</v>
      </c>
      <c r="P650" s="8">
        <v>100</v>
      </c>
      <c r="Q650" s="40">
        <v>6800</v>
      </c>
      <c r="R650" s="8">
        <f t="shared" si="166"/>
        <v>40800</v>
      </c>
      <c r="S650" s="40">
        <v>21</v>
      </c>
      <c r="U650" s="8">
        <f t="shared" si="150"/>
        <v>40800</v>
      </c>
      <c r="V650" s="40">
        <f t="shared" si="151"/>
        <v>40800</v>
      </c>
      <c r="W650" s="8">
        <f t="shared" si="152"/>
        <v>40800</v>
      </c>
      <c r="Y650" s="40">
        <f t="shared" si="153"/>
        <v>40800</v>
      </c>
    </row>
    <row r="651" spans="1:25" s="34" customFormat="1" x14ac:dyDescent="0.45">
      <c r="A651" s="36"/>
      <c r="B651" s="36"/>
      <c r="L651" s="140"/>
      <c r="M651" s="140"/>
    </row>
    <row r="652" spans="1:25" s="40" customFormat="1" x14ac:dyDescent="0.45">
      <c r="A652" s="29">
        <v>154</v>
      </c>
      <c r="B652" s="29" t="s">
        <v>23</v>
      </c>
      <c r="C652" s="8">
        <v>776</v>
      </c>
      <c r="D652" s="8">
        <v>1</v>
      </c>
      <c r="E652" s="8">
        <v>0</v>
      </c>
      <c r="F652" s="8">
        <v>15</v>
      </c>
      <c r="G652" s="40">
        <v>2</v>
      </c>
      <c r="H652" s="8">
        <f>+(D652*400)+(E652*100)+F652</f>
        <v>415</v>
      </c>
      <c r="I652" s="40">
        <v>130</v>
      </c>
      <c r="J652" s="40">
        <f t="shared" si="154"/>
        <v>53950</v>
      </c>
      <c r="L652" s="139" t="s">
        <v>67</v>
      </c>
      <c r="M652" s="139" t="s">
        <v>145</v>
      </c>
      <c r="N652" s="40">
        <v>2</v>
      </c>
      <c r="O652" s="8">
        <v>36</v>
      </c>
      <c r="P652" s="8">
        <v>100</v>
      </c>
      <c r="Q652" s="40">
        <v>6800</v>
      </c>
      <c r="R652" s="8">
        <f t="shared" ref="R652:R653" si="167">O652*Q652</f>
        <v>244800</v>
      </c>
      <c r="S652" s="40">
        <v>11</v>
      </c>
      <c r="U652" s="8">
        <f t="shared" ref="U652:U671" si="168">R652*(100-T652)/100</f>
        <v>244800</v>
      </c>
      <c r="V652" s="40">
        <f t="shared" ref="V652:V671" si="169">J652+U652</f>
        <v>298750</v>
      </c>
      <c r="W652" s="8">
        <f t="shared" ref="W652:W671" si="170">V652*P652/100</f>
        <v>298750</v>
      </c>
      <c r="Y652" s="40">
        <f t="shared" ref="Y652:Y671" si="171">J652+U652</f>
        <v>298750</v>
      </c>
    </row>
    <row r="653" spans="1:25" s="40" customFormat="1" x14ac:dyDescent="0.45">
      <c r="A653" s="29"/>
      <c r="B653" s="29"/>
      <c r="C653" s="8"/>
      <c r="D653" s="8"/>
      <c r="E653" s="8"/>
      <c r="F653" s="8"/>
      <c r="H653" s="8"/>
      <c r="L653" s="139" t="s">
        <v>67</v>
      </c>
      <c r="M653" s="139" t="s">
        <v>145</v>
      </c>
      <c r="N653" s="40">
        <v>2</v>
      </c>
      <c r="O653" s="8">
        <v>72</v>
      </c>
      <c r="P653" s="8">
        <v>100</v>
      </c>
      <c r="Q653" s="40">
        <v>6800</v>
      </c>
      <c r="R653" s="8">
        <f t="shared" si="167"/>
        <v>489600</v>
      </c>
      <c r="S653" s="40">
        <v>11</v>
      </c>
      <c r="U653" s="8">
        <f t="shared" si="168"/>
        <v>489600</v>
      </c>
      <c r="V653" s="40">
        <f t="shared" si="169"/>
        <v>489600</v>
      </c>
      <c r="W653" s="8">
        <f t="shared" si="170"/>
        <v>489600</v>
      </c>
      <c r="Y653" s="40">
        <f t="shared" si="171"/>
        <v>489600</v>
      </c>
    </row>
    <row r="654" spans="1:25" s="34" customFormat="1" x14ac:dyDescent="0.45">
      <c r="A654" s="36"/>
      <c r="B654" s="36"/>
      <c r="L654" s="140"/>
      <c r="M654" s="140"/>
    </row>
    <row r="655" spans="1:25" s="40" customFormat="1" x14ac:dyDescent="0.45">
      <c r="A655" s="29">
        <v>155</v>
      </c>
      <c r="B655" s="29" t="s">
        <v>23</v>
      </c>
      <c r="C655" s="8">
        <v>12197</v>
      </c>
      <c r="D655" s="8">
        <v>1</v>
      </c>
      <c r="E655" s="8">
        <v>1</v>
      </c>
      <c r="F655" s="8">
        <v>27</v>
      </c>
      <c r="G655" s="40">
        <v>2</v>
      </c>
      <c r="H655" s="8">
        <f>+(D655*400)+(E655*100)+F655</f>
        <v>527</v>
      </c>
      <c r="I655" s="40">
        <v>220</v>
      </c>
      <c r="J655" s="40">
        <f t="shared" ref="J655:J671" si="172">H655*I655</f>
        <v>115940</v>
      </c>
      <c r="L655" s="139"/>
      <c r="M655" s="139"/>
      <c r="O655" s="8"/>
      <c r="U655" s="8">
        <f t="shared" si="168"/>
        <v>0</v>
      </c>
      <c r="V655" s="40">
        <f t="shared" si="169"/>
        <v>115940</v>
      </c>
      <c r="W655" s="8">
        <f t="shared" si="170"/>
        <v>0</v>
      </c>
      <c r="Y655" s="40">
        <f t="shared" si="171"/>
        <v>115940</v>
      </c>
    </row>
    <row r="656" spans="1:25" s="34" customFormat="1" x14ac:dyDescent="0.45">
      <c r="A656" s="36"/>
      <c r="B656" s="36"/>
      <c r="L656" s="140"/>
      <c r="M656" s="140"/>
    </row>
    <row r="657" spans="1:256" s="40" customFormat="1" x14ac:dyDescent="0.45">
      <c r="A657" s="29">
        <v>156</v>
      </c>
      <c r="B657" s="29" t="s">
        <v>23</v>
      </c>
      <c r="C657" s="8">
        <v>12095</v>
      </c>
      <c r="D657" s="8">
        <v>4</v>
      </c>
      <c r="E657" s="8">
        <v>0</v>
      </c>
      <c r="F657" s="8">
        <v>32</v>
      </c>
      <c r="G657" s="40">
        <v>2</v>
      </c>
      <c r="H657" s="8">
        <f>+(D657*400)+(E657*100)+F657</f>
        <v>1632</v>
      </c>
      <c r="I657" s="40">
        <v>150</v>
      </c>
      <c r="J657" s="40">
        <f t="shared" si="172"/>
        <v>244800</v>
      </c>
      <c r="L657" s="139" t="s">
        <v>67</v>
      </c>
      <c r="M657" s="139" t="s">
        <v>145</v>
      </c>
      <c r="N657" s="40">
        <v>2</v>
      </c>
      <c r="O657" s="8">
        <v>150</v>
      </c>
      <c r="P657" s="8">
        <v>100</v>
      </c>
      <c r="Q657" s="40">
        <v>6800</v>
      </c>
      <c r="R657" s="8">
        <f t="shared" ref="R657" si="173">O657*Q657</f>
        <v>1020000</v>
      </c>
      <c r="S657" s="40">
        <v>5</v>
      </c>
      <c r="U657" s="8">
        <f t="shared" si="168"/>
        <v>1020000</v>
      </c>
      <c r="V657" s="40">
        <f t="shared" si="169"/>
        <v>1264800</v>
      </c>
      <c r="W657" s="8">
        <f t="shared" si="170"/>
        <v>1264800</v>
      </c>
      <c r="Y657" s="40">
        <f t="shared" si="171"/>
        <v>1264800</v>
      </c>
    </row>
    <row r="658" spans="1:256" s="34" customFormat="1" x14ac:dyDescent="0.45">
      <c r="A658" s="36"/>
      <c r="B658" s="36"/>
      <c r="L658" s="140"/>
      <c r="M658" s="140"/>
    </row>
    <row r="659" spans="1:256" s="8" customFormat="1" x14ac:dyDescent="0.45">
      <c r="A659" s="29">
        <v>157</v>
      </c>
      <c r="B659" s="29" t="s">
        <v>23</v>
      </c>
      <c r="C659" s="8">
        <v>18326</v>
      </c>
      <c r="D659" s="8">
        <v>3</v>
      </c>
      <c r="E659" s="8">
        <v>0</v>
      </c>
      <c r="F659" s="8">
        <v>60</v>
      </c>
      <c r="G659" s="8">
        <v>1</v>
      </c>
      <c r="H659" s="8">
        <f>+(D659*400)+(E659*100)+F659</f>
        <v>1260</v>
      </c>
      <c r="I659" s="8">
        <v>100</v>
      </c>
      <c r="J659" s="40">
        <f t="shared" si="172"/>
        <v>126000</v>
      </c>
      <c r="L659" s="139"/>
      <c r="M659" s="139"/>
      <c r="U659" s="8">
        <f t="shared" si="168"/>
        <v>0</v>
      </c>
      <c r="V659" s="40">
        <f t="shared" si="169"/>
        <v>126000</v>
      </c>
      <c r="W659" s="8">
        <f t="shared" si="170"/>
        <v>0</v>
      </c>
      <c r="X659" s="40"/>
      <c r="Y659" s="40">
        <f t="shared" si="171"/>
        <v>126000</v>
      </c>
    </row>
    <row r="660" spans="1:256" s="8" customFormat="1" x14ac:dyDescent="0.45">
      <c r="A660" s="29"/>
      <c r="B660" s="29" t="s">
        <v>23</v>
      </c>
      <c r="C660" s="8">
        <v>16955</v>
      </c>
      <c r="D660" s="8">
        <v>3</v>
      </c>
      <c r="E660" s="8">
        <v>1</v>
      </c>
      <c r="F660" s="8">
        <v>32</v>
      </c>
      <c r="G660" s="8">
        <v>1</v>
      </c>
      <c r="H660" s="8">
        <f>+(D660*400)+(E660*100)+F660</f>
        <v>1332</v>
      </c>
      <c r="I660" s="8">
        <v>100</v>
      </c>
      <c r="J660" s="40">
        <f t="shared" si="172"/>
        <v>133200</v>
      </c>
      <c r="L660" s="139"/>
      <c r="M660" s="139"/>
      <c r="U660" s="8">
        <f t="shared" si="168"/>
        <v>0</v>
      </c>
      <c r="V660" s="40">
        <f t="shared" si="169"/>
        <v>133200</v>
      </c>
      <c r="W660" s="8">
        <f t="shared" si="170"/>
        <v>0</v>
      </c>
      <c r="X660" s="40"/>
      <c r="Y660" s="40">
        <f t="shared" si="171"/>
        <v>133200</v>
      </c>
    </row>
    <row r="661" spans="1:256" s="34" customFormat="1" x14ac:dyDescent="0.45">
      <c r="A661" s="36"/>
      <c r="B661" s="36"/>
      <c r="L661" s="140"/>
      <c r="M661" s="140"/>
    </row>
    <row r="662" spans="1:256" s="8" customFormat="1" x14ac:dyDescent="0.45">
      <c r="A662" s="29">
        <v>158</v>
      </c>
      <c r="B662" s="29" t="s">
        <v>23</v>
      </c>
      <c r="C662" s="8">
        <v>16990</v>
      </c>
      <c r="D662" s="8">
        <v>6</v>
      </c>
      <c r="E662" s="8">
        <v>0</v>
      </c>
      <c r="F662" s="8">
        <v>42</v>
      </c>
      <c r="G662" s="8">
        <v>1</v>
      </c>
      <c r="H662" s="8">
        <f>+(D662*400)+(E662*100)+F662</f>
        <v>2442</v>
      </c>
      <c r="I662" s="8">
        <v>250</v>
      </c>
      <c r="J662" s="40">
        <f t="shared" si="172"/>
        <v>610500</v>
      </c>
      <c r="L662" s="139"/>
      <c r="M662" s="139"/>
      <c r="U662" s="8">
        <f t="shared" si="168"/>
        <v>0</v>
      </c>
      <c r="V662" s="40">
        <f t="shared" si="169"/>
        <v>610500</v>
      </c>
      <c r="W662" s="8">
        <f t="shared" si="170"/>
        <v>0</v>
      </c>
      <c r="X662" s="40"/>
      <c r="Y662" s="40">
        <f t="shared" si="171"/>
        <v>610500</v>
      </c>
    </row>
    <row r="663" spans="1:256" s="8" customFormat="1" x14ac:dyDescent="0.45">
      <c r="A663" s="29"/>
      <c r="B663" s="29" t="s">
        <v>23</v>
      </c>
      <c r="C663" s="8">
        <v>16941</v>
      </c>
      <c r="D663" s="8">
        <v>7</v>
      </c>
      <c r="E663" s="8">
        <v>1</v>
      </c>
      <c r="F663" s="8">
        <v>51</v>
      </c>
      <c r="G663" s="8">
        <v>1</v>
      </c>
      <c r="H663" s="8">
        <f>+(D663*400)+(E663*100)+F663</f>
        <v>2951</v>
      </c>
      <c r="I663" s="8">
        <v>130</v>
      </c>
      <c r="J663" s="40">
        <f t="shared" si="172"/>
        <v>383630</v>
      </c>
      <c r="L663" s="139"/>
      <c r="M663" s="139"/>
      <c r="U663" s="8">
        <f t="shared" si="168"/>
        <v>0</v>
      </c>
      <c r="V663" s="40">
        <f t="shared" si="169"/>
        <v>383630</v>
      </c>
      <c r="W663" s="8">
        <f t="shared" si="170"/>
        <v>0</v>
      </c>
      <c r="X663" s="40"/>
      <c r="Y663" s="40">
        <f t="shared" si="171"/>
        <v>383630</v>
      </c>
    </row>
    <row r="664" spans="1:256" s="34" customFormat="1" x14ac:dyDescent="0.45">
      <c r="A664" s="36"/>
      <c r="B664" s="36"/>
      <c r="L664" s="140"/>
      <c r="M664" s="140"/>
    </row>
    <row r="665" spans="1:256" x14ac:dyDescent="0.45">
      <c r="A665" s="28">
        <v>159</v>
      </c>
      <c r="B665" s="24" t="s">
        <v>23</v>
      </c>
      <c r="C665" s="18">
        <v>17523</v>
      </c>
      <c r="D665" s="8">
        <v>0</v>
      </c>
      <c r="E665" s="8">
        <v>2</v>
      </c>
      <c r="F665" s="8">
        <v>70</v>
      </c>
      <c r="G665" s="18">
        <v>2</v>
      </c>
      <c r="H665" s="8">
        <v>270</v>
      </c>
      <c r="I665" s="18">
        <v>130</v>
      </c>
      <c r="J665" s="40">
        <f t="shared" si="172"/>
        <v>35100</v>
      </c>
      <c r="K665" s="18"/>
      <c r="L665" s="139" t="s">
        <v>67</v>
      </c>
      <c r="M665" s="139" t="s">
        <v>145</v>
      </c>
      <c r="N665" s="40">
        <v>2</v>
      </c>
      <c r="O665" s="18">
        <v>72</v>
      </c>
      <c r="P665" s="18">
        <v>100</v>
      </c>
      <c r="Q665" s="8">
        <v>6800</v>
      </c>
      <c r="R665" s="8">
        <f t="shared" ref="R665" si="174">O665*Q665</f>
        <v>489600</v>
      </c>
      <c r="S665" s="8">
        <v>20</v>
      </c>
      <c r="T665" s="8"/>
      <c r="U665" s="8">
        <f t="shared" si="168"/>
        <v>489600</v>
      </c>
      <c r="V665" s="40">
        <f t="shared" si="169"/>
        <v>524700</v>
      </c>
      <c r="W665" s="8">
        <f t="shared" si="170"/>
        <v>524700</v>
      </c>
      <c r="X665" s="40"/>
      <c r="Y665" s="40">
        <f t="shared" si="171"/>
        <v>524700</v>
      </c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7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</row>
    <row r="666" spans="1:256" x14ac:dyDescent="0.45">
      <c r="A666" s="28"/>
      <c r="B666" s="24" t="s">
        <v>23</v>
      </c>
      <c r="C666" s="18">
        <v>2338</v>
      </c>
      <c r="D666" s="8">
        <v>1</v>
      </c>
      <c r="E666" s="8">
        <v>0</v>
      </c>
      <c r="F666" s="8">
        <v>83</v>
      </c>
      <c r="G666" s="18">
        <v>1</v>
      </c>
      <c r="H666" s="8">
        <v>483</v>
      </c>
      <c r="I666" s="18">
        <v>100</v>
      </c>
      <c r="J666" s="40">
        <f t="shared" si="172"/>
        <v>48300</v>
      </c>
      <c r="K666" s="18"/>
      <c r="L666" s="139"/>
      <c r="M666" s="139"/>
      <c r="N666" s="18"/>
      <c r="O666" s="18"/>
      <c r="P666" s="18"/>
      <c r="Q666" s="8"/>
      <c r="R666" s="8"/>
      <c r="S666" s="8"/>
      <c r="T666" s="8"/>
      <c r="U666" s="8">
        <f t="shared" si="168"/>
        <v>0</v>
      </c>
      <c r="V666" s="40">
        <f t="shared" si="169"/>
        <v>48300</v>
      </c>
      <c r="W666" s="8">
        <f t="shared" si="170"/>
        <v>0</v>
      </c>
      <c r="X666" s="40"/>
      <c r="Y666" s="40">
        <f t="shared" si="171"/>
        <v>48300</v>
      </c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7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</row>
    <row r="667" spans="1:256" s="169" customFormat="1" x14ac:dyDescent="0.45">
      <c r="A667" s="164"/>
      <c r="B667" s="171" t="s">
        <v>217</v>
      </c>
      <c r="C667" s="161"/>
      <c r="D667" s="31">
        <v>3</v>
      </c>
      <c r="E667" s="31">
        <v>0</v>
      </c>
      <c r="F667" s="31">
        <v>0</v>
      </c>
      <c r="G667" s="161">
        <v>1</v>
      </c>
      <c r="H667" s="31">
        <v>1200</v>
      </c>
      <c r="I667" s="161">
        <v>100</v>
      </c>
      <c r="J667" s="31">
        <f t="shared" si="172"/>
        <v>120000</v>
      </c>
      <c r="K667" s="161"/>
      <c r="L667" s="159"/>
      <c r="M667" s="159"/>
      <c r="N667" s="161"/>
      <c r="O667" s="161"/>
      <c r="P667" s="161"/>
      <c r="Q667" s="31"/>
      <c r="R667" s="31"/>
      <c r="S667" s="31"/>
      <c r="T667" s="31"/>
      <c r="U667" s="31">
        <f t="shared" si="168"/>
        <v>0</v>
      </c>
      <c r="V667" s="31">
        <f t="shared" si="169"/>
        <v>120000</v>
      </c>
      <c r="W667" s="31">
        <f t="shared" si="170"/>
        <v>0</v>
      </c>
      <c r="X667" s="31"/>
      <c r="Y667" s="31">
        <f t="shared" si="171"/>
        <v>120000</v>
      </c>
      <c r="Z667" s="31">
        <v>0.01</v>
      </c>
      <c r="AA667" s="31"/>
      <c r="AB667" s="31"/>
      <c r="AC667" s="31"/>
      <c r="AD667" s="31"/>
      <c r="AE667" s="31"/>
      <c r="AF667" s="31"/>
      <c r="AG667" s="31"/>
      <c r="AH667" s="31"/>
      <c r="AI667" s="31"/>
      <c r="AJ667" s="165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</row>
    <row r="668" spans="1:256" s="55" customFormat="1" x14ac:dyDescent="0.45">
      <c r="A668" s="32"/>
      <c r="B668" s="41"/>
      <c r="C668" s="34"/>
      <c r="D668" s="34"/>
      <c r="E668" s="41"/>
      <c r="F668" s="33"/>
      <c r="G668" s="34"/>
      <c r="H668" s="34"/>
      <c r="I668" s="36"/>
      <c r="J668" s="34"/>
      <c r="K668" s="34"/>
      <c r="L668" s="140"/>
      <c r="M668" s="140"/>
      <c r="N668" s="34"/>
      <c r="O668" s="33"/>
      <c r="P668" s="34"/>
      <c r="Q668" s="33"/>
      <c r="R668" s="34"/>
      <c r="S668" s="34"/>
      <c r="T668" s="33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3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  <c r="DM668" s="34"/>
      <c r="DN668" s="34"/>
      <c r="DO668" s="34"/>
      <c r="DP668" s="34"/>
      <c r="DQ668" s="34"/>
      <c r="DR668" s="34"/>
      <c r="DS668" s="34"/>
      <c r="DT668" s="34"/>
      <c r="DU668" s="34"/>
      <c r="DV668" s="34"/>
      <c r="DW668" s="34"/>
      <c r="DX668" s="34"/>
      <c r="DY668" s="34"/>
      <c r="DZ668" s="34"/>
      <c r="EA668" s="34"/>
      <c r="EB668" s="34"/>
      <c r="EC668" s="34"/>
      <c r="ED668" s="34"/>
      <c r="EE668" s="34"/>
      <c r="EF668" s="34"/>
      <c r="EG668" s="34"/>
      <c r="EH668" s="34"/>
      <c r="EI668" s="34"/>
      <c r="EJ668" s="34"/>
      <c r="EK668" s="34"/>
      <c r="EL668" s="34"/>
      <c r="EM668" s="34"/>
      <c r="EN668" s="34"/>
      <c r="EO668" s="34"/>
      <c r="EP668" s="34"/>
      <c r="EQ668" s="34"/>
      <c r="ER668" s="34"/>
      <c r="ES668" s="34"/>
      <c r="ET668" s="34"/>
      <c r="EU668" s="34"/>
      <c r="EV668" s="34"/>
      <c r="EW668" s="34"/>
      <c r="EX668" s="34"/>
      <c r="EY668" s="34"/>
      <c r="EZ668" s="34"/>
      <c r="FA668" s="34"/>
      <c r="FB668" s="34"/>
      <c r="FC668" s="34"/>
      <c r="FD668" s="34"/>
      <c r="FE668" s="34"/>
      <c r="FF668" s="34"/>
      <c r="FG668" s="34"/>
      <c r="FH668" s="34"/>
      <c r="FI668" s="34"/>
      <c r="FJ668" s="34"/>
      <c r="FK668" s="34"/>
      <c r="FL668" s="34"/>
      <c r="FM668" s="34"/>
      <c r="FN668" s="34"/>
      <c r="FO668" s="34"/>
      <c r="FP668" s="34"/>
      <c r="FQ668" s="34"/>
      <c r="FR668" s="34"/>
      <c r="FS668" s="34"/>
      <c r="FT668" s="34"/>
      <c r="FU668" s="34"/>
      <c r="FV668" s="34"/>
      <c r="FW668" s="34"/>
      <c r="FX668" s="34"/>
      <c r="FY668" s="34"/>
      <c r="FZ668" s="34"/>
      <c r="GA668" s="34"/>
      <c r="GB668" s="34"/>
      <c r="GC668" s="34"/>
      <c r="GD668" s="34"/>
      <c r="GE668" s="34"/>
      <c r="GF668" s="34"/>
      <c r="GG668" s="34"/>
      <c r="GH668" s="34"/>
      <c r="GI668" s="34"/>
      <c r="GJ668" s="34"/>
      <c r="GK668" s="34"/>
      <c r="GL668" s="34"/>
      <c r="GM668" s="34"/>
      <c r="GN668" s="34"/>
      <c r="GO668" s="34"/>
      <c r="GP668" s="34"/>
      <c r="GQ668" s="34"/>
      <c r="GR668" s="34"/>
      <c r="GS668" s="34"/>
      <c r="GT668" s="34"/>
      <c r="GU668" s="34"/>
      <c r="GV668" s="34"/>
      <c r="GW668" s="34"/>
      <c r="GX668" s="34"/>
      <c r="GY668" s="34"/>
      <c r="GZ668" s="34"/>
      <c r="HA668" s="34"/>
      <c r="HB668" s="34"/>
      <c r="HC668" s="34"/>
      <c r="HD668" s="34"/>
      <c r="HE668" s="34"/>
      <c r="HF668" s="34"/>
      <c r="HG668" s="34"/>
      <c r="HH668" s="34"/>
      <c r="HI668" s="34"/>
      <c r="HJ668" s="34"/>
      <c r="HK668" s="34"/>
      <c r="HL668" s="34"/>
      <c r="HM668" s="34"/>
      <c r="HN668" s="34"/>
      <c r="HO668" s="34"/>
      <c r="HP668" s="34"/>
      <c r="HQ668" s="34"/>
      <c r="HR668" s="34"/>
      <c r="HS668" s="34"/>
      <c r="HT668" s="34"/>
      <c r="HU668" s="34"/>
      <c r="HV668" s="34"/>
      <c r="HW668" s="34"/>
      <c r="HX668" s="34"/>
      <c r="HY668" s="34"/>
      <c r="HZ668" s="34"/>
      <c r="IA668" s="34"/>
      <c r="IB668" s="34"/>
      <c r="IC668" s="34"/>
      <c r="ID668" s="34"/>
      <c r="IE668" s="34"/>
      <c r="IF668" s="34"/>
      <c r="IG668" s="34"/>
      <c r="IH668" s="34"/>
      <c r="II668" s="34"/>
      <c r="IJ668" s="34"/>
      <c r="IK668" s="34"/>
      <c r="IL668" s="34"/>
      <c r="IM668" s="34"/>
      <c r="IN668" s="34"/>
      <c r="IO668" s="34"/>
      <c r="IP668" s="34"/>
      <c r="IQ668" s="34"/>
      <c r="IR668" s="34"/>
      <c r="IS668" s="34"/>
      <c r="IT668" s="34"/>
      <c r="IU668" s="34"/>
      <c r="IV668" s="34"/>
    </row>
    <row r="669" spans="1:256" s="40" customFormat="1" x14ac:dyDescent="0.45">
      <c r="A669" s="29">
        <v>160</v>
      </c>
      <c r="B669" s="29" t="s">
        <v>23</v>
      </c>
      <c r="C669" s="8">
        <v>11532</v>
      </c>
      <c r="D669" s="8">
        <v>0</v>
      </c>
      <c r="E669" s="8">
        <v>1</v>
      </c>
      <c r="F669" s="8">
        <v>96</v>
      </c>
      <c r="G669" s="40">
        <v>2</v>
      </c>
      <c r="H669" s="8">
        <f>+(D669*400)+(E669*100)+F669</f>
        <v>196</v>
      </c>
      <c r="I669" s="40">
        <v>150</v>
      </c>
      <c r="J669" s="40">
        <f t="shared" si="172"/>
        <v>29400</v>
      </c>
      <c r="L669" s="139" t="s">
        <v>67</v>
      </c>
      <c r="M669" s="139" t="s">
        <v>145</v>
      </c>
      <c r="N669" s="40">
        <v>2</v>
      </c>
      <c r="O669" s="8">
        <v>90</v>
      </c>
      <c r="P669" s="18">
        <v>100</v>
      </c>
      <c r="Q669" s="8">
        <v>6800</v>
      </c>
      <c r="R669" s="8">
        <f t="shared" ref="R669:R670" si="175">O669*Q669</f>
        <v>612000</v>
      </c>
      <c r="S669" s="40">
        <v>4</v>
      </c>
      <c r="U669" s="8">
        <f t="shared" si="168"/>
        <v>612000</v>
      </c>
      <c r="V669" s="40">
        <f t="shared" si="169"/>
        <v>641400</v>
      </c>
      <c r="W669" s="8">
        <f t="shared" si="170"/>
        <v>641400</v>
      </c>
      <c r="Y669" s="40">
        <f t="shared" si="171"/>
        <v>641400</v>
      </c>
    </row>
    <row r="670" spans="1:256" s="40" customFormat="1" x14ac:dyDescent="0.45">
      <c r="A670" s="29"/>
      <c r="B670" s="29"/>
      <c r="C670" s="8"/>
      <c r="D670" s="8"/>
      <c r="E670" s="8"/>
      <c r="F670" s="8"/>
      <c r="H670" s="8"/>
      <c r="L670" s="139"/>
      <c r="M670" s="139" t="s">
        <v>145</v>
      </c>
      <c r="N670" s="40">
        <v>2</v>
      </c>
      <c r="O670" s="8">
        <v>8</v>
      </c>
      <c r="P670" s="18">
        <v>100</v>
      </c>
      <c r="Q670" s="8">
        <v>6800</v>
      </c>
      <c r="R670" s="8">
        <f t="shared" si="175"/>
        <v>54400</v>
      </c>
      <c r="S670" s="40">
        <v>4</v>
      </c>
      <c r="U670" s="8">
        <f t="shared" si="168"/>
        <v>54400</v>
      </c>
      <c r="V670" s="40">
        <f t="shared" si="169"/>
        <v>54400</v>
      </c>
      <c r="W670" s="8">
        <f t="shared" si="170"/>
        <v>54400</v>
      </c>
      <c r="Y670" s="40">
        <f t="shared" si="171"/>
        <v>54400</v>
      </c>
    </row>
    <row r="671" spans="1:256" s="40" customFormat="1" x14ac:dyDescent="0.45">
      <c r="A671" s="29"/>
      <c r="B671" s="29" t="s">
        <v>23</v>
      </c>
      <c r="C671" s="8">
        <v>11360</v>
      </c>
      <c r="D671" s="8">
        <v>2</v>
      </c>
      <c r="E671" s="8">
        <v>2</v>
      </c>
      <c r="F671" s="8">
        <v>47</v>
      </c>
      <c r="G671" s="40">
        <v>1</v>
      </c>
      <c r="H671" s="8">
        <f>+(D671*400)+(E671*100)+F671</f>
        <v>1047</v>
      </c>
      <c r="I671" s="40">
        <v>130</v>
      </c>
      <c r="J671" s="40">
        <f t="shared" si="172"/>
        <v>136110</v>
      </c>
      <c r="L671" s="139"/>
      <c r="M671" s="139"/>
      <c r="O671" s="8"/>
      <c r="U671" s="8">
        <f t="shared" si="168"/>
        <v>0</v>
      </c>
      <c r="V671" s="40">
        <f t="shared" si="169"/>
        <v>136110</v>
      </c>
      <c r="W671" s="8">
        <f t="shared" si="170"/>
        <v>0</v>
      </c>
      <c r="Y671" s="40">
        <f t="shared" si="171"/>
        <v>136110</v>
      </c>
    </row>
    <row r="672" spans="1:256" s="34" customFormat="1" x14ac:dyDescent="0.45">
      <c r="A672" s="36"/>
      <c r="B672" s="36"/>
      <c r="L672" s="140"/>
      <c r="M672" s="140"/>
    </row>
    <row r="673" spans="12:13" x14ac:dyDescent="0.45">
      <c r="L673" s="153"/>
      <c r="M673" s="153"/>
    </row>
    <row r="674" spans="12:13" x14ac:dyDescent="0.45">
      <c r="L674" s="153"/>
      <c r="M674" s="153"/>
    </row>
    <row r="675" spans="12:13" x14ac:dyDescent="0.45">
      <c r="L675" s="153"/>
      <c r="M675" s="153"/>
    </row>
    <row r="676" spans="12:13" x14ac:dyDescent="0.45">
      <c r="L676" s="153"/>
      <c r="M676" s="153"/>
    </row>
    <row r="677" spans="12:13" x14ac:dyDescent="0.45">
      <c r="L677" s="153"/>
      <c r="M677" s="153"/>
    </row>
    <row r="678" spans="12:13" x14ac:dyDescent="0.45">
      <c r="L678" s="153"/>
      <c r="M678" s="153"/>
    </row>
    <row r="679" spans="12:13" x14ac:dyDescent="0.45">
      <c r="L679" s="153"/>
      <c r="M679" s="153"/>
    </row>
    <row r="680" spans="12:13" x14ac:dyDescent="0.45">
      <c r="L680" s="153"/>
      <c r="M680" s="153"/>
    </row>
  </sheetData>
  <mergeCells count="33">
    <mergeCell ref="B6:B10"/>
    <mergeCell ref="F8:F10"/>
    <mergeCell ref="C610:E610"/>
    <mergeCell ref="A3:Z3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A2:Z2"/>
    <mergeCell ref="A5:J5"/>
    <mergeCell ref="K5:U5"/>
    <mergeCell ref="V5:V10"/>
    <mergeCell ref="W5:W10"/>
    <mergeCell ref="X5:X10"/>
    <mergeCell ref="Y5:Y10"/>
    <mergeCell ref="Z5:Z10"/>
    <mergeCell ref="A6:A10"/>
    <mergeCell ref="C6:C10"/>
    <mergeCell ref="D6:F7"/>
    <mergeCell ref="G6:G10"/>
    <mergeCell ref="H6:H10"/>
    <mergeCell ref="I6:I10"/>
    <mergeCell ref="D8:D10"/>
    <mergeCell ref="E8:E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80"/>
  <sheetViews>
    <sheetView topLeftCell="I18" workbookViewId="0">
      <selection activeCell="I17" activeCellId="1" sqref="A20:XFD20 A17:XFD17"/>
    </sheetView>
  </sheetViews>
  <sheetFormatPr defaultRowHeight="18.75" x14ac:dyDescent="0.45"/>
  <cols>
    <col min="1" max="1" width="3.375" style="101" customWidth="1"/>
    <col min="2" max="2" width="4.875" style="101" customWidth="1"/>
    <col min="3" max="3" width="4.625" style="49" customWidth="1"/>
    <col min="4" max="4" width="3.625" style="49" customWidth="1"/>
    <col min="5" max="5" width="3.875" style="49" customWidth="1"/>
    <col min="6" max="6" width="4.25" style="49" customWidth="1"/>
    <col min="7" max="7" width="4.375" style="49" customWidth="1"/>
    <col min="8" max="8" width="4.75" style="49" customWidth="1"/>
    <col min="9" max="9" width="5" style="49" customWidth="1"/>
    <col min="10" max="10" width="7.5" style="49" customWidth="1"/>
    <col min="11" max="11" width="4.25" style="49" customWidth="1"/>
    <col min="12" max="12" width="6" style="49" customWidth="1"/>
    <col min="13" max="13" width="7.75" style="49" customWidth="1"/>
    <col min="14" max="14" width="5.125" style="49" customWidth="1"/>
    <col min="15" max="15" width="5.75" style="49" customWidth="1"/>
    <col min="16" max="16" width="5.125" style="49" customWidth="1"/>
    <col min="17" max="17" width="5.5" style="49" customWidth="1"/>
    <col min="18" max="18" width="7.5" style="49" customWidth="1"/>
    <col min="19" max="19" width="5.125" style="49" customWidth="1"/>
    <col min="20" max="20" width="4.875" style="49" customWidth="1"/>
    <col min="21" max="21" width="6.5" style="49" customWidth="1"/>
    <col min="22" max="22" width="6.375" style="49" customWidth="1"/>
    <col min="23" max="23" width="6.25" style="49" customWidth="1"/>
    <col min="24" max="24" width="6" style="49" customWidth="1"/>
    <col min="25" max="25" width="6.125" style="49" customWidth="1"/>
    <col min="26" max="26" width="5.875" style="49" customWidth="1"/>
    <col min="27" max="27" width="9" style="193"/>
    <col min="28" max="256" width="9" style="49"/>
    <col min="257" max="257" width="3.375" style="49" customWidth="1"/>
    <col min="258" max="258" width="4.875" style="49" customWidth="1"/>
    <col min="259" max="259" width="4.625" style="49" customWidth="1"/>
    <col min="260" max="260" width="3.625" style="49" customWidth="1"/>
    <col min="261" max="261" width="3.875" style="49" customWidth="1"/>
    <col min="262" max="262" width="4.25" style="49" customWidth="1"/>
    <col min="263" max="263" width="4.375" style="49" customWidth="1"/>
    <col min="264" max="264" width="4.75" style="49" customWidth="1"/>
    <col min="265" max="265" width="5" style="49" customWidth="1"/>
    <col min="266" max="266" width="7.5" style="49" customWidth="1"/>
    <col min="267" max="267" width="4.25" style="49" customWidth="1"/>
    <col min="268" max="268" width="6" style="49" customWidth="1"/>
    <col min="269" max="269" width="6.125" style="49" customWidth="1"/>
    <col min="270" max="270" width="5.125" style="49" customWidth="1"/>
    <col min="271" max="271" width="5.75" style="49" customWidth="1"/>
    <col min="272" max="272" width="5.125" style="49" customWidth="1"/>
    <col min="273" max="274" width="5.5" style="49" customWidth="1"/>
    <col min="275" max="275" width="5.125" style="49" customWidth="1"/>
    <col min="276" max="276" width="4.875" style="49" customWidth="1"/>
    <col min="277" max="277" width="6.5" style="49" customWidth="1"/>
    <col min="278" max="278" width="6.375" style="49" customWidth="1"/>
    <col min="279" max="279" width="5.625" style="49" customWidth="1"/>
    <col min="280" max="280" width="6" style="49" customWidth="1"/>
    <col min="281" max="281" width="6.125" style="49" customWidth="1"/>
    <col min="282" max="282" width="5.875" style="49" customWidth="1"/>
    <col min="283" max="512" width="9" style="49"/>
    <col min="513" max="513" width="3.375" style="49" customWidth="1"/>
    <col min="514" max="514" width="4.875" style="49" customWidth="1"/>
    <col min="515" max="515" width="4.625" style="49" customWidth="1"/>
    <col min="516" max="516" width="3.625" style="49" customWidth="1"/>
    <col min="517" max="517" width="3.875" style="49" customWidth="1"/>
    <col min="518" max="518" width="4.25" style="49" customWidth="1"/>
    <col min="519" max="519" width="4.375" style="49" customWidth="1"/>
    <col min="520" max="520" width="4.75" style="49" customWidth="1"/>
    <col min="521" max="521" width="5" style="49" customWidth="1"/>
    <col min="522" max="522" width="7.5" style="49" customWidth="1"/>
    <col min="523" max="523" width="4.25" style="49" customWidth="1"/>
    <col min="524" max="524" width="6" style="49" customWidth="1"/>
    <col min="525" max="525" width="6.125" style="49" customWidth="1"/>
    <col min="526" max="526" width="5.125" style="49" customWidth="1"/>
    <col min="527" max="527" width="5.75" style="49" customWidth="1"/>
    <col min="528" max="528" width="5.125" style="49" customWidth="1"/>
    <col min="529" max="530" width="5.5" style="49" customWidth="1"/>
    <col min="531" max="531" width="5.125" style="49" customWidth="1"/>
    <col min="532" max="532" width="4.875" style="49" customWidth="1"/>
    <col min="533" max="533" width="6.5" style="49" customWidth="1"/>
    <col min="534" max="534" width="6.375" style="49" customWidth="1"/>
    <col min="535" max="535" width="5.625" style="49" customWidth="1"/>
    <col min="536" max="536" width="6" style="49" customWidth="1"/>
    <col min="537" max="537" width="6.125" style="49" customWidth="1"/>
    <col min="538" max="538" width="5.875" style="49" customWidth="1"/>
    <col min="539" max="768" width="9" style="49"/>
    <col min="769" max="769" width="3.375" style="49" customWidth="1"/>
    <col min="770" max="770" width="4.875" style="49" customWidth="1"/>
    <col min="771" max="771" width="4.625" style="49" customWidth="1"/>
    <col min="772" max="772" width="3.625" style="49" customWidth="1"/>
    <col min="773" max="773" width="3.875" style="49" customWidth="1"/>
    <col min="774" max="774" width="4.25" style="49" customWidth="1"/>
    <col min="775" max="775" width="4.375" style="49" customWidth="1"/>
    <col min="776" max="776" width="4.75" style="49" customWidth="1"/>
    <col min="777" max="777" width="5" style="49" customWidth="1"/>
    <col min="778" max="778" width="7.5" style="49" customWidth="1"/>
    <col min="779" max="779" width="4.25" style="49" customWidth="1"/>
    <col min="780" max="780" width="6" style="49" customWidth="1"/>
    <col min="781" max="781" width="6.125" style="49" customWidth="1"/>
    <col min="782" max="782" width="5.125" style="49" customWidth="1"/>
    <col min="783" max="783" width="5.75" style="49" customWidth="1"/>
    <col min="784" max="784" width="5.125" style="49" customWidth="1"/>
    <col min="785" max="786" width="5.5" style="49" customWidth="1"/>
    <col min="787" max="787" width="5.125" style="49" customWidth="1"/>
    <col min="788" max="788" width="4.875" style="49" customWidth="1"/>
    <col min="789" max="789" width="6.5" style="49" customWidth="1"/>
    <col min="790" max="790" width="6.375" style="49" customWidth="1"/>
    <col min="791" max="791" width="5.625" style="49" customWidth="1"/>
    <col min="792" max="792" width="6" style="49" customWidth="1"/>
    <col min="793" max="793" width="6.125" style="49" customWidth="1"/>
    <col min="794" max="794" width="5.875" style="49" customWidth="1"/>
    <col min="795" max="1024" width="9" style="49"/>
    <col min="1025" max="1025" width="3.375" style="49" customWidth="1"/>
    <col min="1026" max="1026" width="4.875" style="49" customWidth="1"/>
    <col min="1027" max="1027" width="4.625" style="49" customWidth="1"/>
    <col min="1028" max="1028" width="3.625" style="49" customWidth="1"/>
    <col min="1029" max="1029" width="3.875" style="49" customWidth="1"/>
    <col min="1030" max="1030" width="4.25" style="49" customWidth="1"/>
    <col min="1031" max="1031" width="4.375" style="49" customWidth="1"/>
    <col min="1032" max="1032" width="4.75" style="49" customWidth="1"/>
    <col min="1033" max="1033" width="5" style="49" customWidth="1"/>
    <col min="1034" max="1034" width="7.5" style="49" customWidth="1"/>
    <col min="1035" max="1035" width="4.25" style="49" customWidth="1"/>
    <col min="1036" max="1036" width="6" style="49" customWidth="1"/>
    <col min="1037" max="1037" width="6.125" style="49" customWidth="1"/>
    <col min="1038" max="1038" width="5.125" style="49" customWidth="1"/>
    <col min="1039" max="1039" width="5.75" style="49" customWidth="1"/>
    <col min="1040" max="1040" width="5.125" style="49" customWidth="1"/>
    <col min="1041" max="1042" width="5.5" style="49" customWidth="1"/>
    <col min="1043" max="1043" width="5.125" style="49" customWidth="1"/>
    <col min="1044" max="1044" width="4.875" style="49" customWidth="1"/>
    <col min="1045" max="1045" width="6.5" style="49" customWidth="1"/>
    <col min="1046" max="1046" width="6.375" style="49" customWidth="1"/>
    <col min="1047" max="1047" width="5.625" style="49" customWidth="1"/>
    <col min="1048" max="1048" width="6" style="49" customWidth="1"/>
    <col min="1049" max="1049" width="6.125" style="49" customWidth="1"/>
    <col min="1050" max="1050" width="5.875" style="49" customWidth="1"/>
    <col min="1051" max="1280" width="9" style="49"/>
    <col min="1281" max="1281" width="3.375" style="49" customWidth="1"/>
    <col min="1282" max="1282" width="4.875" style="49" customWidth="1"/>
    <col min="1283" max="1283" width="4.625" style="49" customWidth="1"/>
    <col min="1284" max="1284" width="3.625" style="49" customWidth="1"/>
    <col min="1285" max="1285" width="3.875" style="49" customWidth="1"/>
    <col min="1286" max="1286" width="4.25" style="49" customWidth="1"/>
    <col min="1287" max="1287" width="4.375" style="49" customWidth="1"/>
    <col min="1288" max="1288" width="4.75" style="49" customWidth="1"/>
    <col min="1289" max="1289" width="5" style="49" customWidth="1"/>
    <col min="1290" max="1290" width="7.5" style="49" customWidth="1"/>
    <col min="1291" max="1291" width="4.25" style="49" customWidth="1"/>
    <col min="1292" max="1292" width="6" style="49" customWidth="1"/>
    <col min="1293" max="1293" width="6.125" style="49" customWidth="1"/>
    <col min="1294" max="1294" width="5.125" style="49" customWidth="1"/>
    <col min="1295" max="1295" width="5.75" style="49" customWidth="1"/>
    <col min="1296" max="1296" width="5.125" style="49" customWidth="1"/>
    <col min="1297" max="1298" width="5.5" style="49" customWidth="1"/>
    <col min="1299" max="1299" width="5.125" style="49" customWidth="1"/>
    <col min="1300" max="1300" width="4.875" style="49" customWidth="1"/>
    <col min="1301" max="1301" width="6.5" style="49" customWidth="1"/>
    <col min="1302" max="1302" width="6.375" style="49" customWidth="1"/>
    <col min="1303" max="1303" width="5.625" style="49" customWidth="1"/>
    <col min="1304" max="1304" width="6" style="49" customWidth="1"/>
    <col min="1305" max="1305" width="6.125" style="49" customWidth="1"/>
    <col min="1306" max="1306" width="5.875" style="49" customWidth="1"/>
    <col min="1307" max="1536" width="9" style="49"/>
    <col min="1537" max="1537" width="3.375" style="49" customWidth="1"/>
    <col min="1538" max="1538" width="4.875" style="49" customWidth="1"/>
    <col min="1539" max="1539" width="4.625" style="49" customWidth="1"/>
    <col min="1540" max="1540" width="3.625" style="49" customWidth="1"/>
    <col min="1541" max="1541" width="3.875" style="49" customWidth="1"/>
    <col min="1542" max="1542" width="4.25" style="49" customWidth="1"/>
    <col min="1543" max="1543" width="4.375" style="49" customWidth="1"/>
    <col min="1544" max="1544" width="4.75" style="49" customWidth="1"/>
    <col min="1545" max="1545" width="5" style="49" customWidth="1"/>
    <col min="1546" max="1546" width="7.5" style="49" customWidth="1"/>
    <col min="1547" max="1547" width="4.25" style="49" customWidth="1"/>
    <col min="1548" max="1548" width="6" style="49" customWidth="1"/>
    <col min="1549" max="1549" width="6.125" style="49" customWidth="1"/>
    <col min="1550" max="1550" width="5.125" style="49" customWidth="1"/>
    <col min="1551" max="1551" width="5.75" style="49" customWidth="1"/>
    <col min="1552" max="1552" width="5.125" style="49" customWidth="1"/>
    <col min="1553" max="1554" width="5.5" style="49" customWidth="1"/>
    <col min="1555" max="1555" width="5.125" style="49" customWidth="1"/>
    <col min="1556" max="1556" width="4.875" style="49" customWidth="1"/>
    <col min="1557" max="1557" width="6.5" style="49" customWidth="1"/>
    <col min="1558" max="1558" width="6.375" style="49" customWidth="1"/>
    <col min="1559" max="1559" width="5.625" style="49" customWidth="1"/>
    <col min="1560" max="1560" width="6" style="49" customWidth="1"/>
    <col min="1561" max="1561" width="6.125" style="49" customWidth="1"/>
    <col min="1562" max="1562" width="5.875" style="49" customWidth="1"/>
    <col min="1563" max="1792" width="9" style="49"/>
    <col min="1793" max="1793" width="3.375" style="49" customWidth="1"/>
    <col min="1794" max="1794" width="4.875" style="49" customWidth="1"/>
    <col min="1795" max="1795" width="4.625" style="49" customWidth="1"/>
    <col min="1796" max="1796" width="3.625" style="49" customWidth="1"/>
    <col min="1797" max="1797" width="3.875" style="49" customWidth="1"/>
    <col min="1798" max="1798" width="4.25" style="49" customWidth="1"/>
    <col min="1799" max="1799" width="4.375" style="49" customWidth="1"/>
    <col min="1800" max="1800" width="4.75" style="49" customWidth="1"/>
    <col min="1801" max="1801" width="5" style="49" customWidth="1"/>
    <col min="1802" max="1802" width="7.5" style="49" customWidth="1"/>
    <col min="1803" max="1803" width="4.25" style="49" customWidth="1"/>
    <col min="1804" max="1804" width="6" style="49" customWidth="1"/>
    <col min="1805" max="1805" width="6.125" style="49" customWidth="1"/>
    <col min="1806" max="1806" width="5.125" style="49" customWidth="1"/>
    <col min="1807" max="1807" width="5.75" style="49" customWidth="1"/>
    <col min="1808" max="1808" width="5.125" style="49" customWidth="1"/>
    <col min="1809" max="1810" width="5.5" style="49" customWidth="1"/>
    <col min="1811" max="1811" width="5.125" style="49" customWidth="1"/>
    <col min="1812" max="1812" width="4.875" style="49" customWidth="1"/>
    <col min="1813" max="1813" width="6.5" style="49" customWidth="1"/>
    <col min="1814" max="1814" width="6.375" style="49" customWidth="1"/>
    <col min="1815" max="1815" width="5.625" style="49" customWidth="1"/>
    <col min="1816" max="1816" width="6" style="49" customWidth="1"/>
    <col min="1817" max="1817" width="6.125" style="49" customWidth="1"/>
    <col min="1818" max="1818" width="5.875" style="49" customWidth="1"/>
    <col min="1819" max="2048" width="9" style="49"/>
    <col min="2049" max="2049" width="3.375" style="49" customWidth="1"/>
    <col min="2050" max="2050" width="4.875" style="49" customWidth="1"/>
    <col min="2051" max="2051" width="4.625" style="49" customWidth="1"/>
    <col min="2052" max="2052" width="3.625" style="49" customWidth="1"/>
    <col min="2053" max="2053" width="3.875" style="49" customWidth="1"/>
    <col min="2054" max="2054" width="4.25" style="49" customWidth="1"/>
    <col min="2055" max="2055" width="4.375" style="49" customWidth="1"/>
    <col min="2056" max="2056" width="4.75" style="49" customWidth="1"/>
    <col min="2057" max="2057" width="5" style="49" customWidth="1"/>
    <col min="2058" max="2058" width="7.5" style="49" customWidth="1"/>
    <col min="2059" max="2059" width="4.25" style="49" customWidth="1"/>
    <col min="2060" max="2060" width="6" style="49" customWidth="1"/>
    <col min="2061" max="2061" width="6.125" style="49" customWidth="1"/>
    <col min="2062" max="2062" width="5.125" style="49" customWidth="1"/>
    <col min="2063" max="2063" width="5.75" style="49" customWidth="1"/>
    <col min="2064" max="2064" width="5.125" style="49" customWidth="1"/>
    <col min="2065" max="2066" width="5.5" style="49" customWidth="1"/>
    <col min="2067" max="2067" width="5.125" style="49" customWidth="1"/>
    <col min="2068" max="2068" width="4.875" style="49" customWidth="1"/>
    <col min="2069" max="2069" width="6.5" style="49" customWidth="1"/>
    <col min="2070" max="2070" width="6.375" style="49" customWidth="1"/>
    <col min="2071" max="2071" width="5.625" style="49" customWidth="1"/>
    <col min="2072" max="2072" width="6" style="49" customWidth="1"/>
    <col min="2073" max="2073" width="6.125" style="49" customWidth="1"/>
    <col min="2074" max="2074" width="5.875" style="49" customWidth="1"/>
    <col min="2075" max="2304" width="9" style="49"/>
    <col min="2305" max="2305" width="3.375" style="49" customWidth="1"/>
    <col min="2306" max="2306" width="4.875" style="49" customWidth="1"/>
    <col min="2307" max="2307" width="4.625" style="49" customWidth="1"/>
    <col min="2308" max="2308" width="3.625" style="49" customWidth="1"/>
    <col min="2309" max="2309" width="3.875" style="49" customWidth="1"/>
    <col min="2310" max="2310" width="4.25" style="49" customWidth="1"/>
    <col min="2311" max="2311" width="4.375" style="49" customWidth="1"/>
    <col min="2312" max="2312" width="4.75" style="49" customWidth="1"/>
    <col min="2313" max="2313" width="5" style="49" customWidth="1"/>
    <col min="2314" max="2314" width="7.5" style="49" customWidth="1"/>
    <col min="2315" max="2315" width="4.25" style="49" customWidth="1"/>
    <col min="2316" max="2316" width="6" style="49" customWidth="1"/>
    <col min="2317" max="2317" width="6.125" style="49" customWidth="1"/>
    <col min="2318" max="2318" width="5.125" style="49" customWidth="1"/>
    <col min="2319" max="2319" width="5.75" style="49" customWidth="1"/>
    <col min="2320" max="2320" width="5.125" style="49" customWidth="1"/>
    <col min="2321" max="2322" width="5.5" style="49" customWidth="1"/>
    <col min="2323" max="2323" width="5.125" style="49" customWidth="1"/>
    <col min="2324" max="2324" width="4.875" style="49" customWidth="1"/>
    <col min="2325" max="2325" width="6.5" style="49" customWidth="1"/>
    <col min="2326" max="2326" width="6.375" style="49" customWidth="1"/>
    <col min="2327" max="2327" width="5.625" style="49" customWidth="1"/>
    <col min="2328" max="2328" width="6" style="49" customWidth="1"/>
    <col min="2329" max="2329" width="6.125" style="49" customWidth="1"/>
    <col min="2330" max="2330" width="5.875" style="49" customWidth="1"/>
    <col min="2331" max="2560" width="9" style="49"/>
    <col min="2561" max="2561" width="3.375" style="49" customWidth="1"/>
    <col min="2562" max="2562" width="4.875" style="49" customWidth="1"/>
    <col min="2563" max="2563" width="4.625" style="49" customWidth="1"/>
    <col min="2564" max="2564" width="3.625" style="49" customWidth="1"/>
    <col min="2565" max="2565" width="3.875" style="49" customWidth="1"/>
    <col min="2566" max="2566" width="4.25" style="49" customWidth="1"/>
    <col min="2567" max="2567" width="4.375" style="49" customWidth="1"/>
    <col min="2568" max="2568" width="4.75" style="49" customWidth="1"/>
    <col min="2569" max="2569" width="5" style="49" customWidth="1"/>
    <col min="2570" max="2570" width="7.5" style="49" customWidth="1"/>
    <col min="2571" max="2571" width="4.25" style="49" customWidth="1"/>
    <col min="2572" max="2572" width="6" style="49" customWidth="1"/>
    <col min="2573" max="2573" width="6.125" style="49" customWidth="1"/>
    <col min="2574" max="2574" width="5.125" style="49" customWidth="1"/>
    <col min="2575" max="2575" width="5.75" style="49" customWidth="1"/>
    <col min="2576" max="2576" width="5.125" style="49" customWidth="1"/>
    <col min="2577" max="2578" width="5.5" style="49" customWidth="1"/>
    <col min="2579" max="2579" width="5.125" style="49" customWidth="1"/>
    <col min="2580" max="2580" width="4.875" style="49" customWidth="1"/>
    <col min="2581" max="2581" width="6.5" style="49" customWidth="1"/>
    <col min="2582" max="2582" width="6.375" style="49" customWidth="1"/>
    <col min="2583" max="2583" width="5.625" style="49" customWidth="1"/>
    <col min="2584" max="2584" width="6" style="49" customWidth="1"/>
    <col min="2585" max="2585" width="6.125" style="49" customWidth="1"/>
    <col min="2586" max="2586" width="5.875" style="49" customWidth="1"/>
    <col min="2587" max="2816" width="9" style="49"/>
    <col min="2817" max="2817" width="3.375" style="49" customWidth="1"/>
    <col min="2818" max="2818" width="4.875" style="49" customWidth="1"/>
    <col min="2819" max="2819" width="4.625" style="49" customWidth="1"/>
    <col min="2820" max="2820" width="3.625" style="49" customWidth="1"/>
    <col min="2821" max="2821" width="3.875" style="49" customWidth="1"/>
    <col min="2822" max="2822" width="4.25" style="49" customWidth="1"/>
    <col min="2823" max="2823" width="4.375" style="49" customWidth="1"/>
    <col min="2824" max="2824" width="4.75" style="49" customWidth="1"/>
    <col min="2825" max="2825" width="5" style="49" customWidth="1"/>
    <col min="2826" max="2826" width="7.5" style="49" customWidth="1"/>
    <col min="2827" max="2827" width="4.25" style="49" customWidth="1"/>
    <col min="2828" max="2828" width="6" style="49" customWidth="1"/>
    <col min="2829" max="2829" width="6.125" style="49" customWidth="1"/>
    <col min="2830" max="2830" width="5.125" style="49" customWidth="1"/>
    <col min="2831" max="2831" width="5.75" style="49" customWidth="1"/>
    <col min="2832" max="2832" width="5.125" style="49" customWidth="1"/>
    <col min="2833" max="2834" width="5.5" style="49" customWidth="1"/>
    <col min="2835" max="2835" width="5.125" style="49" customWidth="1"/>
    <col min="2836" max="2836" width="4.875" style="49" customWidth="1"/>
    <col min="2837" max="2837" width="6.5" style="49" customWidth="1"/>
    <col min="2838" max="2838" width="6.375" style="49" customWidth="1"/>
    <col min="2839" max="2839" width="5.625" style="49" customWidth="1"/>
    <col min="2840" max="2840" width="6" style="49" customWidth="1"/>
    <col min="2841" max="2841" width="6.125" style="49" customWidth="1"/>
    <col min="2842" max="2842" width="5.875" style="49" customWidth="1"/>
    <col min="2843" max="3072" width="9" style="49"/>
    <col min="3073" max="3073" width="3.375" style="49" customWidth="1"/>
    <col min="3074" max="3074" width="4.875" style="49" customWidth="1"/>
    <col min="3075" max="3075" width="4.625" style="49" customWidth="1"/>
    <col min="3076" max="3076" width="3.625" style="49" customWidth="1"/>
    <col min="3077" max="3077" width="3.875" style="49" customWidth="1"/>
    <col min="3078" max="3078" width="4.25" style="49" customWidth="1"/>
    <col min="3079" max="3079" width="4.375" style="49" customWidth="1"/>
    <col min="3080" max="3080" width="4.75" style="49" customWidth="1"/>
    <col min="3081" max="3081" width="5" style="49" customWidth="1"/>
    <col min="3082" max="3082" width="7.5" style="49" customWidth="1"/>
    <col min="3083" max="3083" width="4.25" style="49" customWidth="1"/>
    <col min="3084" max="3084" width="6" style="49" customWidth="1"/>
    <col min="3085" max="3085" width="6.125" style="49" customWidth="1"/>
    <col min="3086" max="3086" width="5.125" style="49" customWidth="1"/>
    <col min="3087" max="3087" width="5.75" style="49" customWidth="1"/>
    <col min="3088" max="3088" width="5.125" style="49" customWidth="1"/>
    <col min="3089" max="3090" width="5.5" style="49" customWidth="1"/>
    <col min="3091" max="3091" width="5.125" style="49" customWidth="1"/>
    <col min="3092" max="3092" width="4.875" style="49" customWidth="1"/>
    <col min="3093" max="3093" width="6.5" style="49" customWidth="1"/>
    <col min="3094" max="3094" width="6.375" style="49" customWidth="1"/>
    <col min="3095" max="3095" width="5.625" style="49" customWidth="1"/>
    <col min="3096" max="3096" width="6" style="49" customWidth="1"/>
    <col min="3097" max="3097" width="6.125" style="49" customWidth="1"/>
    <col min="3098" max="3098" width="5.875" style="49" customWidth="1"/>
    <col min="3099" max="3328" width="9" style="49"/>
    <col min="3329" max="3329" width="3.375" style="49" customWidth="1"/>
    <col min="3330" max="3330" width="4.875" style="49" customWidth="1"/>
    <col min="3331" max="3331" width="4.625" style="49" customWidth="1"/>
    <col min="3332" max="3332" width="3.625" style="49" customWidth="1"/>
    <col min="3333" max="3333" width="3.875" style="49" customWidth="1"/>
    <col min="3334" max="3334" width="4.25" style="49" customWidth="1"/>
    <col min="3335" max="3335" width="4.375" style="49" customWidth="1"/>
    <col min="3336" max="3336" width="4.75" style="49" customWidth="1"/>
    <col min="3337" max="3337" width="5" style="49" customWidth="1"/>
    <col min="3338" max="3338" width="7.5" style="49" customWidth="1"/>
    <col min="3339" max="3339" width="4.25" style="49" customWidth="1"/>
    <col min="3340" max="3340" width="6" style="49" customWidth="1"/>
    <col min="3341" max="3341" width="6.125" style="49" customWidth="1"/>
    <col min="3342" max="3342" width="5.125" style="49" customWidth="1"/>
    <col min="3343" max="3343" width="5.75" style="49" customWidth="1"/>
    <col min="3344" max="3344" width="5.125" style="49" customWidth="1"/>
    <col min="3345" max="3346" width="5.5" style="49" customWidth="1"/>
    <col min="3347" max="3347" width="5.125" style="49" customWidth="1"/>
    <col min="3348" max="3348" width="4.875" style="49" customWidth="1"/>
    <col min="3349" max="3349" width="6.5" style="49" customWidth="1"/>
    <col min="3350" max="3350" width="6.375" style="49" customWidth="1"/>
    <col min="3351" max="3351" width="5.625" style="49" customWidth="1"/>
    <col min="3352" max="3352" width="6" style="49" customWidth="1"/>
    <col min="3353" max="3353" width="6.125" style="49" customWidth="1"/>
    <col min="3354" max="3354" width="5.875" style="49" customWidth="1"/>
    <col min="3355" max="3584" width="9" style="49"/>
    <col min="3585" max="3585" width="3.375" style="49" customWidth="1"/>
    <col min="3586" max="3586" width="4.875" style="49" customWidth="1"/>
    <col min="3587" max="3587" width="4.625" style="49" customWidth="1"/>
    <col min="3588" max="3588" width="3.625" style="49" customWidth="1"/>
    <col min="3589" max="3589" width="3.875" style="49" customWidth="1"/>
    <col min="3590" max="3590" width="4.25" style="49" customWidth="1"/>
    <col min="3591" max="3591" width="4.375" style="49" customWidth="1"/>
    <col min="3592" max="3592" width="4.75" style="49" customWidth="1"/>
    <col min="3593" max="3593" width="5" style="49" customWidth="1"/>
    <col min="3594" max="3594" width="7.5" style="49" customWidth="1"/>
    <col min="3595" max="3595" width="4.25" style="49" customWidth="1"/>
    <col min="3596" max="3596" width="6" style="49" customWidth="1"/>
    <col min="3597" max="3597" width="6.125" style="49" customWidth="1"/>
    <col min="3598" max="3598" width="5.125" style="49" customWidth="1"/>
    <col min="3599" max="3599" width="5.75" style="49" customWidth="1"/>
    <col min="3600" max="3600" width="5.125" style="49" customWidth="1"/>
    <col min="3601" max="3602" width="5.5" style="49" customWidth="1"/>
    <col min="3603" max="3603" width="5.125" style="49" customWidth="1"/>
    <col min="3604" max="3604" width="4.875" style="49" customWidth="1"/>
    <col min="3605" max="3605" width="6.5" style="49" customWidth="1"/>
    <col min="3606" max="3606" width="6.375" style="49" customWidth="1"/>
    <col min="3607" max="3607" width="5.625" style="49" customWidth="1"/>
    <col min="3608" max="3608" width="6" style="49" customWidth="1"/>
    <col min="3609" max="3609" width="6.125" style="49" customWidth="1"/>
    <col min="3610" max="3610" width="5.875" style="49" customWidth="1"/>
    <col min="3611" max="3840" width="9" style="49"/>
    <col min="3841" max="3841" width="3.375" style="49" customWidth="1"/>
    <col min="3842" max="3842" width="4.875" style="49" customWidth="1"/>
    <col min="3843" max="3843" width="4.625" style="49" customWidth="1"/>
    <col min="3844" max="3844" width="3.625" style="49" customWidth="1"/>
    <col min="3845" max="3845" width="3.875" style="49" customWidth="1"/>
    <col min="3846" max="3846" width="4.25" style="49" customWidth="1"/>
    <col min="3847" max="3847" width="4.375" style="49" customWidth="1"/>
    <col min="3848" max="3848" width="4.75" style="49" customWidth="1"/>
    <col min="3849" max="3849" width="5" style="49" customWidth="1"/>
    <col min="3850" max="3850" width="7.5" style="49" customWidth="1"/>
    <col min="3851" max="3851" width="4.25" style="49" customWidth="1"/>
    <col min="3852" max="3852" width="6" style="49" customWidth="1"/>
    <col min="3853" max="3853" width="6.125" style="49" customWidth="1"/>
    <col min="3854" max="3854" width="5.125" style="49" customWidth="1"/>
    <col min="3855" max="3855" width="5.75" style="49" customWidth="1"/>
    <col min="3856" max="3856" width="5.125" style="49" customWidth="1"/>
    <col min="3857" max="3858" width="5.5" style="49" customWidth="1"/>
    <col min="3859" max="3859" width="5.125" style="49" customWidth="1"/>
    <col min="3860" max="3860" width="4.875" style="49" customWidth="1"/>
    <col min="3861" max="3861" width="6.5" style="49" customWidth="1"/>
    <col min="3862" max="3862" width="6.375" style="49" customWidth="1"/>
    <col min="3863" max="3863" width="5.625" style="49" customWidth="1"/>
    <col min="3864" max="3864" width="6" style="49" customWidth="1"/>
    <col min="3865" max="3865" width="6.125" style="49" customWidth="1"/>
    <col min="3866" max="3866" width="5.875" style="49" customWidth="1"/>
    <col min="3867" max="4096" width="9" style="49"/>
    <col min="4097" max="4097" width="3.375" style="49" customWidth="1"/>
    <col min="4098" max="4098" width="4.875" style="49" customWidth="1"/>
    <col min="4099" max="4099" width="4.625" style="49" customWidth="1"/>
    <col min="4100" max="4100" width="3.625" style="49" customWidth="1"/>
    <col min="4101" max="4101" width="3.875" style="49" customWidth="1"/>
    <col min="4102" max="4102" width="4.25" style="49" customWidth="1"/>
    <col min="4103" max="4103" width="4.375" style="49" customWidth="1"/>
    <col min="4104" max="4104" width="4.75" style="49" customWidth="1"/>
    <col min="4105" max="4105" width="5" style="49" customWidth="1"/>
    <col min="4106" max="4106" width="7.5" style="49" customWidth="1"/>
    <col min="4107" max="4107" width="4.25" style="49" customWidth="1"/>
    <col min="4108" max="4108" width="6" style="49" customWidth="1"/>
    <col min="4109" max="4109" width="6.125" style="49" customWidth="1"/>
    <col min="4110" max="4110" width="5.125" style="49" customWidth="1"/>
    <col min="4111" max="4111" width="5.75" style="49" customWidth="1"/>
    <col min="4112" max="4112" width="5.125" style="49" customWidth="1"/>
    <col min="4113" max="4114" width="5.5" style="49" customWidth="1"/>
    <col min="4115" max="4115" width="5.125" style="49" customWidth="1"/>
    <col min="4116" max="4116" width="4.875" style="49" customWidth="1"/>
    <col min="4117" max="4117" width="6.5" style="49" customWidth="1"/>
    <col min="4118" max="4118" width="6.375" style="49" customWidth="1"/>
    <col min="4119" max="4119" width="5.625" style="49" customWidth="1"/>
    <col min="4120" max="4120" width="6" style="49" customWidth="1"/>
    <col min="4121" max="4121" width="6.125" style="49" customWidth="1"/>
    <col min="4122" max="4122" width="5.875" style="49" customWidth="1"/>
    <col min="4123" max="4352" width="9" style="49"/>
    <col min="4353" max="4353" width="3.375" style="49" customWidth="1"/>
    <col min="4354" max="4354" width="4.875" style="49" customWidth="1"/>
    <col min="4355" max="4355" width="4.625" style="49" customWidth="1"/>
    <col min="4356" max="4356" width="3.625" style="49" customWidth="1"/>
    <col min="4357" max="4357" width="3.875" style="49" customWidth="1"/>
    <col min="4358" max="4358" width="4.25" style="49" customWidth="1"/>
    <col min="4359" max="4359" width="4.375" style="49" customWidth="1"/>
    <col min="4360" max="4360" width="4.75" style="49" customWidth="1"/>
    <col min="4361" max="4361" width="5" style="49" customWidth="1"/>
    <col min="4362" max="4362" width="7.5" style="49" customWidth="1"/>
    <col min="4363" max="4363" width="4.25" style="49" customWidth="1"/>
    <col min="4364" max="4364" width="6" style="49" customWidth="1"/>
    <col min="4365" max="4365" width="6.125" style="49" customWidth="1"/>
    <col min="4366" max="4366" width="5.125" style="49" customWidth="1"/>
    <col min="4367" max="4367" width="5.75" style="49" customWidth="1"/>
    <col min="4368" max="4368" width="5.125" style="49" customWidth="1"/>
    <col min="4369" max="4370" width="5.5" style="49" customWidth="1"/>
    <col min="4371" max="4371" width="5.125" style="49" customWidth="1"/>
    <col min="4372" max="4372" width="4.875" style="49" customWidth="1"/>
    <col min="4373" max="4373" width="6.5" style="49" customWidth="1"/>
    <col min="4374" max="4374" width="6.375" style="49" customWidth="1"/>
    <col min="4375" max="4375" width="5.625" style="49" customWidth="1"/>
    <col min="4376" max="4376" width="6" style="49" customWidth="1"/>
    <col min="4377" max="4377" width="6.125" style="49" customWidth="1"/>
    <col min="4378" max="4378" width="5.875" style="49" customWidth="1"/>
    <col min="4379" max="4608" width="9" style="49"/>
    <col min="4609" max="4609" width="3.375" style="49" customWidth="1"/>
    <col min="4610" max="4610" width="4.875" style="49" customWidth="1"/>
    <col min="4611" max="4611" width="4.625" style="49" customWidth="1"/>
    <col min="4612" max="4612" width="3.625" style="49" customWidth="1"/>
    <col min="4613" max="4613" width="3.875" style="49" customWidth="1"/>
    <col min="4614" max="4614" width="4.25" style="49" customWidth="1"/>
    <col min="4615" max="4615" width="4.375" style="49" customWidth="1"/>
    <col min="4616" max="4616" width="4.75" style="49" customWidth="1"/>
    <col min="4617" max="4617" width="5" style="49" customWidth="1"/>
    <col min="4618" max="4618" width="7.5" style="49" customWidth="1"/>
    <col min="4619" max="4619" width="4.25" style="49" customWidth="1"/>
    <col min="4620" max="4620" width="6" style="49" customWidth="1"/>
    <col min="4621" max="4621" width="6.125" style="49" customWidth="1"/>
    <col min="4622" max="4622" width="5.125" style="49" customWidth="1"/>
    <col min="4623" max="4623" width="5.75" style="49" customWidth="1"/>
    <col min="4624" max="4624" width="5.125" style="49" customWidth="1"/>
    <col min="4625" max="4626" width="5.5" style="49" customWidth="1"/>
    <col min="4627" max="4627" width="5.125" style="49" customWidth="1"/>
    <col min="4628" max="4628" width="4.875" style="49" customWidth="1"/>
    <col min="4629" max="4629" width="6.5" style="49" customWidth="1"/>
    <col min="4630" max="4630" width="6.375" style="49" customWidth="1"/>
    <col min="4631" max="4631" width="5.625" style="49" customWidth="1"/>
    <col min="4632" max="4632" width="6" style="49" customWidth="1"/>
    <col min="4633" max="4633" width="6.125" style="49" customWidth="1"/>
    <col min="4634" max="4634" width="5.875" style="49" customWidth="1"/>
    <col min="4635" max="4864" width="9" style="49"/>
    <col min="4865" max="4865" width="3.375" style="49" customWidth="1"/>
    <col min="4866" max="4866" width="4.875" style="49" customWidth="1"/>
    <col min="4867" max="4867" width="4.625" style="49" customWidth="1"/>
    <col min="4868" max="4868" width="3.625" style="49" customWidth="1"/>
    <col min="4869" max="4869" width="3.875" style="49" customWidth="1"/>
    <col min="4870" max="4870" width="4.25" style="49" customWidth="1"/>
    <col min="4871" max="4871" width="4.375" style="49" customWidth="1"/>
    <col min="4872" max="4872" width="4.75" style="49" customWidth="1"/>
    <col min="4873" max="4873" width="5" style="49" customWidth="1"/>
    <col min="4874" max="4874" width="7.5" style="49" customWidth="1"/>
    <col min="4875" max="4875" width="4.25" style="49" customWidth="1"/>
    <col min="4876" max="4876" width="6" style="49" customWidth="1"/>
    <col min="4877" max="4877" width="6.125" style="49" customWidth="1"/>
    <col min="4878" max="4878" width="5.125" style="49" customWidth="1"/>
    <col min="4879" max="4879" width="5.75" style="49" customWidth="1"/>
    <col min="4880" max="4880" width="5.125" style="49" customWidth="1"/>
    <col min="4881" max="4882" width="5.5" style="49" customWidth="1"/>
    <col min="4883" max="4883" width="5.125" style="49" customWidth="1"/>
    <col min="4884" max="4884" width="4.875" style="49" customWidth="1"/>
    <col min="4885" max="4885" width="6.5" style="49" customWidth="1"/>
    <col min="4886" max="4886" width="6.375" style="49" customWidth="1"/>
    <col min="4887" max="4887" width="5.625" style="49" customWidth="1"/>
    <col min="4888" max="4888" width="6" style="49" customWidth="1"/>
    <col min="4889" max="4889" width="6.125" style="49" customWidth="1"/>
    <col min="4890" max="4890" width="5.875" style="49" customWidth="1"/>
    <col min="4891" max="5120" width="9" style="49"/>
    <col min="5121" max="5121" width="3.375" style="49" customWidth="1"/>
    <col min="5122" max="5122" width="4.875" style="49" customWidth="1"/>
    <col min="5123" max="5123" width="4.625" style="49" customWidth="1"/>
    <col min="5124" max="5124" width="3.625" style="49" customWidth="1"/>
    <col min="5125" max="5125" width="3.875" style="49" customWidth="1"/>
    <col min="5126" max="5126" width="4.25" style="49" customWidth="1"/>
    <col min="5127" max="5127" width="4.375" style="49" customWidth="1"/>
    <col min="5128" max="5128" width="4.75" style="49" customWidth="1"/>
    <col min="5129" max="5129" width="5" style="49" customWidth="1"/>
    <col min="5130" max="5130" width="7.5" style="49" customWidth="1"/>
    <col min="5131" max="5131" width="4.25" style="49" customWidth="1"/>
    <col min="5132" max="5132" width="6" style="49" customWidth="1"/>
    <col min="5133" max="5133" width="6.125" style="49" customWidth="1"/>
    <col min="5134" max="5134" width="5.125" style="49" customWidth="1"/>
    <col min="5135" max="5135" width="5.75" style="49" customWidth="1"/>
    <col min="5136" max="5136" width="5.125" style="49" customWidth="1"/>
    <col min="5137" max="5138" width="5.5" style="49" customWidth="1"/>
    <col min="5139" max="5139" width="5.125" style="49" customWidth="1"/>
    <col min="5140" max="5140" width="4.875" style="49" customWidth="1"/>
    <col min="5141" max="5141" width="6.5" style="49" customWidth="1"/>
    <col min="5142" max="5142" width="6.375" style="49" customWidth="1"/>
    <col min="5143" max="5143" width="5.625" style="49" customWidth="1"/>
    <col min="5144" max="5144" width="6" style="49" customWidth="1"/>
    <col min="5145" max="5145" width="6.125" style="49" customWidth="1"/>
    <col min="5146" max="5146" width="5.875" style="49" customWidth="1"/>
    <col min="5147" max="5376" width="9" style="49"/>
    <col min="5377" max="5377" width="3.375" style="49" customWidth="1"/>
    <col min="5378" max="5378" width="4.875" style="49" customWidth="1"/>
    <col min="5379" max="5379" width="4.625" style="49" customWidth="1"/>
    <col min="5380" max="5380" width="3.625" style="49" customWidth="1"/>
    <col min="5381" max="5381" width="3.875" style="49" customWidth="1"/>
    <col min="5382" max="5382" width="4.25" style="49" customWidth="1"/>
    <col min="5383" max="5383" width="4.375" style="49" customWidth="1"/>
    <col min="5384" max="5384" width="4.75" style="49" customWidth="1"/>
    <col min="5385" max="5385" width="5" style="49" customWidth="1"/>
    <col min="5386" max="5386" width="7.5" style="49" customWidth="1"/>
    <col min="5387" max="5387" width="4.25" style="49" customWidth="1"/>
    <col min="5388" max="5388" width="6" style="49" customWidth="1"/>
    <col min="5389" max="5389" width="6.125" style="49" customWidth="1"/>
    <col min="5390" max="5390" width="5.125" style="49" customWidth="1"/>
    <col min="5391" max="5391" width="5.75" style="49" customWidth="1"/>
    <col min="5392" max="5392" width="5.125" style="49" customWidth="1"/>
    <col min="5393" max="5394" width="5.5" style="49" customWidth="1"/>
    <col min="5395" max="5395" width="5.125" style="49" customWidth="1"/>
    <col min="5396" max="5396" width="4.875" style="49" customWidth="1"/>
    <col min="5397" max="5397" width="6.5" style="49" customWidth="1"/>
    <col min="5398" max="5398" width="6.375" style="49" customWidth="1"/>
    <col min="5399" max="5399" width="5.625" style="49" customWidth="1"/>
    <col min="5400" max="5400" width="6" style="49" customWidth="1"/>
    <col min="5401" max="5401" width="6.125" style="49" customWidth="1"/>
    <col min="5402" max="5402" width="5.875" style="49" customWidth="1"/>
    <col min="5403" max="5632" width="9" style="49"/>
    <col min="5633" max="5633" width="3.375" style="49" customWidth="1"/>
    <col min="5634" max="5634" width="4.875" style="49" customWidth="1"/>
    <col min="5635" max="5635" width="4.625" style="49" customWidth="1"/>
    <col min="5636" max="5636" width="3.625" style="49" customWidth="1"/>
    <col min="5637" max="5637" width="3.875" style="49" customWidth="1"/>
    <col min="5638" max="5638" width="4.25" style="49" customWidth="1"/>
    <col min="5639" max="5639" width="4.375" style="49" customWidth="1"/>
    <col min="5640" max="5640" width="4.75" style="49" customWidth="1"/>
    <col min="5641" max="5641" width="5" style="49" customWidth="1"/>
    <col min="5642" max="5642" width="7.5" style="49" customWidth="1"/>
    <col min="5643" max="5643" width="4.25" style="49" customWidth="1"/>
    <col min="5644" max="5644" width="6" style="49" customWidth="1"/>
    <col min="5645" max="5645" width="6.125" style="49" customWidth="1"/>
    <col min="5646" max="5646" width="5.125" style="49" customWidth="1"/>
    <col min="5647" max="5647" width="5.75" style="49" customWidth="1"/>
    <col min="5648" max="5648" width="5.125" style="49" customWidth="1"/>
    <col min="5649" max="5650" width="5.5" style="49" customWidth="1"/>
    <col min="5651" max="5651" width="5.125" style="49" customWidth="1"/>
    <col min="5652" max="5652" width="4.875" style="49" customWidth="1"/>
    <col min="5653" max="5653" width="6.5" style="49" customWidth="1"/>
    <col min="5654" max="5654" width="6.375" style="49" customWidth="1"/>
    <col min="5655" max="5655" width="5.625" style="49" customWidth="1"/>
    <col min="5656" max="5656" width="6" style="49" customWidth="1"/>
    <col min="5657" max="5657" width="6.125" style="49" customWidth="1"/>
    <col min="5658" max="5658" width="5.875" style="49" customWidth="1"/>
    <col min="5659" max="5888" width="9" style="49"/>
    <col min="5889" max="5889" width="3.375" style="49" customWidth="1"/>
    <col min="5890" max="5890" width="4.875" style="49" customWidth="1"/>
    <col min="5891" max="5891" width="4.625" style="49" customWidth="1"/>
    <col min="5892" max="5892" width="3.625" style="49" customWidth="1"/>
    <col min="5893" max="5893" width="3.875" style="49" customWidth="1"/>
    <col min="5894" max="5894" width="4.25" style="49" customWidth="1"/>
    <col min="5895" max="5895" width="4.375" style="49" customWidth="1"/>
    <col min="5896" max="5896" width="4.75" style="49" customWidth="1"/>
    <col min="5897" max="5897" width="5" style="49" customWidth="1"/>
    <col min="5898" max="5898" width="7.5" style="49" customWidth="1"/>
    <col min="5899" max="5899" width="4.25" style="49" customWidth="1"/>
    <col min="5900" max="5900" width="6" style="49" customWidth="1"/>
    <col min="5901" max="5901" width="6.125" style="49" customWidth="1"/>
    <col min="5902" max="5902" width="5.125" style="49" customWidth="1"/>
    <col min="5903" max="5903" width="5.75" style="49" customWidth="1"/>
    <col min="5904" max="5904" width="5.125" style="49" customWidth="1"/>
    <col min="5905" max="5906" width="5.5" style="49" customWidth="1"/>
    <col min="5907" max="5907" width="5.125" style="49" customWidth="1"/>
    <col min="5908" max="5908" width="4.875" style="49" customWidth="1"/>
    <col min="5909" max="5909" width="6.5" style="49" customWidth="1"/>
    <col min="5910" max="5910" width="6.375" style="49" customWidth="1"/>
    <col min="5911" max="5911" width="5.625" style="49" customWidth="1"/>
    <col min="5912" max="5912" width="6" style="49" customWidth="1"/>
    <col min="5913" max="5913" width="6.125" style="49" customWidth="1"/>
    <col min="5914" max="5914" width="5.875" style="49" customWidth="1"/>
    <col min="5915" max="6144" width="9" style="49"/>
    <col min="6145" max="6145" width="3.375" style="49" customWidth="1"/>
    <col min="6146" max="6146" width="4.875" style="49" customWidth="1"/>
    <col min="6147" max="6147" width="4.625" style="49" customWidth="1"/>
    <col min="6148" max="6148" width="3.625" style="49" customWidth="1"/>
    <col min="6149" max="6149" width="3.875" style="49" customWidth="1"/>
    <col min="6150" max="6150" width="4.25" style="49" customWidth="1"/>
    <col min="6151" max="6151" width="4.375" style="49" customWidth="1"/>
    <col min="6152" max="6152" width="4.75" style="49" customWidth="1"/>
    <col min="6153" max="6153" width="5" style="49" customWidth="1"/>
    <col min="6154" max="6154" width="7.5" style="49" customWidth="1"/>
    <col min="6155" max="6155" width="4.25" style="49" customWidth="1"/>
    <col min="6156" max="6156" width="6" style="49" customWidth="1"/>
    <col min="6157" max="6157" width="6.125" style="49" customWidth="1"/>
    <col min="6158" max="6158" width="5.125" style="49" customWidth="1"/>
    <col min="6159" max="6159" width="5.75" style="49" customWidth="1"/>
    <col min="6160" max="6160" width="5.125" style="49" customWidth="1"/>
    <col min="6161" max="6162" width="5.5" style="49" customWidth="1"/>
    <col min="6163" max="6163" width="5.125" style="49" customWidth="1"/>
    <col min="6164" max="6164" width="4.875" style="49" customWidth="1"/>
    <col min="6165" max="6165" width="6.5" style="49" customWidth="1"/>
    <col min="6166" max="6166" width="6.375" style="49" customWidth="1"/>
    <col min="6167" max="6167" width="5.625" style="49" customWidth="1"/>
    <col min="6168" max="6168" width="6" style="49" customWidth="1"/>
    <col min="6169" max="6169" width="6.125" style="49" customWidth="1"/>
    <col min="6170" max="6170" width="5.875" style="49" customWidth="1"/>
    <col min="6171" max="6400" width="9" style="49"/>
    <col min="6401" max="6401" width="3.375" style="49" customWidth="1"/>
    <col min="6402" max="6402" width="4.875" style="49" customWidth="1"/>
    <col min="6403" max="6403" width="4.625" style="49" customWidth="1"/>
    <col min="6404" max="6404" width="3.625" style="49" customWidth="1"/>
    <col min="6405" max="6405" width="3.875" style="49" customWidth="1"/>
    <col min="6406" max="6406" width="4.25" style="49" customWidth="1"/>
    <col min="6407" max="6407" width="4.375" style="49" customWidth="1"/>
    <col min="6408" max="6408" width="4.75" style="49" customWidth="1"/>
    <col min="6409" max="6409" width="5" style="49" customWidth="1"/>
    <col min="6410" max="6410" width="7.5" style="49" customWidth="1"/>
    <col min="6411" max="6411" width="4.25" style="49" customWidth="1"/>
    <col min="6412" max="6412" width="6" style="49" customWidth="1"/>
    <col min="6413" max="6413" width="6.125" style="49" customWidth="1"/>
    <col min="6414" max="6414" width="5.125" style="49" customWidth="1"/>
    <col min="6415" max="6415" width="5.75" style="49" customWidth="1"/>
    <col min="6416" max="6416" width="5.125" style="49" customWidth="1"/>
    <col min="6417" max="6418" width="5.5" style="49" customWidth="1"/>
    <col min="6419" max="6419" width="5.125" style="49" customWidth="1"/>
    <col min="6420" max="6420" width="4.875" style="49" customWidth="1"/>
    <col min="6421" max="6421" width="6.5" style="49" customWidth="1"/>
    <col min="6422" max="6422" width="6.375" style="49" customWidth="1"/>
    <col min="6423" max="6423" width="5.625" style="49" customWidth="1"/>
    <col min="6424" max="6424" width="6" style="49" customWidth="1"/>
    <col min="6425" max="6425" width="6.125" style="49" customWidth="1"/>
    <col min="6426" max="6426" width="5.875" style="49" customWidth="1"/>
    <col min="6427" max="6656" width="9" style="49"/>
    <col min="6657" max="6657" width="3.375" style="49" customWidth="1"/>
    <col min="6658" max="6658" width="4.875" style="49" customWidth="1"/>
    <col min="6659" max="6659" width="4.625" style="49" customWidth="1"/>
    <col min="6660" max="6660" width="3.625" style="49" customWidth="1"/>
    <col min="6661" max="6661" width="3.875" style="49" customWidth="1"/>
    <col min="6662" max="6662" width="4.25" style="49" customWidth="1"/>
    <col min="6663" max="6663" width="4.375" style="49" customWidth="1"/>
    <col min="6664" max="6664" width="4.75" style="49" customWidth="1"/>
    <col min="6665" max="6665" width="5" style="49" customWidth="1"/>
    <col min="6666" max="6666" width="7.5" style="49" customWidth="1"/>
    <col min="6667" max="6667" width="4.25" style="49" customWidth="1"/>
    <col min="6668" max="6668" width="6" style="49" customWidth="1"/>
    <col min="6669" max="6669" width="6.125" style="49" customWidth="1"/>
    <col min="6670" max="6670" width="5.125" style="49" customWidth="1"/>
    <col min="6671" max="6671" width="5.75" style="49" customWidth="1"/>
    <col min="6672" max="6672" width="5.125" style="49" customWidth="1"/>
    <col min="6673" max="6674" width="5.5" style="49" customWidth="1"/>
    <col min="6675" max="6675" width="5.125" style="49" customWidth="1"/>
    <col min="6676" max="6676" width="4.875" style="49" customWidth="1"/>
    <col min="6677" max="6677" width="6.5" style="49" customWidth="1"/>
    <col min="6678" max="6678" width="6.375" style="49" customWidth="1"/>
    <col min="6679" max="6679" width="5.625" style="49" customWidth="1"/>
    <col min="6680" max="6680" width="6" style="49" customWidth="1"/>
    <col min="6681" max="6681" width="6.125" style="49" customWidth="1"/>
    <col min="6682" max="6682" width="5.875" style="49" customWidth="1"/>
    <col min="6683" max="6912" width="9" style="49"/>
    <col min="6913" max="6913" width="3.375" style="49" customWidth="1"/>
    <col min="6914" max="6914" width="4.875" style="49" customWidth="1"/>
    <col min="6915" max="6915" width="4.625" style="49" customWidth="1"/>
    <col min="6916" max="6916" width="3.625" style="49" customWidth="1"/>
    <col min="6917" max="6917" width="3.875" style="49" customWidth="1"/>
    <col min="6918" max="6918" width="4.25" style="49" customWidth="1"/>
    <col min="6919" max="6919" width="4.375" style="49" customWidth="1"/>
    <col min="6920" max="6920" width="4.75" style="49" customWidth="1"/>
    <col min="6921" max="6921" width="5" style="49" customWidth="1"/>
    <col min="6922" max="6922" width="7.5" style="49" customWidth="1"/>
    <col min="6923" max="6923" width="4.25" style="49" customWidth="1"/>
    <col min="6924" max="6924" width="6" style="49" customWidth="1"/>
    <col min="6925" max="6925" width="6.125" style="49" customWidth="1"/>
    <col min="6926" max="6926" width="5.125" style="49" customWidth="1"/>
    <col min="6927" max="6927" width="5.75" style="49" customWidth="1"/>
    <col min="6928" max="6928" width="5.125" style="49" customWidth="1"/>
    <col min="6929" max="6930" width="5.5" style="49" customWidth="1"/>
    <col min="6931" max="6931" width="5.125" style="49" customWidth="1"/>
    <col min="6932" max="6932" width="4.875" style="49" customWidth="1"/>
    <col min="6933" max="6933" width="6.5" style="49" customWidth="1"/>
    <col min="6934" max="6934" width="6.375" style="49" customWidth="1"/>
    <col min="6935" max="6935" width="5.625" style="49" customWidth="1"/>
    <col min="6936" max="6936" width="6" style="49" customWidth="1"/>
    <col min="6937" max="6937" width="6.125" style="49" customWidth="1"/>
    <col min="6938" max="6938" width="5.875" style="49" customWidth="1"/>
    <col min="6939" max="7168" width="9" style="49"/>
    <col min="7169" max="7169" width="3.375" style="49" customWidth="1"/>
    <col min="7170" max="7170" width="4.875" style="49" customWidth="1"/>
    <col min="7171" max="7171" width="4.625" style="49" customWidth="1"/>
    <col min="7172" max="7172" width="3.625" style="49" customWidth="1"/>
    <col min="7173" max="7173" width="3.875" style="49" customWidth="1"/>
    <col min="7174" max="7174" width="4.25" style="49" customWidth="1"/>
    <col min="7175" max="7175" width="4.375" style="49" customWidth="1"/>
    <col min="7176" max="7176" width="4.75" style="49" customWidth="1"/>
    <col min="7177" max="7177" width="5" style="49" customWidth="1"/>
    <col min="7178" max="7178" width="7.5" style="49" customWidth="1"/>
    <col min="7179" max="7179" width="4.25" style="49" customWidth="1"/>
    <col min="7180" max="7180" width="6" style="49" customWidth="1"/>
    <col min="7181" max="7181" width="6.125" style="49" customWidth="1"/>
    <col min="7182" max="7182" width="5.125" style="49" customWidth="1"/>
    <col min="7183" max="7183" width="5.75" style="49" customWidth="1"/>
    <col min="7184" max="7184" width="5.125" style="49" customWidth="1"/>
    <col min="7185" max="7186" width="5.5" style="49" customWidth="1"/>
    <col min="7187" max="7187" width="5.125" style="49" customWidth="1"/>
    <col min="7188" max="7188" width="4.875" style="49" customWidth="1"/>
    <col min="7189" max="7189" width="6.5" style="49" customWidth="1"/>
    <col min="7190" max="7190" width="6.375" style="49" customWidth="1"/>
    <col min="7191" max="7191" width="5.625" style="49" customWidth="1"/>
    <col min="7192" max="7192" width="6" style="49" customWidth="1"/>
    <col min="7193" max="7193" width="6.125" style="49" customWidth="1"/>
    <col min="7194" max="7194" width="5.875" style="49" customWidth="1"/>
    <col min="7195" max="7424" width="9" style="49"/>
    <col min="7425" max="7425" width="3.375" style="49" customWidth="1"/>
    <col min="7426" max="7426" width="4.875" style="49" customWidth="1"/>
    <col min="7427" max="7427" width="4.625" style="49" customWidth="1"/>
    <col min="7428" max="7428" width="3.625" style="49" customWidth="1"/>
    <col min="7429" max="7429" width="3.875" style="49" customWidth="1"/>
    <col min="7430" max="7430" width="4.25" style="49" customWidth="1"/>
    <col min="7431" max="7431" width="4.375" style="49" customWidth="1"/>
    <col min="7432" max="7432" width="4.75" style="49" customWidth="1"/>
    <col min="7433" max="7433" width="5" style="49" customWidth="1"/>
    <col min="7434" max="7434" width="7.5" style="49" customWidth="1"/>
    <col min="7435" max="7435" width="4.25" style="49" customWidth="1"/>
    <col min="7436" max="7436" width="6" style="49" customWidth="1"/>
    <col min="7437" max="7437" width="6.125" style="49" customWidth="1"/>
    <col min="7438" max="7438" width="5.125" style="49" customWidth="1"/>
    <col min="7439" max="7439" width="5.75" style="49" customWidth="1"/>
    <col min="7440" max="7440" width="5.125" style="49" customWidth="1"/>
    <col min="7441" max="7442" width="5.5" style="49" customWidth="1"/>
    <col min="7443" max="7443" width="5.125" style="49" customWidth="1"/>
    <col min="7444" max="7444" width="4.875" style="49" customWidth="1"/>
    <col min="7445" max="7445" width="6.5" style="49" customWidth="1"/>
    <col min="7446" max="7446" width="6.375" style="49" customWidth="1"/>
    <col min="7447" max="7447" width="5.625" style="49" customWidth="1"/>
    <col min="7448" max="7448" width="6" style="49" customWidth="1"/>
    <col min="7449" max="7449" width="6.125" style="49" customWidth="1"/>
    <col min="7450" max="7450" width="5.875" style="49" customWidth="1"/>
    <col min="7451" max="7680" width="9" style="49"/>
    <col min="7681" max="7681" width="3.375" style="49" customWidth="1"/>
    <col min="7682" max="7682" width="4.875" style="49" customWidth="1"/>
    <col min="7683" max="7683" width="4.625" style="49" customWidth="1"/>
    <col min="7684" max="7684" width="3.625" style="49" customWidth="1"/>
    <col min="7685" max="7685" width="3.875" style="49" customWidth="1"/>
    <col min="7686" max="7686" width="4.25" style="49" customWidth="1"/>
    <col min="7687" max="7687" width="4.375" style="49" customWidth="1"/>
    <col min="7688" max="7688" width="4.75" style="49" customWidth="1"/>
    <col min="7689" max="7689" width="5" style="49" customWidth="1"/>
    <col min="7690" max="7690" width="7.5" style="49" customWidth="1"/>
    <col min="7691" max="7691" width="4.25" style="49" customWidth="1"/>
    <col min="7692" max="7692" width="6" style="49" customWidth="1"/>
    <col min="7693" max="7693" width="6.125" style="49" customWidth="1"/>
    <col min="7694" max="7694" width="5.125" style="49" customWidth="1"/>
    <col min="7695" max="7695" width="5.75" style="49" customWidth="1"/>
    <col min="7696" max="7696" width="5.125" style="49" customWidth="1"/>
    <col min="7697" max="7698" width="5.5" style="49" customWidth="1"/>
    <col min="7699" max="7699" width="5.125" style="49" customWidth="1"/>
    <col min="7700" max="7700" width="4.875" style="49" customWidth="1"/>
    <col min="7701" max="7701" width="6.5" style="49" customWidth="1"/>
    <col min="7702" max="7702" width="6.375" style="49" customWidth="1"/>
    <col min="7703" max="7703" width="5.625" style="49" customWidth="1"/>
    <col min="7704" max="7704" width="6" style="49" customWidth="1"/>
    <col min="7705" max="7705" width="6.125" style="49" customWidth="1"/>
    <col min="7706" max="7706" width="5.875" style="49" customWidth="1"/>
    <col min="7707" max="7936" width="9" style="49"/>
    <col min="7937" max="7937" width="3.375" style="49" customWidth="1"/>
    <col min="7938" max="7938" width="4.875" style="49" customWidth="1"/>
    <col min="7939" max="7939" width="4.625" style="49" customWidth="1"/>
    <col min="7940" max="7940" width="3.625" style="49" customWidth="1"/>
    <col min="7941" max="7941" width="3.875" style="49" customWidth="1"/>
    <col min="7942" max="7942" width="4.25" style="49" customWidth="1"/>
    <col min="7943" max="7943" width="4.375" style="49" customWidth="1"/>
    <col min="7944" max="7944" width="4.75" style="49" customWidth="1"/>
    <col min="7945" max="7945" width="5" style="49" customWidth="1"/>
    <col min="7946" max="7946" width="7.5" style="49" customWidth="1"/>
    <col min="7947" max="7947" width="4.25" style="49" customWidth="1"/>
    <col min="7948" max="7948" width="6" style="49" customWidth="1"/>
    <col min="7949" max="7949" width="6.125" style="49" customWidth="1"/>
    <col min="7950" max="7950" width="5.125" style="49" customWidth="1"/>
    <col min="7951" max="7951" width="5.75" style="49" customWidth="1"/>
    <col min="7952" max="7952" width="5.125" style="49" customWidth="1"/>
    <col min="7953" max="7954" width="5.5" style="49" customWidth="1"/>
    <col min="7955" max="7955" width="5.125" style="49" customWidth="1"/>
    <col min="7956" max="7956" width="4.875" style="49" customWidth="1"/>
    <col min="7957" max="7957" width="6.5" style="49" customWidth="1"/>
    <col min="7958" max="7958" width="6.375" style="49" customWidth="1"/>
    <col min="7959" max="7959" width="5.625" style="49" customWidth="1"/>
    <col min="7960" max="7960" width="6" style="49" customWidth="1"/>
    <col min="7961" max="7961" width="6.125" style="49" customWidth="1"/>
    <col min="7962" max="7962" width="5.875" style="49" customWidth="1"/>
    <col min="7963" max="8192" width="9" style="49"/>
    <col min="8193" max="8193" width="3.375" style="49" customWidth="1"/>
    <col min="8194" max="8194" width="4.875" style="49" customWidth="1"/>
    <col min="8195" max="8195" width="4.625" style="49" customWidth="1"/>
    <col min="8196" max="8196" width="3.625" style="49" customWidth="1"/>
    <col min="8197" max="8197" width="3.875" style="49" customWidth="1"/>
    <col min="8198" max="8198" width="4.25" style="49" customWidth="1"/>
    <col min="8199" max="8199" width="4.375" style="49" customWidth="1"/>
    <col min="8200" max="8200" width="4.75" style="49" customWidth="1"/>
    <col min="8201" max="8201" width="5" style="49" customWidth="1"/>
    <col min="8202" max="8202" width="7.5" style="49" customWidth="1"/>
    <col min="8203" max="8203" width="4.25" style="49" customWidth="1"/>
    <col min="8204" max="8204" width="6" style="49" customWidth="1"/>
    <col min="8205" max="8205" width="6.125" style="49" customWidth="1"/>
    <col min="8206" max="8206" width="5.125" style="49" customWidth="1"/>
    <col min="8207" max="8207" width="5.75" style="49" customWidth="1"/>
    <col min="8208" max="8208" width="5.125" style="49" customWidth="1"/>
    <col min="8209" max="8210" width="5.5" style="49" customWidth="1"/>
    <col min="8211" max="8211" width="5.125" style="49" customWidth="1"/>
    <col min="8212" max="8212" width="4.875" style="49" customWidth="1"/>
    <col min="8213" max="8213" width="6.5" style="49" customWidth="1"/>
    <col min="8214" max="8214" width="6.375" style="49" customWidth="1"/>
    <col min="8215" max="8215" width="5.625" style="49" customWidth="1"/>
    <col min="8216" max="8216" width="6" style="49" customWidth="1"/>
    <col min="8217" max="8217" width="6.125" style="49" customWidth="1"/>
    <col min="8218" max="8218" width="5.875" style="49" customWidth="1"/>
    <col min="8219" max="8448" width="9" style="49"/>
    <col min="8449" max="8449" width="3.375" style="49" customWidth="1"/>
    <col min="8450" max="8450" width="4.875" style="49" customWidth="1"/>
    <col min="8451" max="8451" width="4.625" style="49" customWidth="1"/>
    <col min="8452" max="8452" width="3.625" style="49" customWidth="1"/>
    <col min="8453" max="8453" width="3.875" style="49" customWidth="1"/>
    <col min="8454" max="8454" width="4.25" style="49" customWidth="1"/>
    <col min="8455" max="8455" width="4.375" style="49" customWidth="1"/>
    <col min="8456" max="8456" width="4.75" style="49" customWidth="1"/>
    <col min="8457" max="8457" width="5" style="49" customWidth="1"/>
    <col min="8458" max="8458" width="7.5" style="49" customWidth="1"/>
    <col min="8459" max="8459" width="4.25" style="49" customWidth="1"/>
    <col min="8460" max="8460" width="6" style="49" customWidth="1"/>
    <col min="8461" max="8461" width="6.125" style="49" customWidth="1"/>
    <col min="8462" max="8462" width="5.125" style="49" customWidth="1"/>
    <col min="8463" max="8463" width="5.75" style="49" customWidth="1"/>
    <col min="8464" max="8464" width="5.125" style="49" customWidth="1"/>
    <col min="8465" max="8466" width="5.5" style="49" customWidth="1"/>
    <col min="8467" max="8467" width="5.125" style="49" customWidth="1"/>
    <col min="8468" max="8468" width="4.875" style="49" customWidth="1"/>
    <col min="8469" max="8469" width="6.5" style="49" customWidth="1"/>
    <col min="8470" max="8470" width="6.375" style="49" customWidth="1"/>
    <col min="8471" max="8471" width="5.625" style="49" customWidth="1"/>
    <col min="8472" max="8472" width="6" style="49" customWidth="1"/>
    <col min="8473" max="8473" width="6.125" style="49" customWidth="1"/>
    <col min="8474" max="8474" width="5.875" style="49" customWidth="1"/>
    <col min="8475" max="8704" width="9" style="49"/>
    <col min="8705" max="8705" width="3.375" style="49" customWidth="1"/>
    <col min="8706" max="8706" width="4.875" style="49" customWidth="1"/>
    <col min="8707" max="8707" width="4.625" style="49" customWidth="1"/>
    <col min="8708" max="8708" width="3.625" style="49" customWidth="1"/>
    <col min="8709" max="8709" width="3.875" style="49" customWidth="1"/>
    <col min="8710" max="8710" width="4.25" style="49" customWidth="1"/>
    <col min="8711" max="8711" width="4.375" style="49" customWidth="1"/>
    <col min="8712" max="8712" width="4.75" style="49" customWidth="1"/>
    <col min="8713" max="8713" width="5" style="49" customWidth="1"/>
    <col min="8714" max="8714" width="7.5" style="49" customWidth="1"/>
    <col min="8715" max="8715" width="4.25" style="49" customWidth="1"/>
    <col min="8716" max="8716" width="6" style="49" customWidth="1"/>
    <col min="8717" max="8717" width="6.125" style="49" customWidth="1"/>
    <col min="8718" max="8718" width="5.125" style="49" customWidth="1"/>
    <col min="8719" max="8719" width="5.75" style="49" customWidth="1"/>
    <col min="8720" max="8720" width="5.125" style="49" customWidth="1"/>
    <col min="8721" max="8722" width="5.5" style="49" customWidth="1"/>
    <col min="8723" max="8723" width="5.125" style="49" customWidth="1"/>
    <col min="8724" max="8724" width="4.875" style="49" customWidth="1"/>
    <col min="8725" max="8725" width="6.5" style="49" customWidth="1"/>
    <col min="8726" max="8726" width="6.375" style="49" customWidth="1"/>
    <col min="8727" max="8727" width="5.625" style="49" customWidth="1"/>
    <col min="8728" max="8728" width="6" style="49" customWidth="1"/>
    <col min="8729" max="8729" width="6.125" style="49" customWidth="1"/>
    <col min="8730" max="8730" width="5.875" style="49" customWidth="1"/>
    <col min="8731" max="8960" width="9" style="49"/>
    <col min="8961" max="8961" width="3.375" style="49" customWidth="1"/>
    <col min="8962" max="8962" width="4.875" style="49" customWidth="1"/>
    <col min="8963" max="8963" width="4.625" style="49" customWidth="1"/>
    <col min="8964" max="8964" width="3.625" style="49" customWidth="1"/>
    <col min="8965" max="8965" width="3.875" style="49" customWidth="1"/>
    <col min="8966" max="8966" width="4.25" style="49" customWidth="1"/>
    <col min="8967" max="8967" width="4.375" style="49" customWidth="1"/>
    <col min="8968" max="8968" width="4.75" style="49" customWidth="1"/>
    <col min="8969" max="8969" width="5" style="49" customWidth="1"/>
    <col min="8970" max="8970" width="7.5" style="49" customWidth="1"/>
    <col min="8971" max="8971" width="4.25" style="49" customWidth="1"/>
    <col min="8972" max="8972" width="6" style="49" customWidth="1"/>
    <col min="8973" max="8973" width="6.125" style="49" customWidth="1"/>
    <col min="8974" max="8974" width="5.125" style="49" customWidth="1"/>
    <col min="8975" max="8975" width="5.75" style="49" customWidth="1"/>
    <col min="8976" max="8976" width="5.125" style="49" customWidth="1"/>
    <col min="8977" max="8978" width="5.5" style="49" customWidth="1"/>
    <col min="8979" max="8979" width="5.125" style="49" customWidth="1"/>
    <col min="8980" max="8980" width="4.875" style="49" customWidth="1"/>
    <col min="8981" max="8981" width="6.5" style="49" customWidth="1"/>
    <col min="8982" max="8982" width="6.375" style="49" customWidth="1"/>
    <col min="8983" max="8983" width="5.625" style="49" customWidth="1"/>
    <col min="8984" max="8984" width="6" style="49" customWidth="1"/>
    <col min="8985" max="8985" width="6.125" style="49" customWidth="1"/>
    <col min="8986" max="8986" width="5.875" style="49" customWidth="1"/>
    <col min="8987" max="9216" width="9" style="49"/>
    <col min="9217" max="9217" width="3.375" style="49" customWidth="1"/>
    <col min="9218" max="9218" width="4.875" style="49" customWidth="1"/>
    <col min="9219" max="9219" width="4.625" style="49" customWidth="1"/>
    <col min="9220" max="9220" width="3.625" style="49" customWidth="1"/>
    <col min="9221" max="9221" width="3.875" style="49" customWidth="1"/>
    <col min="9222" max="9222" width="4.25" style="49" customWidth="1"/>
    <col min="9223" max="9223" width="4.375" style="49" customWidth="1"/>
    <col min="9224" max="9224" width="4.75" style="49" customWidth="1"/>
    <col min="9225" max="9225" width="5" style="49" customWidth="1"/>
    <col min="9226" max="9226" width="7.5" style="49" customWidth="1"/>
    <col min="9227" max="9227" width="4.25" style="49" customWidth="1"/>
    <col min="9228" max="9228" width="6" style="49" customWidth="1"/>
    <col min="9229" max="9229" width="6.125" style="49" customWidth="1"/>
    <col min="9230" max="9230" width="5.125" style="49" customWidth="1"/>
    <col min="9231" max="9231" width="5.75" style="49" customWidth="1"/>
    <col min="9232" max="9232" width="5.125" style="49" customWidth="1"/>
    <col min="9233" max="9234" width="5.5" style="49" customWidth="1"/>
    <col min="9235" max="9235" width="5.125" style="49" customWidth="1"/>
    <col min="9236" max="9236" width="4.875" style="49" customWidth="1"/>
    <col min="9237" max="9237" width="6.5" style="49" customWidth="1"/>
    <col min="9238" max="9238" width="6.375" style="49" customWidth="1"/>
    <col min="9239" max="9239" width="5.625" style="49" customWidth="1"/>
    <col min="9240" max="9240" width="6" style="49" customWidth="1"/>
    <col min="9241" max="9241" width="6.125" style="49" customWidth="1"/>
    <col min="9242" max="9242" width="5.875" style="49" customWidth="1"/>
    <col min="9243" max="9472" width="9" style="49"/>
    <col min="9473" max="9473" width="3.375" style="49" customWidth="1"/>
    <col min="9474" max="9474" width="4.875" style="49" customWidth="1"/>
    <col min="9475" max="9475" width="4.625" style="49" customWidth="1"/>
    <col min="9476" max="9476" width="3.625" style="49" customWidth="1"/>
    <col min="9477" max="9477" width="3.875" style="49" customWidth="1"/>
    <col min="9478" max="9478" width="4.25" style="49" customWidth="1"/>
    <col min="9479" max="9479" width="4.375" style="49" customWidth="1"/>
    <col min="9480" max="9480" width="4.75" style="49" customWidth="1"/>
    <col min="9481" max="9481" width="5" style="49" customWidth="1"/>
    <col min="9482" max="9482" width="7.5" style="49" customWidth="1"/>
    <col min="9483" max="9483" width="4.25" style="49" customWidth="1"/>
    <col min="9484" max="9484" width="6" style="49" customWidth="1"/>
    <col min="9485" max="9485" width="6.125" style="49" customWidth="1"/>
    <col min="9486" max="9486" width="5.125" style="49" customWidth="1"/>
    <col min="9487" max="9487" width="5.75" style="49" customWidth="1"/>
    <col min="9488" max="9488" width="5.125" style="49" customWidth="1"/>
    <col min="9489" max="9490" width="5.5" style="49" customWidth="1"/>
    <col min="9491" max="9491" width="5.125" style="49" customWidth="1"/>
    <col min="9492" max="9492" width="4.875" style="49" customWidth="1"/>
    <col min="9493" max="9493" width="6.5" style="49" customWidth="1"/>
    <col min="9494" max="9494" width="6.375" style="49" customWidth="1"/>
    <col min="9495" max="9495" width="5.625" style="49" customWidth="1"/>
    <col min="9496" max="9496" width="6" style="49" customWidth="1"/>
    <col min="9497" max="9497" width="6.125" style="49" customWidth="1"/>
    <col min="9498" max="9498" width="5.875" style="49" customWidth="1"/>
    <col min="9499" max="9728" width="9" style="49"/>
    <col min="9729" max="9729" width="3.375" style="49" customWidth="1"/>
    <col min="9730" max="9730" width="4.875" style="49" customWidth="1"/>
    <col min="9731" max="9731" width="4.625" style="49" customWidth="1"/>
    <col min="9732" max="9732" width="3.625" style="49" customWidth="1"/>
    <col min="9733" max="9733" width="3.875" style="49" customWidth="1"/>
    <col min="9734" max="9734" width="4.25" style="49" customWidth="1"/>
    <col min="9735" max="9735" width="4.375" style="49" customWidth="1"/>
    <col min="9736" max="9736" width="4.75" style="49" customWidth="1"/>
    <col min="9737" max="9737" width="5" style="49" customWidth="1"/>
    <col min="9738" max="9738" width="7.5" style="49" customWidth="1"/>
    <col min="9739" max="9739" width="4.25" style="49" customWidth="1"/>
    <col min="9740" max="9740" width="6" style="49" customWidth="1"/>
    <col min="9741" max="9741" width="6.125" style="49" customWidth="1"/>
    <col min="9742" max="9742" width="5.125" style="49" customWidth="1"/>
    <col min="9743" max="9743" width="5.75" style="49" customWidth="1"/>
    <col min="9744" max="9744" width="5.125" style="49" customWidth="1"/>
    <col min="9745" max="9746" width="5.5" style="49" customWidth="1"/>
    <col min="9747" max="9747" width="5.125" style="49" customWidth="1"/>
    <col min="9748" max="9748" width="4.875" style="49" customWidth="1"/>
    <col min="9749" max="9749" width="6.5" style="49" customWidth="1"/>
    <col min="9750" max="9750" width="6.375" style="49" customWidth="1"/>
    <col min="9751" max="9751" width="5.625" style="49" customWidth="1"/>
    <col min="9752" max="9752" width="6" style="49" customWidth="1"/>
    <col min="9753" max="9753" width="6.125" style="49" customWidth="1"/>
    <col min="9754" max="9754" width="5.875" style="49" customWidth="1"/>
    <col min="9755" max="9984" width="9" style="49"/>
    <col min="9985" max="9985" width="3.375" style="49" customWidth="1"/>
    <col min="9986" max="9986" width="4.875" style="49" customWidth="1"/>
    <col min="9987" max="9987" width="4.625" style="49" customWidth="1"/>
    <col min="9988" max="9988" width="3.625" style="49" customWidth="1"/>
    <col min="9989" max="9989" width="3.875" style="49" customWidth="1"/>
    <col min="9990" max="9990" width="4.25" style="49" customWidth="1"/>
    <col min="9991" max="9991" width="4.375" style="49" customWidth="1"/>
    <col min="9992" max="9992" width="4.75" style="49" customWidth="1"/>
    <col min="9993" max="9993" width="5" style="49" customWidth="1"/>
    <col min="9994" max="9994" width="7.5" style="49" customWidth="1"/>
    <col min="9995" max="9995" width="4.25" style="49" customWidth="1"/>
    <col min="9996" max="9996" width="6" style="49" customWidth="1"/>
    <col min="9997" max="9997" width="6.125" style="49" customWidth="1"/>
    <col min="9998" max="9998" width="5.125" style="49" customWidth="1"/>
    <col min="9999" max="9999" width="5.75" style="49" customWidth="1"/>
    <col min="10000" max="10000" width="5.125" style="49" customWidth="1"/>
    <col min="10001" max="10002" width="5.5" style="49" customWidth="1"/>
    <col min="10003" max="10003" width="5.125" style="49" customWidth="1"/>
    <col min="10004" max="10004" width="4.875" style="49" customWidth="1"/>
    <col min="10005" max="10005" width="6.5" style="49" customWidth="1"/>
    <col min="10006" max="10006" width="6.375" style="49" customWidth="1"/>
    <col min="10007" max="10007" width="5.625" style="49" customWidth="1"/>
    <col min="10008" max="10008" width="6" style="49" customWidth="1"/>
    <col min="10009" max="10009" width="6.125" style="49" customWidth="1"/>
    <col min="10010" max="10010" width="5.875" style="49" customWidth="1"/>
    <col min="10011" max="10240" width="9" style="49"/>
    <col min="10241" max="10241" width="3.375" style="49" customWidth="1"/>
    <col min="10242" max="10242" width="4.875" style="49" customWidth="1"/>
    <col min="10243" max="10243" width="4.625" style="49" customWidth="1"/>
    <col min="10244" max="10244" width="3.625" style="49" customWidth="1"/>
    <col min="10245" max="10245" width="3.875" style="49" customWidth="1"/>
    <col min="10246" max="10246" width="4.25" style="49" customWidth="1"/>
    <col min="10247" max="10247" width="4.375" style="49" customWidth="1"/>
    <col min="10248" max="10248" width="4.75" style="49" customWidth="1"/>
    <col min="10249" max="10249" width="5" style="49" customWidth="1"/>
    <col min="10250" max="10250" width="7.5" style="49" customWidth="1"/>
    <col min="10251" max="10251" width="4.25" style="49" customWidth="1"/>
    <col min="10252" max="10252" width="6" style="49" customWidth="1"/>
    <col min="10253" max="10253" width="6.125" style="49" customWidth="1"/>
    <col min="10254" max="10254" width="5.125" style="49" customWidth="1"/>
    <col min="10255" max="10255" width="5.75" style="49" customWidth="1"/>
    <col min="10256" max="10256" width="5.125" style="49" customWidth="1"/>
    <col min="10257" max="10258" width="5.5" style="49" customWidth="1"/>
    <col min="10259" max="10259" width="5.125" style="49" customWidth="1"/>
    <col min="10260" max="10260" width="4.875" style="49" customWidth="1"/>
    <col min="10261" max="10261" width="6.5" style="49" customWidth="1"/>
    <col min="10262" max="10262" width="6.375" style="49" customWidth="1"/>
    <col min="10263" max="10263" width="5.625" style="49" customWidth="1"/>
    <col min="10264" max="10264" width="6" style="49" customWidth="1"/>
    <col min="10265" max="10265" width="6.125" style="49" customWidth="1"/>
    <col min="10266" max="10266" width="5.875" style="49" customWidth="1"/>
    <col min="10267" max="10496" width="9" style="49"/>
    <col min="10497" max="10497" width="3.375" style="49" customWidth="1"/>
    <col min="10498" max="10498" width="4.875" style="49" customWidth="1"/>
    <col min="10499" max="10499" width="4.625" style="49" customWidth="1"/>
    <col min="10500" max="10500" width="3.625" style="49" customWidth="1"/>
    <col min="10501" max="10501" width="3.875" style="49" customWidth="1"/>
    <col min="10502" max="10502" width="4.25" style="49" customWidth="1"/>
    <col min="10503" max="10503" width="4.375" style="49" customWidth="1"/>
    <col min="10504" max="10504" width="4.75" style="49" customWidth="1"/>
    <col min="10505" max="10505" width="5" style="49" customWidth="1"/>
    <col min="10506" max="10506" width="7.5" style="49" customWidth="1"/>
    <col min="10507" max="10507" width="4.25" style="49" customWidth="1"/>
    <col min="10508" max="10508" width="6" style="49" customWidth="1"/>
    <col min="10509" max="10509" width="6.125" style="49" customWidth="1"/>
    <col min="10510" max="10510" width="5.125" style="49" customWidth="1"/>
    <col min="10511" max="10511" width="5.75" style="49" customWidth="1"/>
    <col min="10512" max="10512" width="5.125" style="49" customWidth="1"/>
    <col min="10513" max="10514" width="5.5" style="49" customWidth="1"/>
    <col min="10515" max="10515" width="5.125" style="49" customWidth="1"/>
    <col min="10516" max="10516" width="4.875" style="49" customWidth="1"/>
    <col min="10517" max="10517" width="6.5" style="49" customWidth="1"/>
    <col min="10518" max="10518" width="6.375" style="49" customWidth="1"/>
    <col min="10519" max="10519" width="5.625" style="49" customWidth="1"/>
    <col min="10520" max="10520" width="6" style="49" customWidth="1"/>
    <col min="10521" max="10521" width="6.125" style="49" customWidth="1"/>
    <col min="10522" max="10522" width="5.875" style="49" customWidth="1"/>
    <col min="10523" max="10752" width="9" style="49"/>
    <col min="10753" max="10753" width="3.375" style="49" customWidth="1"/>
    <col min="10754" max="10754" width="4.875" style="49" customWidth="1"/>
    <col min="10755" max="10755" width="4.625" style="49" customWidth="1"/>
    <col min="10756" max="10756" width="3.625" style="49" customWidth="1"/>
    <col min="10757" max="10757" width="3.875" style="49" customWidth="1"/>
    <col min="10758" max="10758" width="4.25" style="49" customWidth="1"/>
    <col min="10759" max="10759" width="4.375" style="49" customWidth="1"/>
    <col min="10760" max="10760" width="4.75" style="49" customWidth="1"/>
    <col min="10761" max="10761" width="5" style="49" customWidth="1"/>
    <col min="10762" max="10762" width="7.5" style="49" customWidth="1"/>
    <col min="10763" max="10763" width="4.25" style="49" customWidth="1"/>
    <col min="10764" max="10764" width="6" style="49" customWidth="1"/>
    <col min="10765" max="10765" width="6.125" style="49" customWidth="1"/>
    <col min="10766" max="10766" width="5.125" style="49" customWidth="1"/>
    <col min="10767" max="10767" width="5.75" style="49" customWidth="1"/>
    <col min="10768" max="10768" width="5.125" style="49" customWidth="1"/>
    <col min="10769" max="10770" width="5.5" style="49" customWidth="1"/>
    <col min="10771" max="10771" width="5.125" style="49" customWidth="1"/>
    <col min="10772" max="10772" width="4.875" style="49" customWidth="1"/>
    <col min="10773" max="10773" width="6.5" style="49" customWidth="1"/>
    <col min="10774" max="10774" width="6.375" style="49" customWidth="1"/>
    <col min="10775" max="10775" width="5.625" style="49" customWidth="1"/>
    <col min="10776" max="10776" width="6" style="49" customWidth="1"/>
    <col min="10777" max="10777" width="6.125" style="49" customWidth="1"/>
    <col min="10778" max="10778" width="5.875" style="49" customWidth="1"/>
    <col min="10779" max="11008" width="9" style="49"/>
    <col min="11009" max="11009" width="3.375" style="49" customWidth="1"/>
    <col min="11010" max="11010" width="4.875" style="49" customWidth="1"/>
    <col min="11011" max="11011" width="4.625" style="49" customWidth="1"/>
    <col min="11012" max="11012" width="3.625" style="49" customWidth="1"/>
    <col min="11013" max="11013" width="3.875" style="49" customWidth="1"/>
    <col min="11014" max="11014" width="4.25" style="49" customWidth="1"/>
    <col min="11015" max="11015" width="4.375" style="49" customWidth="1"/>
    <col min="11016" max="11016" width="4.75" style="49" customWidth="1"/>
    <col min="11017" max="11017" width="5" style="49" customWidth="1"/>
    <col min="11018" max="11018" width="7.5" style="49" customWidth="1"/>
    <col min="11019" max="11019" width="4.25" style="49" customWidth="1"/>
    <col min="11020" max="11020" width="6" style="49" customWidth="1"/>
    <col min="11021" max="11021" width="6.125" style="49" customWidth="1"/>
    <col min="11022" max="11022" width="5.125" style="49" customWidth="1"/>
    <col min="11023" max="11023" width="5.75" style="49" customWidth="1"/>
    <col min="11024" max="11024" width="5.125" style="49" customWidth="1"/>
    <col min="11025" max="11026" width="5.5" style="49" customWidth="1"/>
    <col min="11027" max="11027" width="5.125" style="49" customWidth="1"/>
    <col min="11028" max="11028" width="4.875" style="49" customWidth="1"/>
    <col min="11029" max="11029" width="6.5" style="49" customWidth="1"/>
    <col min="11030" max="11030" width="6.375" style="49" customWidth="1"/>
    <col min="11031" max="11031" width="5.625" style="49" customWidth="1"/>
    <col min="11032" max="11032" width="6" style="49" customWidth="1"/>
    <col min="11033" max="11033" width="6.125" style="49" customWidth="1"/>
    <col min="11034" max="11034" width="5.875" style="49" customWidth="1"/>
    <col min="11035" max="11264" width="9" style="49"/>
    <col min="11265" max="11265" width="3.375" style="49" customWidth="1"/>
    <col min="11266" max="11266" width="4.875" style="49" customWidth="1"/>
    <col min="11267" max="11267" width="4.625" style="49" customWidth="1"/>
    <col min="11268" max="11268" width="3.625" style="49" customWidth="1"/>
    <col min="11269" max="11269" width="3.875" style="49" customWidth="1"/>
    <col min="11270" max="11270" width="4.25" style="49" customWidth="1"/>
    <col min="11271" max="11271" width="4.375" style="49" customWidth="1"/>
    <col min="11272" max="11272" width="4.75" style="49" customWidth="1"/>
    <col min="11273" max="11273" width="5" style="49" customWidth="1"/>
    <col min="11274" max="11274" width="7.5" style="49" customWidth="1"/>
    <col min="11275" max="11275" width="4.25" style="49" customWidth="1"/>
    <col min="11276" max="11276" width="6" style="49" customWidth="1"/>
    <col min="11277" max="11277" width="6.125" style="49" customWidth="1"/>
    <col min="11278" max="11278" width="5.125" style="49" customWidth="1"/>
    <col min="11279" max="11279" width="5.75" style="49" customWidth="1"/>
    <col min="11280" max="11280" width="5.125" style="49" customWidth="1"/>
    <col min="11281" max="11282" width="5.5" style="49" customWidth="1"/>
    <col min="11283" max="11283" width="5.125" style="49" customWidth="1"/>
    <col min="11284" max="11284" width="4.875" style="49" customWidth="1"/>
    <col min="11285" max="11285" width="6.5" style="49" customWidth="1"/>
    <col min="11286" max="11286" width="6.375" style="49" customWidth="1"/>
    <col min="11287" max="11287" width="5.625" style="49" customWidth="1"/>
    <col min="11288" max="11288" width="6" style="49" customWidth="1"/>
    <col min="11289" max="11289" width="6.125" style="49" customWidth="1"/>
    <col min="11290" max="11290" width="5.875" style="49" customWidth="1"/>
    <col min="11291" max="11520" width="9" style="49"/>
    <col min="11521" max="11521" width="3.375" style="49" customWidth="1"/>
    <col min="11522" max="11522" width="4.875" style="49" customWidth="1"/>
    <col min="11523" max="11523" width="4.625" style="49" customWidth="1"/>
    <col min="11524" max="11524" width="3.625" style="49" customWidth="1"/>
    <col min="11525" max="11525" width="3.875" style="49" customWidth="1"/>
    <col min="11526" max="11526" width="4.25" style="49" customWidth="1"/>
    <col min="11527" max="11527" width="4.375" style="49" customWidth="1"/>
    <col min="11528" max="11528" width="4.75" style="49" customWidth="1"/>
    <col min="11529" max="11529" width="5" style="49" customWidth="1"/>
    <col min="11530" max="11530" width="7.5" style="49" customWidth="1"/>
    <col min="11531" max="11531" width="4.25" style="49" customWidth="1"/>
    <col min="11532" max="11532" width="6" style="49" customWidth="1"/>
    <col min="11533" max="11533" width="6.125" style="49" customWidth="1"/>
    <col min="11534" max="11534" width="5.125" style="49" customWidth="1"/>
    <col min="11535" max="11535" width="5.75" style="49" customWidth="1"/>
    <col min="11536" max="11536" width="5.125" style="49" customWidth="1"/>
    <col min="11537" max="11538" width="5.5" style="49" customWidth="1"/>
    <col min="11539" max="11539" width="5.125" style="49" customWidth="1"/>
    <col min="11540" max="11540" width="4.875" style="49" customWidth="1"/>
    <col min="11541" max="11541" width="6.5" style="49" customWidth="1"/>
    <col min="11542" max="11542" width="6.375" style="49" customWidth="1"/>
    <col min="11543" max="11543" width="5.625" style="49" customWidth="1"/>
    <col min="11544" max="11544" width="6" style="49" customWidth="1"/>
    <col min="11545" max="11545" width="6.125" style="49" customWidth="1"/>
    <col min="11546" max="11546" width="5.875" style="49" customWidth="1"/>
    <col min="11547" max="11776" width="9" style="49"/>
    <col min="11777" max="11777" width="3.375" style="49" customWidth="1"/>
    <col min="11778" max="11778" width="4.875" style="49" customWidth="1"/>
    <col min="11779" max="11779" width="4.625" style="49" customWidth="1"/>
    <col min="11780" max="11780" width="3.625" style="49" customWidth="1"/>
    <col min="11781" max="11781" width="3.875" style="49" customWidth="1"/>
    <col min="11782" max="11782" width="4.25" style="49" customWidth="1"/>
    <col min="11783" max="11783" width="4.375" style="49" customWidth="1"/>
    <col min="11784" max="11784" width="4.75" style="49" customWidth="1"/>
    <col min="11785" max="11785" width="5" style="49" customWidth="1"/>
    <col min="11786" max="11786" width="7.5" style="49" customWidth="1"/>
    <col min="11787" max="11787" width="4.25" style="49" customWidth="1"/>
    <col min="11788" max="11788" width="6" style="49" customWidth="1"/>
    <col min="11789" max="11789" width="6.125" style="49" customWidth="1"/>
    <col min="11790" max="11790" width="5.125" style="49" customWidth="1"/>
    <col min="11791" max="11791" width="5.75" style="49" customWidth="1"/>
    <col min="11792" max="11792" width="5.125" style="49" customWidth="1"/>
    <col min="11793" max="11794" width="5.5" style="49" customWidth="1"/>
    <col min="11795" max="11795" width="5.125" style="49" customWidth="1"/>
    <col min="11796" max="11796" width="4.875" style="49" customWidth="1"/>
    <col min="11797" max="11797" width="6.5" style="49" customWidth="1"/>
    <col min="11798" max="11798" width="6.375" style="49" customWidth="1"/>
    <col min="11799" max="11799" width="5.625" style="49" customWidth="1"/>
    <col min="11800" max="11800" width="6" style="49" customWidth="1"/>
    <col min="11801" max="11801" width="6.125" style="49" customWidth="1"/>
    <col min="11802" max="11802" width="5.875" style="49" customWidth="1"/>
    <col min="11803" max="12032" width="9" style="49"/>
    <col min="12033" max="12033" width="3.375" style="49" customWidth="1"/>
    <col min="12034" max="12034" width="4.875" style="49" customWidth="1"/>
    <col min="12035" max="12035" width="4.625" style="49" customWidth="1"/>
    <col min="12036" max="12036" width="3.625" style="49" customWidth="1"/>
    <col min="12037" max="12037" width="3.875" style="49" customWidth="1"/>
    <col min="12038" max="12038" width="4.25" style="49" customWidth="1"/>
    <col min="12039" max="12039" width="4.375" style="49" customWidth="1"/>
    <col min="12040" max="12040" width="4.75" style="49" customWidth="1"/>
    <col min="12041" max="12041" width="5" style="49" customWidth="1"/>
    <col min="12042" max="12042" width="7.5" style="49" customWidth="1"/>
    <col min="12043" max="12043" width="4.25" style="49" customWidth="1"/>
    <col min="12044" max="12044" width="6" style="49" customWidth="1"/>
    <col min="12045" max="12045" width="6.125" style="49" customWidth="1"/>
    <col min="12046" max="12046" width="5.125" style="49" customWidth="1"/>
    <col min="12047" max="12047" width="5.75" style="49" customWidth="1"/>
    <col min="12048" max="12048" width="5.125" style="49" customWidth="1"/>
    <col min="12049" max="12050" width="5.5" style="49" customWidth="1"/>
    <col min="12051" max="12051" width="5.125" style="49" customWidth="1"/>
    <col min="12052" max="12052" width="4.875" style="49" customWidth="1"/>
    <col min="12053" max="12053" width="6.5" style="49" customWidth="1"/>
    <col min="12054" max="12054" width="6.375" style="49" customWidth="1"/>
    <col min="12055" max="12055" width="5.625" style="49" customWidth="1"/>
    <col min="12056" max="12056" width="6" style="49" customWidth="1"/>
    <col min="12057" max="12057" width="6.125" style="49" customWidth="1"/>
    <col min="12058" max="12058" width="5.875" style="49" customWidth="1"/>
    <col min="12059" max="12288" width="9" style="49"/>
    <col min="12289" max="12289" width="3.375" style="49" customWidth="1"/>
    <col min="12290" max="12290" width="4.875" style="49" customWidth="1"/>
    <col min="12291" max="12291" width="4.625" style="49" customWidth="1"/>
    <col min="12292" max="12292" width="3.625" style="49" customWidth="1"/>
    <col min="12293" max="12293" width="3.875" style="49" customWidth="1"/>
    <col min="12294" max="12294" width="4.25" style="49" customWidth="1"/>
    <col min="12295" max="12295" width="4.375" style="49" customWidth="1"/>
    <col min="12296" max="12296" width="4.75" style="49" customWidth="1"/>
    <col min="12297" max="12297" width="5" style="49" customWidth="1"/>
    <col min="12298" max="12298" width="7.5" style="49" customWidth="1"/>
    <col min="12299" max="12299" width="4.25" style="49" customWidth="1"/>
    <col min="12300" max="12300" width="6" style="49" customWidth="1"/>
    <col min="12301" max="12301" width="6.125" style="49" customWidth="1"/>
    <col min="12302" max="12302" width="5.125" style="49" customWidth="1"/>
    <col min="12303" max="12303" width="5.75" style="49" customWidth="1"/>
    <col min="12304" max="12304" width="5.125" style="49" customWidth="1"/>
    <col min="12305" max="12306" width="5.5" style="49" customWidth="1"/>
    <col min="12307" max="12307" width="5.125" style="49" customWidth="1"/>
    <col min="12308" max="12308" width="4.875" style="49" customWidth="1"/>
    <col min="12309" max="12309" width="6.5" style="49" customWidth="1"/>
    <col min="12310" max="12310" width="6.375" style="49" customWidth="1"/>
    <col min="12311" max="12311" width="5.625" style="49" customWidth="1"/>
    <col min="12312" max="12312" width="6" style="49" customWidth="1"/>
    <col min="12313" max="12313" width="6.125" style="49" customWidth="1"/>
    <col min="12314" max="12314" width="5.875" style="49" customWidth="1"/>
    <col min="12315" max="12544" width="9" style="49"/>
    <col min="12545" max="12545" width="3.375" style="49" customWidth="1"/>
    <col min="12546" max="12546" width="4.875" style="49" customWidth="1"/>
    <col min="12547" max="12547" width="4.625" style="49" customWidth="1"/>
    <col min="12548" max="12548" width="3.625" style="49" customWidth="1"/>
    <col min="12549" max="12549" width="3.875" style="49" customWidth="1"/>
    <col min="12550" max="12550" width="4.25" style="49" customWidth="1"/>
    <col min="12551" max="12551" width="4.375" style="49" customWidth="1"/>
    <col min="12552" max="12552" width="4.75" style="49" customWidth="1"/>
    <col min="12553" max="12553" width="5" style="49" customWidth="1"/>
    <col min="12554" max="12554" width="7.5" style="49" customWidth="1"/>
    <col min="12555" max="12555" width="4.25" style="49" customWidth="1"/>
    <col min="12556" max="12556" width="6" style="49" customWidth="1"/>
    <col min="12557" max="12557" width="6.125" style="49" customWidth="1"/>
    <col min="12558" max="12558" width="5.125" style="49" customWidth="1"/>
    <col min="12559" max="12559" width="5.75" style="49" customWidth="1"/>
    <col min="12560" max="12560" width="5.125" style="49" customWidth="1"/>
    <col min="12561" max="12562" width="5.5" style="49" customWidth="1"/>
    <col min="12563" max="12563" width="5.125" style="49" customWidth="1"/>
    <col min="12564" max="12564" width="4.875" style="49" customWidth="1"/>
    <col min="12565" max="12565" width="6.5" style="49" customWidth="1"/>
    <col min="12566" max="12566" width="6.375" style="49" customWidth="1"/>
    <col min="12567" max="12567" width="5.625" style="49" customWidth="1"/>
    <col min="12568" max="12568" width="6" style="49" customWidth="1"/>
    <col min="12569" max="12569" width="6.125" style="49" customWidth="1"/>
    <col min="12570" max="12570" width="5.875" style="49" customWidth="1"/>
    <col min="12571" max="12800" width="9" style="49"/>
    <col min="12801" max="12801" width="3.375" style="49" customWidth="1"/>
    <col min="12802" max="12802" width="4.875" style="49" customWidth="1"/>
    <col min="12803" max="12803" width="4.625" style="49" customWidth="1"/>
    <col min="12804" max="12804" width="3.625" style="49" customWidth="1"/>
    <col min="12805" max="12805" width="3.875" style="49" customWidth="1"/>
    <col min="12806" max="12806" width="4.25" style="49" customWidth="1"/>
    <col min="12807" max="12807" width="4.375" style="49" customWidth="1"/>
    <col min="12808" max="12808" width="4.75" style="49" customWidth="1"/>
    <col min="12809" max="12809" width="5" style="49" customWidth="1"/>
    <col min="12810" max="12810" width="7.5" style="49" customWidth="1"/>
    <col min="12811" max="12811" width="4.25" style="49" customWidth="1"/>
    <col min="12812" max="12812" width="6" style="49" customWidth="1"/>
    <col min="12813" max="12813" width="6.125" style="49" customWidth="1"/>
    <col min="12814" max="12814" width="5.125" style="49" customWidth="1"/>
    <col min="12815" max="12815" width="5.75" style="49" customWidth="1"/>
    <col min="12816" max="12816" width="5.125" style="49" customWidth="1"/>
    <col min="12817" max="12818" width="5.5" style="49" customWidth="1"/>
    <col min="12819" max="12819" width="5.125" style="49" customWidth="1"/>
    <col min="12820" max="12820" width="4.875" style="49" customWidth="1"/>
    <col min="12821" max="12821" width="6.5" style="49" customWidth="1"/>
    <col min="12822" max="12822" width="6.375" style="49" customWidth="1"/>
    <col min="12823" max="12823" width="5.625" style="49" customWidth="1"/>
    <col min="12824" max="12824" width="6" style="49" customWidth="1"/>
    <col min="12825" max="12825" width="6.125" style="49" customWidth="1"/>
    <col min="12826" max="12826" width="5.875" style="49" customWidth="1"/>
    <col min="12827" max="13056" width="9" style="49"/>
    <col min="13057" max="13057" width="3.375" style="49" customWidth="1"/>
    <col min="13058" max="13058" width="4.875" style="49" customWidth="1"/>
    <col min="13059" max="13059" width="4.625" style="49" customWidth="1"/>
    <col min="13060" max="13060" width="3.625" style="49" customWidth="1"/>
    <col min="13061" max="13061" width="3.875" style="49" customWidth="1"/>
    <col min="13062" max="13062" width="4.25" style="49" customWidth="1"/>
    <col min="13063" max="13063" width="4.375" style="49" customWidth="1"/>
    <col min="13064" max="13064" width="4.75" style="49" customWidth="1"/>
    <col min="13065" max="13065" width="5" style="49" customWidth="1"/>
    <col min="13066" max="13066" width="7.5" style="49" customWidth="1"/>
    <col min="13067" max="13067" width="4.25" style="49" customWidth="1"/>
    <col min="13068" max="13068" width="6" style="49" customWidth="1"/>
    <col min="13069" max="13069" width="6.125" style="49" customWidth="1"/>
    <col min="13070" max="13070" width="5.125" style="49" customWidth="1"/>
    <col min="13071" max="13071" width="5.75" style="49" customWidth="1"/>
    <col min="13072" max="13072" width="5.125" style="49" customWidth="1"/>
    <col min="13073" max="13074" width="5.5" style="49" customWidth="1"/>
    <col min="13075" max="13075" width="5.125" style="49" customWidth="1"/>
    <col min="13076" max="13076" width="4.875" style="49" customWidth="1"/>
    <col min="13077" max="13077" width="6.5" style="49" customWidth="1"/>
    <col min="13078" max="13078" width="6.375" style="49" customWidth="1"/>
    <col min="13079" max="13079" width="5.625" style="49" customWidth="1"/>
    <col min="13080" max="13080" width="6" style="49" customWidth="1"/>
    <col min="13081" max="13081" width="6.125" style="49" customWidth="1"/>
    <col min="13082" max="13082" width="5.875" style="49" customWidth="1"/>
    <col min="13083" max="13312" width="9" style="49"/>
    <col min="13313" max="13313" width="3.375" style="49" customWidth="1"/>
    <col min="13314" max="13314" width="4.875" style="49" customWidth="1"/>
    <col min="13315" max="13315" width="4.625" style="49" customWidth="1"/>
    <col min="13316" max="13316" width="3.625" style="49" customWidth="1"/>
    <col min="13317" max="13317" width="3.875" style="49" customWidth="1"/>
    <col min="13318" max="13318" width="4.25" style="49" customWidth="1"/>
    <col min="13319" max="13319" width="4.375" style="49" customWidth="1"/>
    <col min="13320" max="13320" width="4.75" style="49" customWidth="1"/>
    <col min="13321" max="13321" width="5" style="49" customWidth="1"/>
    <col min="13322" max="13322" width="7.5" style="49" customWidth="1"/>
    <col min="13323" max="13323" width="4.25" style="49" customWidth="1"/>
    <col min="13324" max="13324" width="6" style="49" customWidth="1"/>
    <col min="13325" max="13325" width="6.125" style="49" customWidth="1"/>
    <col min="13326" max="13326" width="5.125" style="49" customWidth="1"/>
    <col min="13327" max="13327" width="5.75" style="49" customWidth="1"/>
    <col min="13328" max="13328" width="5.125" style="49" customWidth="1"/>
    <col min="13329" max="13330" width="5.5" style="49" customWidth="1"/>
    <col min="13331" max="13331" width="5.125" style="49" customWidth="1"/>
    <col min="13332" max="13332" width="4.875" style="49" customWidth="1"/>
    <col min="13333" max="13333" width="6.5" style="49" customWidth="1"/>
    <col min="13334" max="13334" width="6.375" style="49" customWidth="1"/>
    <col min="13335" max="13335" width="5.625" style="49" customWidth="1"/>
    <col min="13336" max="13336" width="6" style="49" customWidth="1"/>
    <col min="13337" max="13337" width="6.125" style="49" customWidth="1"/>
    <col min="13338" max="13338" width="5.875" style="49" customWidth="1"/>
    <col min="13339" max="13568" width="9" style="49"/>
    <col min="13569" max="13569" width="3.375" style="49" customWidth="1"/>
    <col min="13570" max="13570" width="4.875" style="49" customWidth="1"/>
    <col min="13571" max="13571" width="4.625" style="49" customWidth="1"/>
    <col min="13572" max="13572" width="3.625" style="49" customWidth="1"/>
    <col min="13573" max="13573" width="3.875" style="49" customWidth="1"/>
    <col min="13574" max="13574" width="4.25" style="49" customWidth="1"/>
    <col min="13575" max="13575" width="4.375" style="49" customWidth="1"/>
    <col min="13576" max="13576" width="4.75" style="49" customWidth="1"/>
    <col min="13577" max="13577" width="5" style="49" customWidth="1"/>
    <col min="13578" max="13578" width="7.5" style="49" customWidth="1"/>
    <col min="13579" max="13579" width="4.25" style="49" customWidth="1"/>
    <col min="13580" max="13580" width="6" style="49" customWidth="1"/>
    <col min="13581" max="13581" width="6.125" style="49" customWidth="1"/>
    <col min="13582" max="13582" width="5.125" style="49" customWidth="1"/>
    <col min="13583" max="13583" width="5.75" style="49" customWidth="1"/>
    <col min="13584" max="13584" width="5.125" style="49" customWidth="1"/>
    <col min="13585" max="13586" width="5.5" style="49" customWidth="1"/>
    <col min="13587" max="13587" width="5.125" style="49" customWidth="1"/>
    <col min="13588" max="13588" width="4.875" style="49" customWidth="1"/>
    <col min="13589" max="13589" width="6.5" style="49" customWidth="1"/>
    <col min="13590" max="13590" width="6.375" style="49" customWidth="1"/>
    <col min="13591" max="13591" width="5.625" style="49" customWidth="1"/>
    <col min="13592" max="13592" width="6" style="49" customWidth="1"/>
    <col min="13593" max="13593" width="6.125" style="49" customWidth="1"/>
    <col min="13594" max="13594" width="5.875" style="49" customWidth="1"/>
    <col min="13595" max="13824" width="9" style="49"/>
    <col min="13825" max="13825" width="3.375" style="49" customWidth="1"/>
    <col min="13826" max="13826" width="4.875" style="49" customWidth="1"/>
    <col min="13827" max="13827" width="4.625" style="49" customWidth="1"/>
    <col min="13828" max="13828" width="3.625" style="49" customWidth="1"/>
    <col min="13829" max="13829" width="3.875" style="49" customWidth="1"/>
    <col min="13830" max="13830" width="4.25" style="49" customWidth="1"/>
    <col min="13831" max="13831" width="4.375" style="49" customWidth="1"/>
    <col min="13832" max="13832" width="4.75" style="49" customWidth="1"/>
    <col min="13833" max="13833" width="5" style="49" customWidth="1"/>
    <col min="13834" max="13834" width="7.5" style="49" customWidth="1"/>
    <col min="13835" max="13835" width="4.25" style="49" customWidth="1"/>
    <col min="13836" max="13836" width="6" style="49" customWidth="1"/>
    <col min="13837" max="13837" width="6.125" style="49" customWidth="1"/>
    <col min="13838" max="13838" width="5.125" style="49" customWidth="1"/>
    <col min="13839" max="13839" width="5.75" style="49" customWidth="1"/>
    <col min="13840" max="13840" width="5.125" style="49" customWidth="1"/>
    <col min="13841" max="13842" width="5.5" style="49" customWidth="1"/>
    <col min="13843" max="13843" width="5.125" style="49" customWidth="1"/>
    <col min="13844" max="13844" width="4.875" style="49" customWidth="1"/>
    <col min="13845" max="13845" width="6.5" style="49" customWidth="1"/>
    <col min="13846" max="13846" width="6.375" style="49" customWidth="1"/>
    <col min="13847" max="13847" width="5.625" style="49" customWidth="1"/>
    <col min="13848" max="13848" width="6" style="49" customWidth="1"/>
    <col min="13849" max="13849" width="6.125" style="49" customWidth="1"/>
    <col min="13850" max="13850" width="5.875" style="49" customWidth="1"/>
    <col min="13851" max="14080" width="9" style="49"/>
    <col min="14081" max="14081" width="3.375" style="49" customWidth="1"/>
    <col min="14082" max="14082" width="4.875" style="49" customWidth="1"/>
    <col min="14083" max="14083" width="4.625" style="49" customWidth="1"/>
    <col min="14084" max="14084" width="3.625" style="49" customWidth="1"/>
    <col min="14085" max="14085" width="3.875" style="49" customWidth="1"/>
    <col min="14086" max="14086" width="4.25" style="49" customWidth="1"/>
    <col min="14087" max="14087" width="4.375" style="49" customWidth="1"/>
    <col min="14088" max="14088" width="4.75" style="49" customWidth="1"/>
    <col min="14089" max="14089" width="5" style="49" customWidth="1"/>
    <col min="14090" max="14090" width="7.5" style="49" customWidth="1"/>
    <col min="14091" max="14091" width="4.25" style="49" customWidth="1"/>
    <col min="14092" max="14092" width="6" style="49" customWidth="1"/>
    <col min="14093" max="14093" width="6.125" style="49" customWidth="1"/>
    <col min="14094" max="14094" width="5.125" style="49" customWidth="1"/>
    <col min="14095" max="14095" width="5.75" style="49" customWidth="1"/>
    <col min="14096" max="14096" width="5.125" style="49" customWidth="1"/>
    <col min="14097" max="14098" width="5.5" style="49" customWidth="1"/>
    <col min="14099" max="14099" width="5.125" style="49" customWidth="1"/>
    <col min="14100" max="14100" width="4.875" style="49" customWidth="1"/>
    <col min="14101" max="14101" width="6.5" style="49" customWidth="1"/>
    <col min="14102" max="14102" width="6.375" style="49" customWidth="1"/>
    <col min="14103" max="14103" width="5.625" style="49" customWidth="1"/>
    <col min="14104" max="14104" width="6" style="49" customWidth="1"/>
    <col min="14105" max="14105" width="6.125" style="49" customWidth="1"/>
    <col min="14106" max="14106" width="5.875" style="49" customWidth="1"/>
    <col min="14107" max="14336" width="9" style="49"/>
    <col min="14337" max="14337" width="3.375" style="49" customWidth="1"/>
    <col min="14338" max="14338" width="4.875" style="49" customWidth="1"/>
    <col min="14339" max="14339" width="4.625" style="49" customWidth="1"/>
    <col min="14340" max="14340" width="3.625" style="49" customWidth="1"/>
    <col min="14341" max="14341" width="3.875" style="49" customWidth="1"/>
    <col min="14342" max="14342" width="4.25" style="49" customWidth="1"/>
    <col min="14343" max="14343" width="4.375" style="49" customWidth="1"/>
    <col min="14344" max="14344" width="4.75" style="49" customWidth="1"/>
    <col min="14345" max="14345" width="5" style="49" customWidth="1"/>
    <col min="14346" max="14346" width="7.5" style="49" customWidth="1"/>
    <col min="14347" max="14347" width="4.25" style="49" customWidth="1"/>
    <col min="14348" max="14348" width="6" style="49" customWidth="1"/>
    <col min="14349" max="14349" width="6.125" style="49" customWidth="1"/>
    <col min="14350" max="14350" width="5.125" style="49" customWidth="1"/>
    <col min="14351" max="14351" width="5.75" style="49" customWidth="1"/>
    <col min="14352" max="14352" width="5.125" style="49" customWidth="1"/>
    <col min="14353" max="14354" width="5.5" style="49" customWidth="1"/>
    <col min="14355" max="14355" width="5.125" style="49" customWidth="1"/>
    <col min="14356" max="14356" width="4.875" style="49" customWidth="1"/>
    <col min="14357" max="14357" width="6.5" style="49" customWidth="1"/>
    <col min="14358" max="14358" width="6.375" style="49" customWidth="1"/>
    <col min="14359" max="14359" width="5.625" style="49" customWidth="1"/>
    <col min="14360" max="14360" width="6" style="49" customWidth="1"/>
    <col min="14361" max="14361" width="6.125" style="49" customWidth="1"/>
    <col min="14362" max="14362" width="5.875" style="49" customWidth="1"/>
    <col min="14363" max="14592" width="9" style="49"/>
    <col min="14593" max="14593" width="3.375" style="49" customWidth="1"/>
    <col min="14594" max="14594" width="4.875" style="49" customWidth="1"/>
    <col min="14595" max="14595" width="4.625" style="49" customWidth="1"/>
    <col min="14596" max="14596" width="3.625" style="49" customWidth="1"/>
    <col min="14597" max="14597" width="3.875" style="49" customWidth="1"/>
    <col min="14598" max="14598" width="4.25" style="49" customWidth="1"/>
    <col min="14599" max="14599" width="4.375" style="49" customWidth="1"/>
    <col min="14600" max="14600" width="4.75" style="49" customWidth="1"/>
    <col min="14601" max="14601" width="5" style="49" customWidth="1"/>
    <col min="14602" max="14602" width="7.5" style="49" customWidth="1"/>
    <col min="14603" max="14603" width="4.25" style="49" customWidth="1"/>
    <col min="14604" max="14604" width="6" style="49" customWidth="1"/>
    <col min="14605" max="14605" width="6.125" style="49" customWidth="1"/>
    <col min="14606" max="14606" width="5.125" style="49" customWidth="1"/>
    <col min="14607" max="14607" width="5.75" style="49" customWidth="1"/>
    <col min="14608" max="14608" width="5.125" style="49" customWidth="1"/>
    <col min="14609" max="14610" width="5.5" style="49" customWidth="1"/>
    <col min="14611" max="14611" width="5.125" style="49" customWidth="1"/>
    <col min="14612" max="14612" width="4.875" style="49" customWidth="1"/>
    <col min="14613" max="14613" width="6.5" style="49" customWidth="1"/>
    <col min="14614" max="14614" width="6.375" style="49" customWidth="1"/>
    <col min="14615" max="14615" width="5.625" style="49" customWidth="1"/>
    <col min="14616" max="14616" width="6" style="49" customWidth="1"/>
    <col min="14617" max="14617" width="6.125" style="49" customWidth="1"/>
    <col min="14618" max="14618" width="5.875" style="49" customWidth="1"/>
    <col min="14619" max="14848" width="9" style="49"/>
    <col min="14849" max="14849" width="3.375" style="49" customWidth="1"/>
    <col min="14850" max="14850" width="4.875" style="49" customWidth="1"/>
    <col min="14851" max="14851" width="4.625" style="49" customWidth="1"/>
    <col min="14852" max="14852" width="3.625" style="49" customWidth="1"/>
    <col min="14853" max="14853" width="3.875" style="49" customWidth="1"/>
    <col min="14854" max="14854" width="4.25" style="49" customWidth="1"/>
    <col min="14855" max="14855" width="4.375" style="49" customWidth="1"/>
    <col min="14856" max="14856" width="4.75" style="49" customWidth="1"/>
    <col min="14857" max="14857" width="5" style="49" customWidth="1"/>
    <col min="14858" max="14858" width="7.5" style="49" customWidth="1"/>
    <col min="14859" max="14859" width="4.25" style="49" customWidth="1"/>
    <col min="14860" max="14860" width="6" style="49" customWidth="1"/>
    <col min="14861" max="14861" width="6.125" style="49" customWidth="1"/>
    <col min="14862" max="14862" width="5.125" style="49" customWidth="1"/>
    <col min="14863" max="14863" width="5.75" style="49" customWidth="1"/>
    <col min="14864" max="14864" width="5.125" style="49" customWidth="1"/>
    <col min="14865" max="14866" width="5.5" style="49" customWidth="1"/>
    <col min="14867" max="14867" width="5.125" style="49" customWidth="1"/>
    <col min="14868" max="14868" width="4.875" style="49" customWidth="1"/>
    <col min="14869" max="14869" width="6.5" style="49" customWidth="1"/>
    <col min="14870" max="14870" width="6.375" style="49" customWidth="1"/>
    <col min="14871" max="14871" width="5.625" style="49" customWidth="1"/>
    <col min="14872" max="14872" width="6" style="49" customWidth="1"/>
    <col min="14873" max="14873" width="6.125" style="49" customWidth="1"/>
    <col min="14874" max="14874" width="5.875" style="49" customWidth="1"/>
    <col min="14875" max="15104" width="9" style="49"/>
    <col min="15105" max="15105" width="3.375" style="49" customWidth="1"/>
    <col min="15106" max="15106" width="4.875" style="49" customWidth="1"/>
    <col min="15107" max="15107" width="4.625" style="49" customWidth="1"/>
    <col min="15108" max="15108" width="3.625" style="49" customWidth="1"/>
    <col min="15109" max="15109" width="3.875" style="49" customWidth="1"/>
    <col min="15110" max="15110" width="4.25" style="49" customWidth="1"/>
    <col min="15111" max="15111" width="4.375" style="49" customWidth="1"/>
    <col min="15112" max="15112" width="4.75" style="49" customWidth="1"/>
    <col min="15113" max="15113" width="5" style="49" customWidth="1"/>
    <col min="15114" max="15114" width="7.5" style="49" customWidth="1"/>
    <col min="15115" max="15115" width="4.25" style="49" customWidth="1"/>
    <col min="15116" max="15116" width="6" style="49" customWidth="1"/>
    <col min="15117" max="15117" width="6.125" style="49" customWidth="1"/>
    <col min="15118" max="15118" width="5.125" style="49" customWidth="1"/>
    <col min="15119" max="15119" width="5.75" style="49" customWidth="1"/>
    <col min="15120" max="15120" width="5.125" style="49" customWidth="1"/>
    <col min="15121" max="15122" width="5.5" style="49" customWidth="1"/>
    <col min="15123" max="15123" width="5.125" style="49" customWidth="1"/>
    <col min="15124" max="15124" width="4.875" style="49" customWidth="1"/>
    <col min="15125" max="15125" width="6.5" style="49" customWidth="1"/>
    <col min="15126" max="15126" width="6.375" style="49" customWidth="1"/>
    <col min="15127" max="15127" width="5.625" style="49" customWidth="1"/>
    <col min="15128" max="15128" width="6" style="49" customWidth="1"/>
    <col min="15129" max="15129" width="6.125" style="49" customWidth="1"/>
    <col min="15130" max="15130" width="5.875" style="49" customWidth="1"/>
    <col min="15131" max="15360" width="9" style="49"/>
    <col min="15361" max="15361" width="3.375" style="49" customWidth="1"/>
    <col min="15362" max="15362" width="4.875" style="49" customWidth="1"/>
    <col min="15363" max="15363" width="4.625" style="49" customWidth="1"/>
    <col min="15364" max="15364" width="3.625" style="49" customWidth="1"/>
    <col min="15365" max="15365" width="3.875" style="49" customWidth="1"/>
    <col min="15366" max="15366" width="4.25" style="49" customWidth="1"/>
    <col min="15367" max="15367" width="4.375" style="49" customWidth="1"/>
    <col min="15368" max="15368" width="4.75" style="49" customWidth="1"/>
    <col min="15369" max="15369" width="5" style="49" customWidth="1"/>
    <col min="15370" max="15370" width="7.5" style="49" customWidth="1"/>
    <col min="15371" max="15371" width="4.25" style="49" customWidth="1"/>
    <col min="15372" max="15372" width="6" style="49" customWidth="1"/>
    <col min="15373" max="15373" width="6.125" style="49" customWidth="1"/>
    <col min="15374" max="15374" width="5.125" style="49" customWidth="1"/>
    <col min="15375" max="15375" width="5.75" style="49" customWidth="1"/>
    <col min="15376" max="15376" width="5.125" style="49" customWidth="1"/>
    <col min="15377" max="15378" width="5.5" style="49" customWidth="1"/>
    <col min="15379" max="15379" width="5.125" style="49" customWidth="1"/>
    <col min="15380" max="15380" width="4.875" style="49" customWidth="1"/>
    <col min="15381" max="15381" width="6.5" style="49" customWidth="1"/>
    <col min="15382" max="15382" width="6.375" style="49" customWidth="1"/>
    <col min="15383" max="15383" width="5.625" style="49" customWidth="1"/>
    <col min="15384" max="15384" width="6" style="49" customWidth="1"/>
    <col min="15385" max="15385" width="6.125" style="49" customWidth="1"/>
    <col min="15386" max="15386" width="5.875" style="49" customWidth="1"/>
    <col min="15387" max="15616" width="9" style="49"/>
    <col min="15617" max="15617" width="3.375" style="49" customWidth="1"/>
    <col min="15618" max="15618" width="4.875" style="49" customWidth="1"/>
    <col min="15619" max="15619" width="4.625" style="49" customWidth="1"/>
    <col min="15620" max="15620" width="3.625" style="49" customWidth="1"/>
    <col min="15621" max="15621" width="3.875" style="49" customWidth="1"/>
    <col min="15622" max="15622" width="4.25" style="49" customWidth="1"/>
    <col min="15623" max="15623" width="4.375" style="49" customWidth="1"/>
    <col min="15624" max="15624" width="4.75" style="49" customWidth="1"/>
    <col min="15625" max="15625" width="5" style="49" customWidth="1"/>
    <col min="15626" max="15626" width="7.5" style="49" customWidth="1"/>
    <col min="15627" max="15627" width="4.25" style="49" customWidth="1"/>
    <col min="15628" max="15628" width="6" style="49" customWidth="1"/>
    <col min="15629" max="15629" width="6.125" style="49" customWidth="1"/>
    <col min="15630" max="15630" width="5.125" style="49" customWidth="1"/>
    <col min="15631" max="15631" width="5.75" style="49" customWidth="1"/>
    <col min="15632" max="15632" width="5.125" style="49" customWidth="1"/>
    <col min="15633" max="15634" width="5.5" style="49" customWidth="1"/>
    <col min="15635" max="15635" width="5.125" style="49" customWidth="1"/>
    <col min="15636" max="15636" width="4.875" style="49" customWidth="1"/>
    <col min="15637" max="15637" width="6.5" style="49" customWidth="1"/>
    <col min="15638" max="15638" width="6.375" style="49" customWidth="1"/>
    <col min="15639" max="15639" width="5.625" style="49" customWidth="1"/>
    <col min="15640" max="15640" width="6" style="49" customWidth="1"/>
    <col min="15641" max="15641" width="6.125" style="49" customWidth="1"/>
    <col min="15642" max="15642" width="5.875" style="49" customWidth="1"/>
    <col min="15643" max="15872" width="9" style="49"/>
    <col min="15873" max="15873" width="3.375" style="49" customWidth="1"/>
    <col min="15874" max="15874" width="4.875" style="49" customWidth="1"/>
    <col min="15875" max="15875" width="4.625" style="49" customWidth="1"/>
    <col min="15876" max="15876" width="3.625" style="49" customWidth="1"/>
    <col min="15877" max="15877" width="3.875" style="49" customWidth="1"/>
    <col min="15878" max="15878" width="4.25" style="49" customWidth="1"/>
    <col min="15879" max="15879" width="4.375" style="49" customWidth="1"/>
    <col min="15880" max="15880" width="4.75" style="49" customWidth="1"/>
    <col min="15881" max="15881" width="5" style="49" customWidth="1"/>
    <col min="15882" max="15882" width="7.5" style="49" customWidth="1"/>
    <col min="15883" max="15883" width="4.25" style="49" customWidth="1"/>
    <col min="15884" max="15884" width="6" style="49" customWidth="1"/>
    <col min="15885" max="15885" width="6.125" style="49" customWidth="1"/>
    <col min="15886" max="15886" width="5.125" style="49" customWidth="1"/>
    <col min="15887" max="15887" width="5.75" style="49" customWidth="1"/>
    <col min="15888" max="15888" width="5.125" style="49" customWidth="1"/>
    <col min="15889" max="15890" width="5.5" style="49" customWidth="1"/>
    <col min="15891" max="15891" width="5.125" style="49" customWidth="1"/>
    <col min="15892" max="15892" width="4.875" style="49" customWidth="1"/>
    <col min="15893" max="15893" width="6.5" style="49" customWidth="1"/>
    <col min="15894" max="15894" width="6.375" style="49" customWidth="1"/>
    <col min="15895" max="15895" width="5.625" style="49" customWidth="1"/>
    <col min="15896" max="15896" width="6" style="49" customWidth="1"/>
    <col min="15897" max="15897" width="6.125" style="49" customWidth="1"/>
    <col min="15898" max="15898" width="5.875" style="49" customWidth="1"/>
    <col min="15899" max="16128" width="9" style="49"/>
    <col min="16129" max="16129" width="3.375" style="49" customWidth="1"/>
    <col min="16130" max="16130" width="4.875" style="49" customWidth="1"/>
    <col min="16131" max="16131" width="4.625" style="49" customWidth="1"/>
    <col min="16132" max="16132" width="3.625" style="49" customWidth="1"/>
    <col min="16133" max="16133" width="3.875" style="49" customWidth="1"/>
    <col min="16134" max="16134" width="4.25" style="49" customWidth="1"/>
    <col min="16135" max="16135" width="4.375" style="49" customWidth="1"/>
    <col min="16136" max="16136" width="4.75" style="49" customWidth="1"/>
    <col min="16137" max="16137" width="5" style="49" customWidth="1"/>
    <col min="16138" max="16138" width="7.5" style="49" customWidth="1"/>
    <col min="16139" max="16139" width="4.25" style="49" customWidth="1"/>
    <col min="16140" max="16140" width="6" style="49" customWidth="1"/>
    <col min="16141" max="16141" width="6.125" style="49" customWidth="1"/>
    <col min="16142" max="16142" width="5.125" style="49" customWidth="1"/>
    <col min="16143" max="16143" width="5.75" style="49" customWidth="1"/>
    <col min="16144" max="16144" width="5.125" style="49" customWidth="1"/>
    <col min="16145" max="16146" width="5.5" style="49" customWidth="1"/>
    <col min="16147" max="16147" width="5.125" style="49" customWidth="1"/>
    <col min="16148" max="16148" width="4.875" style="49" customWidth="1"/>
    <col min="16149" max="16149" width="6.5" style="49" customWidth="1"/>
    <col min="16150" max="16150" width="6.375" style="49" customWidth="1"/>
    <col min="16151" max="16151" width="5.625" style="49" customWidth="1"/>
    <col min="16152" max="16152" width="6" style="49" customWidth="1"/>
    <col min="16153" max="16153" width="6.125" style="49" customWidth="1"/>
    <col min="16154" max="16154" width="5.875" style="49" customWidth="1"/>
    <col min="16155" max="16384" width="9" style="49"/>
  </cols>
  <sheetData>
    <row r="1" spans="1:34" x14ac:dyDescent="0.45">
      <c r="A1" s="96"/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 t="s">
        <v>526</v>
      </c>
      <c r="Z1" s="97"/>
      <c r="AA1" s="1"/>
    </row>
    <row r="2" spans="1:34" x14ac:dyDescent="0.45">
      <c r="A2" s="198" t="s">
        <v>497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"/>
    </row>
    <row r="3" spans="1:34" x14ac:dyDescent="0.45">
      <c r="A3" s="198" t="s">
        <v>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"/>
      <c r="AB3" s="172"/>
      <c r="AC3" s="172"/>
      <c r="AD3" s="172"/>
      <c r="AE3" s="172"/>
      <c r="AF3" s="172"/>
      <c r="AG3" s="172"/>
      <c r="AH3" s="172"/>
    </row>
    <row r="4" spans="1:34" x14ac:dyDescent="0.45">
      <c r="A4" s="98"/>
      <c r="B4" s="98"/>
      <c r="C4" s="99"/>
      <c r="D4" s="99"/>
      <c r="E4" s="99"/>
      <c r="F4" s="99"/>
      <c r="G4" s="97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"/>
    </row>
    <row r="5" spans="1:34" ht="30" customHeight="1" x14ac:dyDescent="0.45">
      <c r="A5" s="199" t="s">
        <v>498</v>
      </c>
      <c r="B5" s="200"/>
      <c r="C5" s="200"/>
      <c r="D5" s="200"/>
      <c r="E5" s="200"/>
      <c r="F5" s="200"/>
      <c r="G5" s="200"/>
      <c r="H5" s="200"/>
      <c r="I5" s="200"/>
      <c r="J5" s="201"/>
      <c r="K5" s="202" t="s">
        <v>499</v>
      </c>
      <c r="L5" s="203"/>
      <c r="M5" s="203"/>
      <c r="N5" s="203"/>
      <c r="O5" s="203"/>
      <c r="P5" s="203"/>
      <c r="Q5" s="203"/>
      <c r="R5" s="203"/>
      <c r="S5" s="203"/>
      <c r="T5" s="203"/>
      <c r="U5" s="204"/>
      <c r="V5" s="205" t="s">
        <v>500</v>
      </c>
      <c r="W5" s="205" t="s">
        <v>501</v>
      </c>
      <c r="X5" s="205" t="s">
        <v>502</v>
      </c>
      <c r="Y5" s="205" t="s">
        <v>503</v>
      </c>
      <c r="Z5" s="205" t="s">
        <v>504</v>
      </c>
      <c r="AA5" s="237" t="s">
        <v>527</v>
      </c>
    </row>
    <row r="6" spans="1:34" x14ac:dyDescent="0.45">
      <c r="A6" s="208" t="s">
        <v>5</v>
      </c>
      <c r="B6" s="211" t="s">
        <v>505</v>
      </c>
      <c r="C6" s="211" t="s">
        <v>506</v>
      </c>
      <c r="D6" s="214" t="s">
        <v>12</v>
      </c>
      <c r="E6" s="215"/>
      <c r="F6" s="216"/>
      <c r="G6" s="220" t="s">
        <v>507</v>
      </c>
      <c r="H6" s="211" t="s">
        <v>508</v>
      </c>
      <c r="I6" s="211" t="s">
        <v>509</v>
      </c>
      <c r="J6" s="211" t="s">
        <v>510</v>
      </c>
      <c r="K6" s="234" t="s">
        <v>5</v>
      </c>
      <c r="L6" s="226" t="s">
        <v>511</v>
      </c>
      <c r="M6" s="226" t="s">
        <v>512</v>
      </c>
      <c r="N6" s="226" t="s">
        <v>507</v>
      </c>
      <c r="O6" s="226" t="s">
        <v>513</v>
      </c>
      <c r="P6" s="226" t="s">
        <v>514</v>
      </c>
      <c r="Q6" s="226" t="s">
        <v>515</v>
      </c>
      <c r="R6" s="226" t="s">
        <v>516</v>
      </c>
      <c r="S6" s="229" t="s">
        <v>517</v>
      </c>
      <c r="T6" s="230"/>
      <c r="U6" s="226" t="s">
        <v>518</v>
      </c>
      <c r="V6" s="206"/>
      <c r="W6" s="206"/>
      <c r="X6" s="206"/>
      <c r="Y6" s="206"/>
      <c r="Z6" s="206"/>
      <c r="AA6" s="238"/>
    </row>
    <row r="7" spans="1:34" x14ac:dyDescent="0.45">
      <c r="A7" s="209"/>
      <c r="B7" s="212"/>
      <c r="C7" s="212"/>
      <c r="D7" s="217"/>
      <c r="E7" s="218"/>
      <c r="F7" s="219"/>
      <c r="G7" s="221"/>
      <c r="H7" s="212"/>
      <c r="I7" s="212"/>
      <c r="J7" s="212"/>
      <c r="K7" s="235"/>
      <c r="L7" s="227"/>
      <c r="M7" s="227"/>
      <c r="N7" s="227"/>
      <c r="O7" s="227"/>
      <c r="P7" s="227"/>
      <c r="Q7" s="227"/>
      <c r="R7" s="227"/>
      <c r="S7" s="226" t="s">
        <v>519</v>
      </c>
      <c r="T7" s="231" t="s">
        <v>520</v>
      </c>
      <c r="U7" s="227"/>
      <c r="V7" s="206"/>
      <c r="W7" s="206"/>
      <c r="X7" s="206"/>
      <c r="Y7" s="206"/>
      <c r="Z7" s="206"/>
      <c r="AA7" s="238"/>
    </row>
    <row r="8" spans="1:34" x14ac:dyDescent="0.45">
      <c r="A8" s="209"/>
      <c r="B8" s="212"/>
      <c r="C8" s="212"/>
      <c r="D8" s="208" t="s">
        <v>37</v>
      </c>
      <c r="E8" s="208" t="s">
        <v>38</v>
      </c>
      <c r="F8" s="208" t="s">
        <v>521</v>
      </c>
      <c r="G8" s="221"/>
      <c r="H8" s="212"/>
      <c r="I8" s="212"/>
      <c r="J8" s="212"/>
      <c r="K8" s="235"/>
      <c r="L8" s="227"/>
      <c r="M8" s="227"/>
      <c r="N8" s="227"/>
      <c r="O8" s="227"/>
      <c r="P8" s="227"/>
      <c r="Q8" s="227"/>
      <c r="R8" s="227"/>
      <c r="S8" s="227"/>
      <c r="T8" s="232"/>
      <c r="U8" s="227"/>
      <c r="V8" s="206"/>
      <c r="W8" s="206"/>
      <c r="X8" s="206"/>
      <c r="Y8" s="206"/>
      <c r="Z8" s="206"/>
      <c r="AA8" s="238"/>
    </row>
    <row r="9" spans="1:34" x14ac:dyDescent="0.45">
      <c r="A9" s="209"/>
      <c r="B9" s="212"/>
      <c r="C9" s="212"/>
      <c r="D9" s="209"/>
      <c r="E9" s="209"/>
      <c r="F9" s="209"/>
      <c r="G9" s="221"/>
      <c r="H9" s="212"/>
      <c r="I9" s="212"/>
      <c r="J9" s="212"/>
      <c r="K9" s="235"/>
      <c r="L9" s="227"/>
      <c r="M9" s="227"/>
      <c r="N9" s="227"/>
      <c r="O9" s="227"/>
      <c r="P9" s="227"/>
      <c r="Q9" s="227"/>
      <c r="R9" s="227"/>
      <c r="S9" s="227"/>
      <c r="T9" s="232"/>
      <c r="U9" s="227"/>
      <c r="V9" s="206"/>
      <c r="W9" s="206"/>
      <c r="X9" s="206"/>
      <c r="Y9" s="206"/>
      <c r="Z9" s="206"/>
      <c r="AA9" s="238"/>
    </row>
    <row r="10" spans="1:34" ht="81" customHeight="1" x14ac:dyDescent="0.45">
      <c r="A10" s="210"/>
      <c r="B10" s="213"/>
      <c r="C10" s="213"/>
      <c r="D10" s="210"/>
      <c r="E10" s="210"/>
      <c r="F10" s="210"/>
      <c r="G10" s="222"/>
      <c r="H10" s="213"/>
      <c r="I10" s="213"/>
      <c r="J10" s="213"/>
      <c r="K10" s="236"/>
      <c r="L10" s="228"/>
      <c r="M10" s="228"/>
      <c r="N10" s="228"/>
      <c r="O10" s="228"/>
      <c r="P10" s="228"/>
      <c r="Q10" s="228"/>
      <c r="R10" s="228"/>
      <c r="S10" s="228"/>
      <c r="T10" s="233"/>
      <c r="U10" s="228"/>
      <c r="V10" s="207"/>
      <c r="W10" s="207"/>
      <c r="X10" s="207"/>
      <c r="Y10" s="207"/>
      <c r="Z10" s="207"/>
      <c r="AA10" s="239"/>
    </row>
    <row r="11" spans="1:34" s="40" customFormat="1" x14ac:dyDescent="0.45">
      <c r="A11" s="29">
        <v>1</v>
      </c>
      <c r="B11" s="29" t="s">
        <v>23</v>
      </c>
      <c r="C11" s="8">
        <v>2814</v>
      </c>
      <c r="D11" s="8">
        <v>2</v>
      </c>
      <c r="E11" s="8">
        <v>0</v>
      </c>
      <c r="F11" s="8">
        <v>79</v>
      </c>
      <c r="G11" s="40">
        <v>1</v>
      </c>
      <c r="H11" s="8">
        <f t="shared" ref="H11:H16" si="0">+(D11*400)+(E11*100)+F11</f>
        <v>879</v>
      </c>
      <c r="I11" s="40">
        <v>100</v>
      </c>
      <c r="J11" s="40">
        <f>H11*I11</f>
        <v>87900</v>
      </c>
      <c r="L11" s="139"/>
      <c r="M11" s="139"/>
      <c r="O11" s="8"/>
      <c r="S11" s="8"/>
      <c r="U11" s="8">
        <f t="shared" ref="U11:U74" si="1">R11*(100-T11)/100</f>
        <v>0</v>
      </c>
      <c r="V11" s="40">
        <f>J11+U11</f>
        <v>87900</v>
      </c>
      <c r="W11" s="8">
        <f t="shared" ref="W11:W74" si="2">V11*P11/100</f>
        <v>0</v>
      </c>
      <c r="Y11" s="40">
        <f t="shared" ref="Y11:Y74" si="3">J11+U11</f>
        <v>87900</v>
      </c>
      <c r="Z11" s="181"/>
      <c r="AA11" s="8"/>
      <c r="AB11" s="188"/>
    </row>
    <row r="12" spans="1:34" s="40" customFormat="1" x14ac:dyDescent="0.45">
      <c r="A12" s="29"/>
      <c r="B12" s="29" t="s">
        <v>23</v>
      </c>
      <c r="C12" s="8">
        <v>11394</v>
      </c>
      <c r="D12" s="8">
        <v>0</v>
      </c>
      <c r="E12" s="8">
        <v>2</v>
      </c>
      <c r="F12" s="8">
        <v>95</v>
      </c>
      <c r="G12" s="40">
        <v>1</v>
      </c>
      <c r="H12" s="8">
        <f t="shared" si="0"/>
        <v>295</v>
      </c>
      <c r="I12" s="40">
        <v>130</v>
      </c>
      <c r="J12" s="40">
        <f t="shared" ref="J12:J75" si="4">H12*I12</f>
        <v>38350</v>
      </c>
      <c r="L12" s="139"/>
      <c r="M12" s="139"/>
      <c r="O12" s="8"/>
      <c r="S12" s="8"/>
      <c r="U12" s="8">
        <f t="shared" si="1"/>
        <v>0</v>
      </c>
      <c r="V12" s="40">
        <f t="shared" ref="V12:V75" si="5">J12+U12</f>
        <v>38350</v>
      </c>
      <c r="W12" s="8">
        <f t="shared" si="2"/>
        <v>0</v>
      </c>
      <c r="Y12" s="40">
        <f t="shared" si="3"/>
        <v>38350</v>
      </c>
      <c r="Z12" s="181"/>
      <c r="AA12" s="190"/>
      <c r="AB12" s="188"/>
    </row>
    <row r="13" spans="1:34" s="40" customFormat="1" x14ac:dyDescent="0.45">
      <c r="A13" s="29"/>
      <c r="B13" s="29" t="s">
        <v>23</v>
      </c>
      <c r="C13" s="8">
        <v>11388</v>
      </c>
      <c r="D13" s="8">
        <v>2</v>
      </c>
      <c r="E13" s="8">
        <v>2</v>
      </c>
      <c r="F13" s="8">
        <v>46</v>
      </c>
      <c r="G13" s="40">
        <v>1</v>
      </c>
      <c r="H13" s="8">
        <f t="shared" si="0"/>
        <v>1046</v>
      </c>
      <c r="I13" s="40">
        <v>150</v>
      </c>
      <c r="J13" s="40">
        <f t="shared" si="4"/>
        <v>156900</v>
      </c>
      <c r="L13" s="139"/>
      <c r="M13" s="139"/>
      <c r="O13" s="8"/>
      <c r="S13" s="8"/>
      <c r="U13" s="8">
        <f t="shared" si="1"/>
        <v>0</v>
      </c>
      <c r="V13" s="40">
        <f t="shared" si="5"/>
        <v>156900</v>
      </c>
      <c r="W13" s="8">
        <f t="shared" si="2"/>
        <v>0</v>
      </c>
      <c r="Y13" s="40">
        <f t="shared" si="3"/>
        <v>156900</v>
      </c>
      <c r="Z13" s="181"/>
      <c r="AA13" s="190"/>
      <c r="AB13" s="188"/>
    </row>
    <row r="14" spans="1:34" s="40" customFormat="1" x14ac:dyDescent="0.45">
      <c r="A14" s="29"/>
      <c r="B14" s="29" t="s">
        <v>23</v>
      </c>
      <c r="C14" s="8">
        <v>2819</v>
      </c>
      <c r="D14" s="8">
        <v>0</v>
      </c>
      <c r="E14" s="8">
        <v>1</v>
      </c>
      <c r="F14" s="8">
        <v>17</v>
      </c>
      <c r="G14" s="40">
        <v>1</v>
      </c>
      <c r="H14" s="8">
        <f t="shared" si="0"/>
        <v>117</v>
      </c>
      <c r="I14" s="40">
        <v>100</v>
      </c>
      <c r="J14" s="40">
        <f t="shared" si="4"/>
        <v>11700</v>
      </c>
      <c r="L14" s="139"/>
      <c r="M14" s="139"/>
      <c r="O14" s="8"/>
      <c r="S14" s="8"/>
      <c r="U14" s="8">
        <f t="shared" si="1"/>
        <v>0</v>
      </c>
      <c r="V14" s="40">
        <f t="shared" si="5"/>
        <v>11700</v>
      </c>
      <c r="W14" s="8">
        <f t="shared" si="2"/>
        <v>0</v>
      </c>
      <c r="Y14" s="40">
        <f t="shared" si="3"/>
        <v>11700</v>
      </c>
      <c r="Z14" s="181"/>
      <c r="AA14" s="190"/>
      <c r="AB14" s="188"/>
    </row>
    <row r="15" spans="1:34" s="40" customFormat="1" x14ac:dyDescent="0.45">
      <c r="A15" s="29"/>
      <c r="B15" s="29" t="s">
        <v>23</v>
      </c>
      <c r="C15" s="8">
        <v>19183</v>
      </c>
      <c r="D15" s="8">
        <v>0</v>
      </c>
      <c r="E15" s="8">
        <v>2</v>
      </c>
      <c r="F15" s="8">
        <v>43</v>
      </c>
      <c r="G15" s="40">
        <v>1</v>
      </c>
      <c r="H15" s="8">
        <f t="shared" si="0"/>
        <v>243</v>
      </c>
      <c r="I15" s="40">
        <v>100</v>
      </c>
      <c r="J15" s="40">
        <f t="shared" si="4"/>
        <v>24300</v>
      </c>
      <c r="L15" s="139"/>
      <c r="M15" s="139"/>
      <c r="O15" s="8"/>
      <c r="S15" s="8"/>
      <c r="U15" s="8">
        <f t="shared" si="1"/>
        <v>0</v>
      </c>
      <c r="V15" s="40">
        <f t="shared" si="5"/>
        <v>24300</v>
      </c>
      <c r="W15" s="8">
        <f t="shared" si="2"/>
        <v>0</v>
      </c>
      <c r="Y15" s="40">
        <f t="shared" si="3"/>
        <v>24300</v>
      </c>
      <c r="Z15" s="181"/>
      <c r="AA15" s="190"/>
      <c r="AB15" s="188"/>
    </row>
    <row r="16" spans="1:34" s="8" customFormat="1" x14ac:dyDescent="0.45">
      <c r="A16" s="29"/>
      <c r="B16" s="29" t="s">
        <v>23</v>
      </c>
      <c r="C16" s="8">
        <v>8420</v>
      </c>
      <c r="D16" s="8">
        <v>12</v>
      </c>
      <c r="E16" s="8">
        <v>1</v>
      </c>
      <c r="F16" s="8">
        <v>7</v>
      </c>
      <c r="G16" s="8">
        <v>1</v>
      </c>
      <c r="H16" s="8">
        <f t="shared" si="0"/>
        <v>4907</v>
      </c>
      <c r="I16" s="8">
        <v>100</v>
      </c>
      <c r="J16" s="40">
        <f t="shared" si="4"/>
        <v>490700</v>
      </c>
      <c r="L16" s="139"/>
      <c r="M16" s="139"/>
      <c r="U16" s="8">
        <f t="shared" si="1"/>
        <v>0</v>
      </c>
      <c r="V16" s="40">
        <f t="shared" si="5"/>
        <v>490700</v>
      </c>
      <c r="W16" s="8">
        <f t="shared" si="2"/>
        <v>0</v>
      </c>
      <c r="X16" s="40"/>
      <c r="Y16" s="40">
        <f t="shared" si="3"/>
        <v>490700</v>
      </c>
      <c r="Z16" s="182"/>
      <c r="AA16" s="190"/>
      <c r="AB16" s="7"/>
    </row>
    <row r="17" spans="1:31" s="34" customFormat="1" x14ac:dyDescent="0.45">
      <c r="A17" s="36"/>
      <c r="B17" s="36"/>
      <c r="L17" s="140"/>
      <c r="M17" s="140"/>
      <c r="Z17" s="90"/>
      <c r="AA17" s="191"/>
      <c r="AB17" s="38"/>
    </row>
    <row r="18" spans="1:31" s="40" customFormat="1" x14ac:dyDescent="0.45">
      <c r="A18" s="24">
        <v>2</v>
      </c>
      <c r="B18" s="16" t="s">
        <v>23</v>
      </c>
      <c r="C18" s="39">
        <v>11796</v>
      </c>
      <c r="D18" s="40">
        <v>0</v>
      </c>
      <c r="E18" s="40">
        <v>2</v>
      </c>
      <c r="F18" s="40">
        <v>63</v>
      </c>
      <c r="G18" s="39">
        <v>1</v>
      </c>
      <c r="H18" s="8">
        <f>+(D18*400)+(E18*100)+F18</f>
        <v>263</v>
      </c>
      <c r="I18" s="39">
        <v>150</v>
      </c>
      <c r="J18" s="40">
        <f t="shared" si="4"/>
        <v>39450</v>
      </c>
      <c r="K18" s="39"/>
      <c r="L18" s="141"/>
      <c r="M18" s="141"/>
      <c r="N18" s="39"/>
      <c r="O18" s="39"/>
      <c r="P18" s="39"/>
      <c r="U18" s="8">
        <f t="shared" si="1"/>
        <v>0</v>
      </c>
      <c r="V18" s="40">
        <f t="shared" si="5"/>
        <v>39450</v>
      </c>
      <c r="W18" s="8">
        <f t="shared" si="2"/>
        <v>0</v>
      </c>
      <c r="Y18" s="40">
        <f t="shared" si="3"/>
        <v>39450</v>
      </c>
      <c r="Z18" s="181"/>
      <c r="AA18" s="190"/>
      <c r="AB18" s="188"/>
    </row>
    <row r="19" spans="1:31" s="40" customFormat="1" x14ac:dyDescent="0.45">
      <c r="A19" s="24"/>
      <c r="B19" s="24" t="s">
        <v>23</v>
      </c>
      <c r="C19" s="39">
        <v>19375</v>
      </c>
      <c r="D19" s="40">
        <v>0</v>
      </c>
      <c r="E19" s="40">
        <v>1</v>
      </c>
      <c r="F19" s="40">
        <v>6</v>
      </c>
      <c r="G19" s="39">
        <v>1</v>
      </c>
      <c r="H19" s="8">
        <f>+(D19*400)+(E19*100)+F19</f>
        <v>106</v>
      </c>
      <c r="I19" s="39">
        <v>150</v>
      </c>
      <c r="J19" s="40">
        <f t="shared" si="4"/>
        <v>15900</v>
      </c>
      <c r="K19" s="39"/>
      <c r="L19" s="141"/>
      <c r="M19" s="141"/>
      <c r="N19" s="39"/>
      <c r="O19" s="39"/>
      <c r="P19" s="39"/>
      <c r="U19" s="8">
        <f t="shared" si="1"/>
        <v>0</v>
      </c>
      <c r="V19" s="40">
        <f t="shared" si="5"/>
        <v>15900</v>
      </c>
      <c r="W19" s="8">
        <f t="shared" si="2"/>
        <v>0</v>
      </c>
      <c r="Y19" s="40">
        <f t="shared" si="3"/>
        <v>15900</v>
      </c>
      <c r="Z19" s="181"/>
      <c r="AA19" s="190"/>
      <c r="AB19" s="188"/>
    </row>
    <row r="20" spans="1:31" s="34" customFormat="1" x14ac:dyDescent="0.45">
      <c r="A20" s="41"/>
      <c r="B20" s="41"/>
      <c r="E20" s="41"/>
      <c r="F20" s="33"/>
      <c r="I20" s="36"/>
      <c r="L20" s="140"/>
      <c r="M20" s="140"/>
      <c r="O20" s="33"/>
      <c r="Q20" s="33"/>
      <c r="T20" s="33"/>
      <c r="Z20" s="90"/>
      <c r="AA20" s="191"/>
      <c r="AB20" s="38"/>
      <c r="AE20" s="33"/>
    </row>
    <row r="21" spans="1:31" s="40" customFormat="1" x14ac:dyDescent="0.45">
      <c r="A21" s="29">
        <v>3</v>
      </c>
      <c r="B21" s="29" t="s">
        <v>23</v>
      </c>
      <c r="C21" s="8">
        <v>18839</v>
      </c>
      <c r="D21" s="8">
        <v>3</v>
      </c>
      <c r="E21" s="8">
        <v>1</v>
      </c>
      <c r="F21" s="8">
        <v>56</v>
      </c>
      <c r="G21" s="40">
        <v>2</v>
      </c>
      <c r="H21" s="8">
        <f>+(D21*400)+(E21*100)+F21</f>
        <v>1356</v>
      </c>
      <c r="I21" s="40">
        <v>100</v>
      </c>
      <c r="J21" s="40">
        <f t="shared" si="4"/>
        <v>135600</v>
      </c>
      <c r="L21" s="139" t="s">
        <v>67</v>
      </c>
      <c r="M21" s="139" t="s">
        <v>145</v>
      </c>
      <c r="N21" s="40">
        <v>2</v>
      </c>
      <c r="O21" s="8">
        <v>54</v>
      </c>
      <c r="P21" s="40">
        <v>100</v>
      </c>
      <c r="Q21" s="40">
        <v>6800</v>
      </c>
      <c r="R21" s="8">
        <f>O21*Q21</f>
        <v>367200</v>
      </c>
      <c r="S21" s="8">
        <v>11</v>
      </c>
      <c r="U21" s="8">
        <f t="shared" si="1"/>
        <v>367200</v>
      </c>
      <c r="V21" s="40">
        <f t="shared" si="5"/>
        <v>502800</v>
      </c>
      <c r="W21" s="8">
        <f t="shared" si="2"/>
        <v>502800</v>
      </c>
      <c r="Y21" s="40">
        <f t="shared" si="3"/>
        <v>502800</v>
      </c>
      <c r="Z21" s="181"/>
      <c r="AA21" s="190"/>
      <c r="AB21" s="188"/>
    </row>
    <row r="22" spans="1:31" s="40" customFormat="1" x14ac:dyDescent="0.45">
      <c r="A22" s="29"/>
      <c r="B22" s="29"/>
      <c r="C22" s="8"/>
      <c r="D22" s="8"/>
      <c r="E22" s="8"/>
      <c r="F22" s="8"/>
      <c r="H22" s="8"/>
      <c r="L22" s="139"/>
      <c r="M22" s="139" t="s">
        <v>145</v>
      </c>
      <c r="N22" s="40">
        <v>2</v>
      </c>
      <c r="O22" s="8">
        <v>8</v>
      </c>
      <c r="P22" s="40">
        <v>100</v>
      </c>
      <c r="Q22" s="40">
        <v>6800</v>
      </c>
      <c r="R22" s="8">
        <f t="shared" ref="R22:R23" si="6">O22*Q22</f>
        <v>54400</v>
      </c>
      <c r="S22" s="8">
        <v>11</v>
      </c>
      <c r="U22" s="8">
        <f t="shared" si="1"/>
        <v>54400</v>
      </c>
      <c r="V22" s="40">
        <f t="shared" si="5"/>
        <v>54400</v>
      </c>
      <c r="W22" s="8">
        <f t="shared" si="2"/>
        <v>54400</v>
      </c>
      <c r="Y22" s="40">
        <f t="shared" si="3"/>
        <v>54400</v>
      </c>
      <c r="Z22" s="181"/>
      <c r="AA22" s="190"/>
      <c r="AB22" s="188"/>
    </row>
    <row r="23" spans="1:31" s="40" customFormat="1" x14ac:dyDescent="0.45">
      <c r="A23" s="29"/>
      <c r="B23" s="29"/>
      <c r="C23" s="8"/>
      <c r="D23" s="8"/>
      <c r="E23" s="8"/>
      <c r="F23" s="8"/>
      <c r="H23" s="8"/>
      <c r="L23" s="139" t="s">
        <v>67</v>
      </c>
      <c r="M23" s="139" t="s">
        <v>145</v>
      </c>
      <c r="N23" s="40">
        <v>2</v>
      </c>
      <c r="O23" s="8">
        <v>25</v>
      </c>
      <c r="P23" s="40">
        <v>100</v>
      </c>
      <c r="Q23" s="40">
        <v>6800</v>
      </c>
      <c r="R23" s="8">
        <f t="shared" si="6"/>
        <v>170000</v>
      </c>
      <c r="S23" s="8">
        <v>16</v>
      </c>
      <c r="U23" s="8">
        <f t="shared" si="1"/>
        <v>170000</v>
      </c>
      <c r="V23" s="40">
        <f t="shared" si="5"/>
        <v>170000</v>
      </c>
      <c r="W23" s="8">
        <f t="shared" si="2"/>
        <v>170000</v>
      </c>
      <c r="Y23" s="40">
        <f t="shared" si="3"/>
        <v>170000</v>
      </c>
      <c r="Z23" s="181"/>
      <c r="AA23" s="190"/>
      <c r="AB23" s="188"/>
    </row>
    <row r="24" spans="1:31" s="40" customFormat="1" x14ac:dyDescent="0.45">
      <c r="A24" s="29"/>
      <c r="B24" s="29" t="s">
        <v>23</v>
      </c>
      <c r="C24" s="8">
        <v>18841</v>
      </c>
      <c r="D24" s="8">
        <v>1</v>
      </c>
      <c r="E24" s="8">
        <v>0</v>
      </c>
      <c r="F24" s="8">
        <v>19</v>
      </c>
      <c r="G24" s="40">
        <v>1</v>
      </c>
      <c r="H24" s="8">
        <f>+(D24*400)+(E24*100)+F24</f>
        <v>419</v>
      </c>
      <c r="I24" s="40">
        <v>100</v>
      </c>
      <c r="J24" s="40">
        <f t="shared" si="4"/>
        <v>41900</v>
      </c>
      <c r="L24" s="139"/>
      <c r="M24" s="139"/>
      <c r="O24" s="8"/>
      <c r="S24" s="8"/>
      <c r="U24" s="8">
        <f t="shared" si="1"/>
        <v>0</v>
      </c>
      <c r="V24" s="40">
        <f t="shared" si="5"/>
        <v>41900</v>
      </c>
      <c r="W24" s="8">
        <f t="shared" si="2"/>
        <v>0</v>
      </c>
      <c r="Y24" s="40">
        <f t="shared" si="3"/>
        <v>41900</v>
      </c>
      <c r="Z24" s="181"/>
      <c r="AA24" s="190"/>
      <c r="AB24" s="188"/>
    </row>
    <row r="25" spans="1:31" s="40" customFormat="1" x14ac:dyDescent="0.45">
      <c r="A25" s="29"/>
      <c r="B25" s="29" t="s">
        <v>23</v>
      </c>
      <c r="C25" s="8">
        <v>1848</v>
      </c>
      <c r="D25" s="8">
        <v>2</v>
      </c>
      <c r="E25" s="8">
        <v>0</v>
      </c>
      <c r="F25" s="8">
        <v>94</v>
      </c>
      <c r="G25" s="40">
        <v>1</v>
      </c>
      <c r="H25" s="8">
        <f>+(D25*400)+(E25*100)+F25</f>
        <v>894</v>
      </c>
      <c r="I25" s="40">
        <v>100</v>
      </c>
      <c r="J25" s="40">
        <f t="shared" si="4"/>
        <v>89400</v>
      </c>
      <c r="L25" s="139"/>
      <c r="M25" s="139"/>
      <c r="O25" s="8"/>
      <c r="S25" s="8"/>
      <c r="U25" s="8">
        <f t="shared" si="1"/>
        <v>0</v>
      </c>
      <c r="V25" s="40">
        <f t="shared" si="5"/>
        <v>89400</v>
      </c>
      <c r="W25" s="8">
        <f t="shared" si="2"/>
        <v>0</v>
      </c>
      <c r="Y25" s="40">
        <f t="shared" si="3"/>
        <v>89400</v>
      </c>
      <c r="Z25" s="181"/>
      <c r="AA25" s="190"/>
      <c r="AB25" s="188"/>
    </row>
    <row r="26" spans="1:31" s="34" customFormat="1" x14ac:dyDescent="0.45">
      <c r="A26" s="36"/>
      <c r="B26" s="36"/>
      <c r="L26" s="140"/>
      <c r="M26" s="140"/>
      <c r="Z26" s="90"/>
      <c r="AA26" s="191"/>
      <c r="AB26" s="38"/>
    </row>
    <row r="27" spans="1:31" s="40" customFormat="1" x14ac:dyDescent="0.45">
      <c r="A27" s="29">
        <v>4</v>
      </c>
      <c r="B27" s="29" t="s">
        <v>23</v>
      </c>
      <c r="C27" s="8">
        <v>16140</v>
      </c>
      <c r="D27" s="8">
        <v>0</v>
      </c>
      <c r="E27" s="8">
        <v>2</v>
      </c>
      <c r="F27" s="8">
        <v>20</v>
      </c>
      <c r="G27" s="40">
        <v>2</v>
      </c>
      <c r="H27" s="8">
        <f>+(D27*400)+(E27*100)+F27</f>
        <v>220</v>
      </c>
      <c r="I27" s="40">
        <v>150</v>
      </c>
      <c r="J27" s="40">
        <f t="shared" si="4"/>
        <v>33000</v>
      </c>
      <c r="L27" s="139" t="s">
        <v>67</v>
      </c>
      <c r="M27" s="139" t="s">
        <v>145</v>
      </c>
      <c r="N27" s="40">
        <v>2</v>
      </c>
      <c r="O27" s="8">
        <v>180</v>
      </c>
      <c r="P27" s="40">
        <v>100</v>
      </c>
      <c r="Q27" s="40">
        <v>6800</v>
      </c>
      <c r="R27" s="8">
        <f>O27*Q27</f>
        <v>1224000</v>
      </c>
      <c r="S27" s="8">
        <v>21</v>
      </c>
      <c r="U27" s="8">
        <f t="shared" si="1"/>
        <v>1224000</v>
      </c>
      <c r="V27" s="40">
        <f t="shared" si="5"/>
        <v>1257000</v>
      </c>
      <c r="W27" s="8">
        <f t="shared" si="2"/>
        <v>1257000</v>
      </c>
      <c r="Y27" s="40">
        <f t="shared" si="3"/>
        <v>1257000</v>
      </c>
      <c r="Z27" s="181"/>
      <c r="AA27" s="190"/>
      <c r="AB27" s="188"/>
    </row>
    <row r="28" spans="1:31" s="40" customFormat="1" x14ac:dyDescent="0.45">
      <c r="A28" s="29"/>
      <c r="B28" s="29"/>
      <c r="C28" s="8"/>
      <c r="D28" s="8"/>
      <c r="E28" s="8"/>
      <c r="F28" s="8"/>
      <c r="H28" s="8"/>
      <c r="L28" s="139" t="s">
        <v>67</v>
      </c>
      <c r="M28" s="139" t="s">
        <v>145</v>
      </c>
      <c r="N28" s="40">
        <v>2</v>
      </c>
      <c r="O28" s="8">
        <v>130</v>
      </c>
      <c r="P28" s="40">
        <v>100</v>
      </c>
      <c r="Q28" s="40">
        <v>6800</v>
      </c>
      <c r="R28" s="8">
        <f t="shared" ref="R28:R29" si="7">O28*Q28</f>
        <v>884000</v>
      </c>
      <c r="S28" s="8">
        <v>7</v>
      </c>
      <c r="U28" s="8">
        <f t="shared" si="1"/>
        <v>884000</v>
      </c>
      <c r="V28" s="40">
        <f t="shared" si="5"/>
        <v>884000</v>
      </c>
      <c r="W28" s="8">
        <f t="shared" si="2"/>
        <v>884000</v>
      </c>
      <c r="Y28" s="40">
        <f t="shared" si="3"/>
        <v>884000</v>
      </c>
      <c r="Z28" s="181"/>
      <c r="AA28" s="190"/>
      <c r="AB28" s="188"/>
    </row>
    <row r="29" spans="1:31" s="40" customFormat="1" x14ac:dyDescent="0.45">
      <c r="A29" s="29"/>
      <c r="B29" s="29"/>
      <c r="C29" s="8"/>
      <c r="D29" s="8"/>
      <c r="E29" s="8"/>
      <c r="F29" s="8"/>
      <c r="H29" s="8"/>
      <c r="L29" s="139"/>
      <c r="M29" s="139" t="s">
        <v>145</v>
      </c>
      <c r="N29" s="40">
        <v>2</v>
      </c>
      <c r="O29" s="8">
        <v>6</v>
      </c>
      <c r="P29" s="40">
        <v>100</v>
      </c>
      <c r="Q29" s="40">
        <v>6800</v>
      </c>
      <c r="R29" s="8">
        <f t="shared" si="7"/>
        <v>40800</v>
      </c>
      <c r="S29" s="8">
        <v>7</v>
      </c>
      <c r="U29" s="8">
        <f t="shared" si="1"/>
        <v>40800</v>
      </c>
      <c r="V29" s="40">
        <f t="shared" si="5"/>
        <v>40800</v>
      </c>
      <c r="W29" s="8">
        <f t="shared" si="2"/>
        <v>40800</v>
      </c>
      <c r="Y29" s="40">
        <f t="shared" si="3"/>
        <v>40800</v>
      </c>
      <c r="Z29" s="181"/>
      <c r="AA29" s="190"/>
      <c r="AB29" s="188"/>
    </row>
    <row r="30" spans="1:31" s="34" customFormat="1" x14ac:dyDescent="0.45">
      <c r="A30" s="36"/>
      <c r="B30" s="36"/>
      <c r="L30" s="140"/>
      <c r="M30" s="140"/>
      <c r="Z30" s="90"/>
      <c r="AA30" s="191"/>
      <c r="AB30" s="38"/>
    </row>
    <row r="31" spans="1:31" s="8" customFormat="1" x14ac:dyDescent="0.45">
      <c r="A31" s="29">
        <v>5</v>
      </c>
      <c r="B31" s="29" t="s">
        <v>23</v>
      </c>
      <c r="C31" s="8">
        <v>2399</v>
      </c>
      <c r="D31" s="8">
        <v>0</v>
      </c>
      <c r="E31" s="8">
        <v>3</v>
      </c>
      <c r="F31" s="8">
        <v>47</v>
      </c>
      <c r="G31" s="8">
        <v>1</v>
      </c>
      <c r="H31" s="8">
        <f>+(D31*400)+(E31*100)+F31</f>
        <v>347</v>
      </c>
      <c r="I31" s="8">
        <v>100</v>
      </c>
      <c r="J31" s="40">
        <f t="shared" si="4"/>
        <v>34700</v>
      </c>
      <c r="L31" s="139"/>
      <c r="M31" s="139"/>
      <c r="U31" s="8">
        <f t="shared" si="1"/>
        <v>0</v>
      </c>
      <c r="V31" s="40">
        <f t="shared" si="5"/>
        <v>34700</v>
      </c>
      <c r="W31" s="8">
        <f t="shared" si="2"/>
        <v>0</v>
      </c>
      <c r="X31" s="40"/>
      <c r="Y31" s="40">
        <f t="shared" si="3"/>
        <v>34700</v>
      </c>
      <c r="Z31" s="182"/>
      <c r="AA31" s="190"/>
      <c r="AB31" s="7"/>
    </row>
    <row r="32" spans="1:31" s="8" customFormat="1" x14ac:dyDescent="0.45">
      <c r="A32" s="29"/>
      <c r="B32" s="29" t="s">
        <v>23</v>
      </c>
      <c r="C32" s="8">
        <v>2396</v>
      </c>
      <c r="D32" s="8">
        <v>0</v>
      </c>
      <c r="E32" s="8">
        <v>3</v>
      </c>
      <c r="F32" s="8">
        <v>34</v>
      </c>
      <c r="G32" s="8">
        <v>1</v>
      </c>
      <c r="H32" s="8">
        <f>+(D32*400)+(E32*100)+F32</f>
        <v>334</v>
      </c>
      <c r="I32" s="8">
        <v>100</v>
      </c>
      <c r="J32" s="40">
        <f t="shared" si="4"/>
        <v>33400</v>
      </c>
      <c r="L32" s="139"/>
      <c r="M32" s="139"/>
      <c r="U32" s="8">
        <f t="shared" si="1"/>
        <v>0</v>
      </c>
      <c r="V32" s="40">
        <f t="shared" si="5"/>
        <v>33400</v>
      </c>
      <c r="W32" s="8">
        <f t="shared" si="2"/>
        <v>0</v>
      </c>
      <c r="X32" s="40"/>
      <c r="Y32" s="40">
        <f t="shared" si="3"/>
        <v>33400</v>
      </c>
      <c r="Z32" s="182"/>
      <c r="AA32" s="190"/>
      <c r="AB32" s="7"/>
    </row>
    <row r="33" spans="1:28" s="34" customFormat="1" x14ac:dyDescent="0.45">
      <c r="A33" s="36"/>
      <c r="B33" s="36"/>
      <c r="L33" s="140"/>
      <c r="M33" s="140"/>
      <c r="Z33" s="90"/>
      <c r="AA33" s="191"/>
      <c r="AB33" s="38"/>
    </row>
    <row r="34" spans="1:28" s="8" customFormat="1" x14ac:dyDescent="0.45">
      <c r="A34" s="29">
        <v>6</v>
      </c>
      <c r="B34" s="29" t="s">
        <v>23</v>
      </c>
      <c r="C34" s="8">
        <v>2642</v>
      </c>
      <c r="D34" s="8">
        <v>2</v>
      </c>
      <c r="E34" s="8">
        <v>0</v>
      </c>
      <c r="F34" s="8">
        <v>79</v>
      </c>
      <c r="G34" s="8">
        <v>2</v>
      </c>
      <c r="H34" s="8">
        <f>+(D34*400)+(E34*100)+F34</f>
        <v>879</v>
      </c>
      <c r="I34" s="8">
        <v>190</v>
      </c>
      <c r="J34" s="8">
        <f t="shared" si="4"/>
        <v>167010</v>
      </c>
      <c r="L34" s="139" t="s">
        <v>67</v>
      </c>
      <c r="M34" s="139" t="s">
        <v>143</v>
      </c>
      <c r="N34" s="8">
        <v>2</v>
      </c>
      <c r="O34" s="8">
        <v>108</v>
      </c>
      <c r="P34" s="40">
        <v>100</v>
      </c>
      <c r="Q34" s="40">
        <v>6800</v>
      </c>
      <c r="R34" s="8">
        <f t="shared" ref="R34:R37" si="8">O34*Q34</f>
        <v>734400</v>
      </c>
      <c r="S34" s="8">
        <v>15</v>
      </c>
      <c r="U34" s="8">
        <f t="shared" si="1"/>
        <v>734400</v>
      </c>
      <c r="V34" s="40">
        <f t="shared" si="5"/>
        <v>901410</v>
      </c>
      <c r="W34" s="8">
        <f t="shared" si="2"/>
        <v>901410</v>
      </c>
      <c r="X34" s="40"/>
      <c r="Y34" s="40">
        <f t="shared" si="3"/>
        <v>901410</v>
      </c>
      <c r="Z34" s="182"/>
      <c r="AA34" s="190"/>
      <c r="AB34" s="7"/>
    </row>
    <row r="35" spans="1:28" s="31" customFormat="1" x14ac:dyDescent="0.45">
      <c r="A35" s="100"/>
      <c r="B35" s="100"/>
      <c r="L35" s="159" t="s">
        <v>84</v>
      </c>
      <c r="M35" s="159" t="s">
        <v>145</v>
      </c>
      <c r="N35" s="31">
        <v>3</v>
      </c>
      <c r="O35" s="31">
        <v>9</v>
      </c>
      <c r="P35" s="31">
        <v>100</v>
      </c>
      <c r="Q35" s="31">
        <v>6800</v>
      </c>
      <c r="R35" s="31">
        <f t="shared" si="8"/>
        <v>61200</v>
      </c>
      <c r="S35" s="31">
        <v>9</v>
      </c>
      <c r="T35" s="31">
        <v>35</v>
      </c>
      <c r="U35" s="31">
        <f t="shared" si="1"/>
        <v>39780</v>
      </c>
      <c r="V35" s="31">
        <f t="shared" si="5"/>
        <v>39780</v>
      </c>
      <c r="W35" s="31">
        <f t="shared" si="2"/>
        <v>39780</v>
      </c>
      <c r="Y35" s="31">
        <f t="shared" si="3"/>
        <v>39780</v>
      </c>
      <c r="Z35" s="183">
        <v>0.3</v>
      </c>
      <c r="AA35" s="31">
        <f>Y35*Z35/100</f>
        <v>119.34</v>
      </c>
      <c r="AB35" s="165"/>
    </row>
    <row r="36" spans="1:28" s="40" customFormat="1" x14ac:dyDescent="0.45">
      <c r="A36" s="29"/>
      <c r="B36" s="29" t="s">
        <v>23</v>
      </c>
      <c r="C36" s="8">
        <v>2419</v>
      </c>
      <c r="D36" s="8">
        <v>1</v>
      </c>
      <c r="E36" s="8">
        <v>3</v>
      </c>
      <c r="F36" s="8">
        <v>9</v>
      </c>
      <c r="G36" s="40">
        <v>2</v>
      </c>
      <c r="H36" s="8">
        <f>+(D36*400)+(E36*100)+F36</f>
        <v>709</v>
      </c>
      <c r="I36" s="40">
        <v>100</v>
      </c>
      <c r="J36" s="40">
        <f t="shared" si="4"/>
        <v>70900</v>
      </c>
      <c r="L36" s="139" t="s">
        <v>67</v>
      </c>
      <c r="M36" s="139" t="s">
        <v>145</v>
      </c>
      <c r="N36" s="40">
        <v>2</v>
      </c>
      <c r="O36" s="8">
        <v>54</v>
      </c>
      <c r="P36" s="40">
        <v>100</v>
      </c>
      <c r="Q36" s="40">
        <v>6800</v>
      </c>
      <c r="R36" s="8">
        <f t="shared" si="8"/>
        <v>367200</v>
      </c>
      <c r="S36" s="8">
        <v>31</v>
      </c>
      <c r="U36" s="8">
        <f t="shared" si="1"/>
        <v>367200</v>
      </c>
      <c r="V36" s="40">
        <f t="shared" si="5"/>
        <v>438100</v>
      </c>
      <c r="W36" s="8">
        <f t="shared" si="2"/>
        <v>438100</v>
      </c>
      <c r="Y36" s="40">
        <f t="shared" si="3"/>
        <v>438100</v>
      </c>
      <c r="Z36" s="181"/>
      <c r="AA36" s="190"/>
      <c r="AB36" s="188"/>
    </row>
    <row r="37" spans="1:28" s="40" customFormat="1" x14ac:dyDescent="0.45">
      <c r="A37" s="29"/>
      <c r="B37" s="29"/>
      <c r="C37" s="8"/>
      <c r="D37" s="8"/>
      <c r="E37" s="8"/>
      <c r="F37" s="8"/>
      <c r="H37" s="8"/>
      <c r="L37" s="139"/>
      <c r="M37" s="139" t="s">
        <v>145</v>
      </c>
      <c r="N37" s="40">
        <v>2</v>
      </c>
      <c r="O37" s="8">
        <v>6</v>
      </c>
      <c r="P37" s="40">
        <v>100</v>
      </c>
      <c r="Q37" s="40">
        <v>6800</v>
      </c>
      <c r="R37" s="8">
        <f t="shared" si="8"/>
        <v>40800</v>
      </c>
      <c r="S37" s="8">
        <v>31</v>
      </c>
      <c r="U37" s="8">
        <f t="shared" si="1"/>
        <v>40800</v>
      </c>
      <c r="V37" s="40">
        <f t="shared" si="5"/>
        <v>40800</v>
      </c>
      <c r="W37" s="8">
        <f t="shared" si="2"/>
        <v>40800</v>
      </c>
      <c r="Y37" s="40">
        <f t="shared" si="3"/>
        <v>40800</v>
      </c>
      <c r="Z37" s="181"/>
      <c r="AA37" s="190"/>
      <c r="AB37" s="188"/>
    </row>
    <row r="38" spans="1:28" s="40" customFormat="1" x14ac:dyDescent="0.45">
      <c r="A38" s="29"/>
      <c r="B38" s="29" t="s">
        <v>23</v>
      </c>
      <c r="C38" s="8">
        <v>2362</v>
      </c>
      <c r="D38" s="8">
        <v>0</v>
      </c>
      <c r="E38" s="8">
        <v>1</v>
      </c>
      <c r="F38" s="8">
        <v>50</v>
      </c>
      <c r="G38" s="40">
        <v>1</v>
      </c>
      <c r="H38" s="8">
        <f>+(D38*400)+(E38*100)+F38</f>
        <v>150</v>
      </c>
      <c r="I38" s="40">
        <v>100</v>
      </c>
      <c r="J38" s="40">
        <f t="shared" si="4"/>
        <v>15000</v>
      </c>
      <c r="L38" s="139"/>
      <c r="M38" s="139"/>
      <c r="O38" s="8"/>
      <c r="S38" s="8"/>
      <c r="U38" s="8">
        <f t="shared" si="1"/>
        <v>0</v>
      </c>
      <c r="V38" s="40">
        <f t="shared" si="5"/>
        <v>15000</v>
      </c>
      <c r="W38" s="8">
        <f t="shared" si="2"/>
        <v>0</v>
      </c>
      <c r="Y38" s="40">
        <f t="shared" si="3"/>
        <v>15000</v>
      </c>
      <c r="Z38" s="181"/>
      <c r="AA38" s="190"/>
      <c r="AB38" s="188"/>
    </row>
    <row r="39" spans="1:28" s="40" customFormat="1" x14ac:dyDescent="0.45">
      <c r="A39" s="29"/>
      <c r="B39" s="29" t="s">
        <v>23</v>
      </c>
      <c r="C39" s="8">
        <v>12126</v>
      </c>
      <c r="D39" s="8">
        <v>1</v>
      </c>
      <c r="E39" s="8">
        <v>2</v>
      </c>
      <c r="F39" s="8">
        <v>72</v>
      </c>
      <c r="G39" s="40">
        <v>1</v>
      </c>
      <c r="H39" s="8">
        <f>+(D39*400)+(E39*100)+F39</f>
        <v>672</v>
      </c>
      <c r="I39" s="40">
        <v>160</v>
      </c>
      <c r="J39" s="40">
        <f t="shared" si="4"/>
        <v>107520</v>
      </c>
      <c r="L39" s="139"/>
      <c r="M39" s="139"/>
      <c r="O39" s="8"/>
      <c r="S39" s="8"/>
      <c r="U39" s="8">
        <f t="shared" si="1"/>
        <v>0</v>
      </c>
      <c r="V39" s="40">
        <f t="shared" si="5"/>
        <v>107520</v>
      </c>
      <c r="W39" s="8">
        <f t="shared" si="2"/>
        <v>0</v>
      </c>
      <c r="Y39" s="40">
        <f t="shared" si="3"/>
        <v>107520</v>
      </c>
      <c r="Z39" s="181"/>
      <c r="AA39" s="190"/>
      <c r="AB39" s="188"/>
    </row>
    <row r="40" spans="1:28" s="34" customFormat="1" x14ac:dyDescent="0.45">
      <c r="A40" s="36"/>
      <c r="B40" s="36"/>
      <c r="L40" s="140"/>
      <c r="M40" s="140"/>
      <c r="Z40" s="90"/>
      <c r="AA40" s="191"/>
      <c r="AB40" s="38"/>
    </row>
    <row r="41" spans="1:28" s="8" customFormat="1" x14ac:dyDescent="0.45">
      <c r="A41" s="29">
        <v>7</v>
      </c>
      <c r="B41" s="29" t="s">
        <v>23</v>
      </c>
      <c r="C41" s="8">
        <v>3479</v>
      </c>
      <c r="D41" s="8">
        <v>5</v>
      </c>
      <c r="E41" s="8">
        <v>0</v>
      </c>
      <c r="F41" s="8">
        <v>78</v>
      </c>
      <c r="G41" s="8">
        <v>1</v>
      </c>
      <c r="H41" s="8">
        <f>+(D41*400)+(E41*100)+F41</f>
        <v>2078</v>
      </c>
      <c r="I41" s="8">
        <v>100</v>
      </c>
      <c r="J41" s="40">
        <f t="shared" si="4"/>
        <v>207800</v>
      </c>
      <c r="L41" s="143"/>
      <c r="M41" s="143"/>
      <c r="S41" s="46"/>
      <c r="U41" s="8">
        <f t="shared" si="1"/>
        <v>0</v>
      </c>
      <c r="V41" s="40">
        <f t="shared" si="5"/>
        <v>207800</v>
      </c>
      <c r="W41" s="8">
        <f t="shared" si="2"/>
        <v>0</v>
      </c>
      <c r="X41" s="40"/>
      <c r="Y41" s="40">
        <f t="shared" si="3"/>
        <v>207800</v>
      </c>
      <c r="Z41" s="182"/>
      <c r="AA41" s="190"/>
      <c r="AB41" s="7"/>
    </row>
    <row r="42" spans="1:28" s="34" customFormat="1" x14ac:dyDescent="0.45">
      <c r="A42" s="36"/>
      <c r="B42" s="36"/>
      <c r="L42" s="144"/>
      <c r="M42" s="144"/>
      <c r="S42" s="52"/>
      <c r="Z42" s="90"/>
      <c r="AA42" s="191"/>
      <c r="AB42" s="38"/>
    </row>
    <row r="43" spans="1:28" s="40" customFormat="1" x14ac:dyDescent="0.45">
      <c r="A43" s="29">
        <v>8</v>
      </c>
      <c r="B43" s="29" t="s">
        <v>23</v>
      </c>
      <c r="C43" s="8">
        <v>1742</v>
      </c>
      <c r="D43" s="8">
        <v>4</v>
      </c>
      <c r="E43" s="8">
        <v>0</v>
      </c>
      <c r="F43" s="8">
        <v>66</v>
      </c>
      <c r="G43" s="40">
        <v>2</v>
      </c>
      <c r="H43" s="8">
        <f t="shared" ref="H43:H49" si="9">+(D43*400)+(E43*100)+F43</f>
        <v>1666</v>
      </c>
      <c r="I43" s="40">
        <v>100</v>
      </c>
      <c r="J43" s="40">
        <f t="shared" si="4"/>
        <v>166600</v>
      </c>
      <c r="L43" s="139" t="s">
        <v>67</v>
      </c>
      <c r="M43" s="139" t="s">
        <v>145</v>
      </c>
      <c r="N43" s="40">
        <v>2</v>
      </c>
      <c r="O43" s="8">
        <v>54</v>
      </c>
      <c r="P43" s="40">
        <v>100</v>
      </c>
      <c r="Q43" s="40">
        <v>6800</v>
      </c>
      <c r="R43" s="8">
        <f t="shared" ref="R43:R46" si="10">O43*Q43</f>
        <v>367200</v>
      </c>
      <c r="S43" s="8">
        <v>21</v>
      </c>
      <c r="U43" s="8">
        <f t="shared" si="1"/>
        <v>367200</v>
      </c>
      <c r="V43" s="40">
        <f t="shared" si="5"/>
        <v>533800</v>
      </c>
      <c r="W43" s="8">
        <f t="shared" si="2"/>
        <v>533800</v>
      </c>
      <c r="Y43" s="40">
        <f t="shared" si="3"/>
        <v>533800</v>
      </c>
      <c r="Z43" s="181"/>
      <c r="AA43" s="190"/>
      <c r="AB43" s="188"/>
    </row>
    <row r="44" spans="1:28" s="40" customFormat="1" x14ac:dyDescent="0.45">
      <c r="A44" s="29"/>
      <c r="B44" s="29"/>
      <c r="C44" s="8"/>
      <c r="D44" s="8"/>
      <c r="E44" s="8"/>
      <c r="F44" s="8"/>
      <c r="H44" s="8"/>
      <c r="L44" s="139" t="s">
        <v>67</v>
      </c>
      <c r="M44" s="139" t="s">
        <v>145</v>
      </c>
      <c r="N44" s="40">
        <v>2</v>
      </c>
      <c r="O44" s="8">
        <v>81</v>
      </c>
      <c r="P44" s="40">
        <v>100</v>
      </c>
      <c r="Q44" s="40">
        <v>6800</v>
      </c>
      <c r="R44" s="8">
        <f t="shared" si="10"/>
        <v>550800</v>
      </c>
      <c r="S44" s="8">
        <v>61</v>
      </c>
      <c r="U44" s="8">
        <f t="shared" si="1"/>
        <v>550800</v>
      </c>
      <c r="V44" s="40">
        <f t="shared" si="5"/>
        <v>550800</v>
      </c>
      <c r="W44" s="8">
        <f t="shared" si="2"/>
        <v>550800</v>
      </c>
      <c r="Y44" s="40">
        <f t="shared" si="3"/>
        <v>550800</v>
      </c>
      <c r="Z44" s="181"/>
      <c r="AA44" s="190"/>
      <c r="AB44" s="188"/>
    </row>
    <row r="45" spans="1:28" s="40" customFormat="1" x14ac:dyDescent="0.45">
      <c r="A45" s="29"/>
      <c r="B45" s="29"/>
      <c r="C45" s="8"/>
      <c r="D45" s="8"/>
      <c r="E45" s="8"/>
      <c r="F45" s="8"/>
      <c r="H45" s="8"/>
      <c r="L45" s="139"/>
      <c r="M45" s="139" t="s">
        <v>145</v>
      </c>
      <c r="N45" s="40">
        <v>2</v>
      </c>
      <c r="O45" s="8">
        <v>6</v>
      </c>
      <c r="P45" s="40">
        <v>100</v>
      </c>
      <c r="Q45" s="40">
        <v>6800</v>
      </c>
      <c r="R45" s="8">
        <f t="shared" si="10"/>
        <v>40800</v>
      </c>
      <c r="S45" s="8">
        <v>61</v>
      </c>
      <c r="U45" s="8">
        <f t="shared" si="1"/>
        <v>40800</v>
      </c>
      <c r="V45" s="40">
        <f t="shared" si="5"/>
        <v>40800</v>
      </c>
      <c r="W45" s="8">
        <f t="shared" si="2"/>
        <v>40800</v>
      </c>
      <c r="Y45" s="40">
        <f t="shared" si="3"/>
        <v>40800</v>
      </c>
      <c r="Z45" s="181"/>
      <c r="AA45" s="8"/>
      <c r="AB45" s="188"/>
    </row>
    <row r="46" spans="1:28" s="40" customFormat="1" x14ac:dyDescent="0.45">
      <c r="A46" s="29"/>
      <c r="B46" s="29"/>
      <c r="C46" s="8"/>
      <c r="D46" s="8"/>
      <c r="E46" s="8"/>
      <c r="F46" s="8"/>
      <c r="H46" s="8"/>
      <c r="L46" s="139" t="s">
        <v>67</v>
      </c>
      <c r="M46" s="139" t="s">
        <v>145</v>
      </c>
      <c r="N46" s="40">
        <v>2</v>
      </c>
      <c r="O46" s="8">
        <v>66</v>
      </c>
      <c r="P46" s="40">
        <v>100</v>
      </c>
      <c r="Q46" s="40">
        <v>6800</v>
      </c>
      <c r="R46" s="8">
        <f t="shared" si="10"/>
        <v>448800</v>
      </c>
      <c r="S46" s="8">
        <v>3</v>
      </c>
      <c r="U46" s="8">
        <f t="shared" si="1"/>
        <v>448800</v>
      </c>
      <c r="V46" s="40">
        <f t="shared" si="5"/>
        <v>448800</v>
      </c>
      <c r="W46" s="8">
        <f t="shared" si="2"/>
        <v>448800</v>
      </c>
      <c r="Y46" s="40">
        <f t="shared" si="3"/>
        <v>448800</v>
      </c>
      <c r="Z46" s="181"/>
      <c r="AA46" s="190"/>
      <c r="AB46" s="188"/>
    </row>
    <row r="47" spans="1:28" s="40" customFormat="1" x14ac:dyDescent="0.45">
      <c r="A47" s="29"/>
      <c r="B47" s="29" t="s">
        <v>23</v>
      </c>
      <c r="C47" s="8">
        <v>16139</v>
      </c>
      <c r="D47" s="8">
        <v>5</v>
      </c>
      <c r="E47" s="8">
        <v>3</v>
      </c>
      <c r="F47" s="8">
        <v>13</v>
      </c>
      <c r="G47" s="40">
        <v>1</v>
      </c>
      <c r="H47" s="8">
        <f t="shared" si="9"/>
        <v>2313</v>
      </c>
      <c r="I47" s="40">
        <v>130</v>
      </c>
      <c r="J47" s="40">
        <f t="shared" si="4"/>
        <v>300690</v>
      </c>
      <c r="L47" s="139"/>
      <c r="M47" s="139"/>
      <c r="O47" s="8"/>
      <c r="S47" s="8"/>
      <c r="U47" s="8">
        <f t="shared" si="1"/>
        <v>0</v>
      </c>
      <c r="V47" s="40">
        <f t="shared" si="5"/>
        <v>300690</v>
      </c>
      <c r="W47" s="8">
        <f t="shared" si="2"/>
        <v>0</v>
      </c>
      <c r="Y47" s="40">
        <f t="shared" si="3"/>
        <v>300690</v>
      </c>
      <c r="Z47" s="181"/>
      <c r="AA47" s="190"/>
      <c r="AB47" s="188"/>
    </row>
    <row r="48" spans="1:28" s="40" customFormat="1" x14ac:dyDescent="0.45">
      <c r="A48" s="29"/>
      <c r="B48" s="29" t="s">
        <v>23</v>
      </c>
      <c r="C48" s="8">
        <v>17913</v>
      </c>
      <c r="D48" s="8">
        <v>0</v>
      </c>
      <c r="E48" s="8">
        <v>1</v>
      </c>
      <c r="F48" s="8">
        <v>29</v>
      </c>
      <c r="G48" s="40">
        <v>1</v>
      </c>
      <c r="H48" s="8">
        <f t="shared" si="9"/>
        <v>129</v>
      </c>
      <c r="I48" s="40">
        <v>100</v>
      </c>
      <c r="J48" s="40">
        <f t="shared" si="4"/>
        <v>12900</v>
      </c>
      <c r="L48" s="139"/>
      <c r="M48" s="139"/>
      <c r="O48" s="8"/>
      <c r="S48" s="8"/>
      <c r="U48" s="8">
        <f t="shared" si="1"/>
        <v>0</v>
      </c>
      <c r="V48" s="40">
        <f t="shared" si="5"/>
        <v>12900</v>
      </c>
      <c r="W48" s="8">
        <f t="shared" si="2"/>
        <v>0</v>
      </c>
      <c r="Y48" s="40">
        <f t="shared" si="3"/>
        <v>12900</v>
      </c>
      <c r="Z48" s="181"/>
      <c r="AA48" s="190"/>
      <c r="AB48" s="188"/>
    </row>
    <row r="49" spans="1:28" s="40" customFormat="1" x14ac:dyDescent="0.45">
      <c r="A49" s="29"/>
      <c r="B49" s="29" t="s">
        <v>23</v>
      </c>
      <c r="C49" s="8">
        <v>17902</v>
      </c>
      <c r="D49" s="8">
        <v>6</v>
      </c>
      <c r="E49" s="8">
        <v>3</v>
      </c>
      <c r="F49" s="8">
        <v>62</v>
      </c>
      <c r="G49" s="40">
        <v>1</v>
      </c>
      <c r="H49" s="8">
        <f t="shared" si="9"/>
        <v>2762</v>
      </c>
      <c r="I49" s="40">
        <v>100</v>
      </c>
      <c r="J49" s="40">
        <f t="shared" si="4"/>
        <v>276200</v>
      </c>
      <c r="L49" s="139"/>
      <c r="M49" s="139"/>
      <c r="O49" s="8"/>
      <c r="S49" s="8"/>
      <c r="U49" s="8">
        <f t="shared" si="1"/>
        <v>0</v>
      </c>
      <c r="V49" s="40">
        <f t="shared" si="5"/>
        <v>276200</v>
      </c>
      <c r="W49" s="8">
        <f t="shared" si="2"/>
        <v>0</v>
      </c>
      <c r="Y49" s="40">
        <f t="shared" si="3"/>
        <v>276200</v>
      </c>
      <c r="Z49" s="181"/>
      <c r="AA49" s="190"/>
      <c r="AB49" s="188"/>
    </row>
    <row r="50" spans="1:28" s="34" customFormat="1" x14ac:dyDescent="0.45">
      <c r="A50" s="36"/>
      <c r="B50" s="36"/>
      <c r="L50" s="140"/>
      <c r="M50" s="140"/>
      <c r="Z50" s="90"/>
      <c r="AA50" s="191"/>
      <c r="AB50" s="38"/>
    </row>
    <row r="51" spans="1:28" s="40" customFormat="1" x14ac:dyDescent="0.45">
      <c r="A51" s="29">
        <v>9</v>
      </c>
      <c r="B51" s="29" t="s">
        <v>23</v>
      </c>
      <c r="C51" s="8">
        <v>12061</v>
      </c>
      <c r="D51" s="8">
        <v>0</v>
      </c>
      <c r="E51" s="8">
        <v>3</v>
      </c>
      <c r="F51" s="8">
        <v>13</v>
      </c>
      <c r="G51" s="40">
        <v>2</v>
      </c>
      <c r="H51" s="8">
        <f>+(D51*400)+(E51*100)+F51</f>
        <v>313</v>
      </c>
      <c r="I51" s="40">
        <v>150</v>
      </c>
      <c r="J51" s="40">
        <f t="shared" si="4"/>
        <v>46950</v>
      </c>
      <c r="L51" s="139" t="s">
        <v>67</v>
      </c>
      <c r="M51" s="139" t="s">
        <v>145</v>
      </c>
      <c r="N51" s="40">
        <v>2</v>
      </c>
      <c r="O51" s="8">
        <v>81</v>
      </c>
      <c r="P51" s="40">
        <v>100</v>
      </c>
      <c r="Q51" s="40">
        <v>6800</v>
      </c>
      <c r="R51" s="8">
        <f t="shared" ref="R51" si="11">O51*Q51</f>
        <v>550800</v>
      </c>
      <c r="S51" s="8">
        <v>61</v>
      </c>
      <c r="U51" s="8">
        <f t="shared" si="1"/>
        <v>550800</v>
      </c>
      <c r="V51" s="40">
        <f t="shared" si="5"/>
        <v>597750</v>
      </c>
      <c r="W51" s="8">
        <f t="shared" si="2"/>
        <v>597750</v>
      </c>
      <c r="Y51" s="40">
        <f t="shared" si="3"/>
        <v>597750</v>
      </c>
      <c r="Z51" s="181"/>
      <c r="AA51" s="190"/>
      <c r="AB51" s="188"/>
    </row>
    <row r="52" spans="1:28" s="34" customFormat="1" x14ac:dyDescent="0.45">
      <c r="A52" s="36"/>
      <c r="B52" s="36"/>
      <c r="L52" s="140"/>
      <c r="M52" s="140"/>
      <c r="Z52" s="90"/>
      <c r="AA52" s="191"/>
      <c r="AB52" s="38"/>
    </row>
    <row r="53" spans="1:28" s="40" customFormat="1" x14ac:dyDescent="0.45">
      <c r="A53" s="59">
        <v>10</v>
      </c>
      <c r="B53" s="29" t="s">
        <v>23</v>
      </c>
      <c r="C53" s="58">
        <v>1908</v>
      </c>
      <c r="D53" s="58">
        <v>2</v>
      </c>
      <c r="E53" s="58">
        <v>0</v>
      </c>
      <c r="F53" s="58">
        <v>73</v>
      </c>
      <c r="G53" s="40">
        <v>1</v>
      </c>
      <c r="H53" s="8">
        <f>+(D53*400)+(E53*100)+F53</f>
        <v>873</v>
      </c>
      <c r="I53" s="40">
        <v>100</v>
      </c>
      <c r="J53" s="40">
        <f t="shared" si="4"/>
        <v>87300</v>
      </c>
      <c r="L53" s="145"/>
      <c r="M53" s="145"/>
      <c r="O53" s="58"/>
      <c r="S53" s="58"/>
      <c r="U53" s="8">
        <f t="shared" si="1"/>
        <v>0</v>
      </c>
      <c r="V53" s="40">
        <f t="shared" si="5"/>
        <v>87300</v>
      </c>
      <c r="W53" s="8">
        <f t="shared" si="2"/>
        <v>0</v>
      </c>
      <c r="Y53" s="40">
        <f t="shared" si="3"/>
        <v>87300</v>
      </c>
      <c r="Z53" s="181"/>
      <c r="AA53" s="190"/>
      <c r="AB53" s="188"/>
    </row>
    <row r="54" spans="1:28" s="34" customFormat="1" x14ac:dyDescent="0.45">
      <c r="A54" s="36"/>
      <c r="B54" s="36"/>
      <c r="L54" s="140"/>
      <c r="M54" s="140"/>
      <c r="Z54" s="90"/>
      <c r="AA54" s="191"/>
      <c r="AB54" s="38"/>
    </row>
    <row r="55" spans="1:28" s="40" customFormat="1" x14ac:dyDescent="0.45">
      <c r="A55" s="29">
        <v>11</v>
      </c>
      <c r="B55" s="29" t="s">
        <v>23</v>
      </c>
      <c r="C55" s="8">
        <v>19133</v>
      </c>
      <c r="D55" s="8">
        <v>5</v>
      </c>
      <c r="E55" s="8">
        <v>0</v>
      </c>
      <c r="F55" s="8">
        <v>52</v>
      </c>
      <c r="G55" s="40">
        <v>2</v>
      </c>
      <c r="H55" s="8">
        <f>+(D55*400)+(E55*100)+F55</f>
        <v>2052</v>
      </c>
      <c r="I55" s="40">
        <v>150</v>
      </c>
      <c r="J55" s="40">
        <f t="shared" si="4"/>
        <v>307800</v>
      </c>
      <c r="L55" s="139" t="s">
        <v>67</v>
      </c>
      <c r="M55" s="139" t="s">
        <v>143</v>
      </c>
      <c r="N55" s="40">
        <v>2</v>
      </c>
      <c r="O55" s="8">
        <v>72</v>
      </c>
      <c r="P55" s="40">
        <v>100</v>
      </c>
      <c r="Q55" s="40">
        <v>6800</v>
      </c>
      <c r="R55" s="8">
        <f t="shared" ref="R55" si="12">O55*Q55</f>
        <v>489600</v>
      </c>
      <c r="S55" s="8">
        <v>4</v>
      </c>
      <c r="U55" s="8">
        <f t="shared" si="1"/>
        <v>489600</v>
      </c>
      <c r="V55" s="40">
        <f t="shared" si="5"/>
        <v>797400</v>
      </c>
      <c r="W55" s="8">
        <f t="shared" si="2"/>
        <v>797400</v>
      </c>
      <c r="Y55" s="40">
        <f t="shared" si="3"/>
        <v>797400</v>
      </c>
      <c r="Z55" s="181"/>
      <c r="AA55" s="190"/>
      <c r="AB55" s="188"/>
    </row>
    <row r="56" spans="1:28" s="34" customFormat="1" x14ac:dyDescent="0.45">
      <c r="A56" s="36"/>
      <c r="B56" s="36"/>
      <c r="L56" s="140"/>
      <c r="M56" s="140"/>
      <c r="Z56" s="90"/>
      <c r="AA56" s="191"/>
      <c r="AB56" s="38"/>
    </row>
    <row r="57" spans="1:28" s="31" customFormat="1" x14ac:dyDescent="0.45">
      <c r="A57" s="100">
        <v>12</v>
      </c>
      <c r="B57" s="100" t="s">
        <v>110</v>
      </c>
      <c r="C57" s="31">
        <v>924</v>
      </c>
      <c r="D57" s="31">
        <v>0</v>
      </c>
      <c r="E57" s="31">
        <v>1</v>
      </c>
      <c r="F57" s="31">
        <v>0</v>
      </c>
      <c r="G57" s="31">
        <v>2</v>
      </c>
      <c r="H57" s="31">
        <f>+(D57*400)+(E57*100)+F57</f>
        <v>100</v>
      </c>
      <c r="I57" s="31">
        <v>150</v>
      </c>
      <c r="J57" s="31">
        <f t="shared" si="4"/>
        <v>15000</v>
      </c>
      <c r="L57" s="159" t="s">
        <v>67</v>
      </c>
      <c r="M57" s="159" t="s">
        <v>145</v>
      </c>
      <c r="N57" s="31">
        <v>2</v>
      </c>
      <c r="O57" s="31">
        <v>48</v>
      </c>
      <c r="P57" s="31">
        <v>100</v>
      </c>
      <c r="Q57" s="31">
        <v>6800</v>
      </c>
      <c r="R57" s="31">
        <f t="shared" ref="R57" si="13">O57*Q57</f>
        <v>326400</v>
      </c>
      <c r="S57" s="31">
        <v>6</v>
      </c>
      <c r="T57" s="31">
        <v>20</v>
      </c>
      <c r="U57" s="31">
        <f t="shared" si="1"/>
        <v>261120</v>
      </c>
      <c r="V57" s="31">
        <f t="shared" si="5"/>
        <v>276120</v>
      </c>
      <c r="W57" s="31">
        <f t="shared" si="2"/>
        <v>276120</v>
      </c>
      <c r="Y57" s="31">
        <f t="shared" si="3"/>
        <v>276120</v>
      </c>
      <c r="Z57" s="183">
        <v>0.02</v>
      </c>
      <c r="AA57" s="31">
        <f>Y57*Z57/100</f>
        <v>55.224000000000004</v>
      </c>
      <c r="AB57" s="165"/>
    </row>
    <row r="58" spans="1:28" s="34" customFormat="1" x14ac:dyDescent="0.45">
      <c r="A58" s="36"/>
      <c r="B58" s="36"/>
      <c r="L58" s="140"/>
      <c r="M58" s="140"/>
      <c r="Z58" s="90"/>
      <c r="AA58" s="191"/>
      <c r="AB58" s="38"/>
    </row>
    <row r="59" spans="1:28" s="40" customFormat="1" x14ac:dyDescent="0.45">
      <c r="A59" s="29">
        <v>13</v>
      </c>
      <c r="B59" s="29" t="s">
        <v>23</v>
      </c>
      <c r="C59" s="8">
        <v>3451</v>
      </c>
      <c r="D59" s="8">
        <v>2</v>
      </c>
      <c r="E59" s="8">
        <v>1</v>
      </c>
      <c r="F59" s="8">
        <v>0</v>
      </c>
      <c r="G59" s="40">
        <v>1</v>
      </c>
      <c r="H59" s="8">
        <f>+(D59*400)+(E59*100)+F59</f>
        <v>900</v>
      </c>
      <c r="I59" s="40">
        <v>100</v>
      </c>
      <c r="J59" s="40">
        <f t="shared" si="4"/>
        <v>90000</v>
      </c>
      <c r="L59" s="139"/>
      <c r="M59" s="139"/>
      <c r="O59" s="8"/>
      <c r="S59" s="8"/>
      <c r="U59" s="8">
        <f t="shared" si="1"/>
        <v>0</v>
      </c>
      <c r="V59" s="40">
        <f t="shared" si="5"/>
        <v>90000</v>
      </c>
      <c r="W59" s="8">
        <f t="shared" si="2"/>
        <v>0</v>
      </c>
      <c r="Y59" s="40">
        <f t="shared" si="3"/>
        <v>90000</v>
      </c>
      <c r="Z59" s="181"/>
      <c r="AA59" s="190"/>
      <c r="AB59" s="188"/>
    </row>
    <row r="60" spans="1:28" s="40" customFormat="1" x14ac:dyDescent="0.45">
      <c r="A60" s="29"/>
      <c r="B60" s="29" t="s">
        <v>23</v>
      </c>
      <c r="C60" s="8">
        <v>8296</v>
      </c>
      <c r="D60" s="8">
        <v>2</v>
      </c>
      <c r="E60" s="8">
        <v>3</v>
      </c>
      <c r="F60" s="8">
        <v>50</v>
      </c>
      <c r="G60" s="40">
        <v>1</v>
      </c>
      <c r="H60" s="8">
        <f>+(D60*400)+(E60*100)+F60</f>
        <v>1150</v>
      </c>
      <c r="I60" s="40">
        <v>130</v>
      </c>
      <c r="J60" s="40">
        <f t="shared" si="4"/>
        <v>149500</v>
      </c>
      <c r="L60" s="139"/>
      <c r="M60" s="139"/>
      <c r="O60" s="8"/>
      <c r="S60" s="8"/>
      <c r="U60" s="8">
        <f t="shared" si="1"/>
        <v>0</v>
      </c>
      <c r="V60" s="40">
        <f t="shared" si="5"/>
        <v>149500</v>
      </c>
      <c r="W60" s="8">
        <f t="shared" si="2"/>
        <v>0</v>
      </c>
      <c r="Y60" s="40">
        <f t="shared" si="3"/>
        <v>149500</v>
      </c>
      <c r="Z60" s="181"/>
      <c r="AA60" s="190"/>
      <c r="AB60" s="188"/>
    </row>
    <row r="61" spans="1:28" s="40" customFormat="1" x14ac:dyDescent="0.45">
      <c r="A61" s="29"/>
      <c r="B61" s="29" t="s">
        <v>23</v>
      </c>
      <c r="C61" s="8">
        <v>2647</v>
      </c>
      <c r="D61" s="8">
        <v>2</v>
      </c>
      <c r="E61" s="8">
        <v>0</v>
      </c>
      <c r="F61" s="8">
        <v>58</v>
      </c>
      <c r="G61" s="40">
        <v>1</v>
      </c>
      <c r="H61" s="8">
        <f>+(D61*400)+(E61*100)+F61</f>
        <v>858</v>
      </c>
      <c r="I61" s="40">
        <v>100</v>
      </c>
      <c r="J61" s="40">
        <f t="shared" si="4"/>
        <v>85800</v>
      </c>
      <c r="L61" s="139"/>
      <c r="M61" s="139"/>
      <c r="O61" s="8"/>
      <c r="S61" s="8"/>
      <c r="U61" s="8">
        <f t="shared" si="1"/>
        <v>0</v>
      </c>
      <c r="V61" s="40">
        <f t="shared" si="5"/>
        <v>85800</v>
      </c>
      <c r="W61" s="8">
        <f t="shared" si="2"/>
        <v>0</v>
      </c>
      <c r="Y61" s="40">
        <f t="shared" si="3"/>
        <v>85800</v>
      </c>
      <c r="Z61" s="181"/>
      <c r="AA61" s="190"/>
      <c r="AB61" s="188"/>
    </row>
    <row r="62" spans="1:28" s="34" customFormat="1" x14ac:dyDescent="0.45">
      <c r="A62" s="36"/>
      <c r="B62" s="36"/>
      <c r="L62" s="140"/>
      <c r="M62" s="140"/>
      <c r="Z62" s="90"/>
      <c r="AA62" s="191"/>
      <c r="AB62" s="38"/>
    </row>
    <row r="63" spans="1:28" s="8" customFormat="1" x14ac:dyDescent="0.45">
      <c r="A63" s="24">
        <v>14</v>
      </c>
      <c r="B63" s="24" t="s">
        <v>23</v>
      </c>
      <c r="C63" s="18">
        <v>17039</v>
      </c>
      <c r="D63" s="8">
        <v>0</v>
      </c>
      <c r="E63" s="8">
        <v>0</v>
      </c>
      <c r="F63" s="29">
        <v>86</v>
      </c>
      <c r="G63" s="8">
        <v>2</v>
      </c>
      <c r="H63" s="8">
        <f>+(D63*400)+(E63*100)+F63</f>
        <v>86</v>
      </c>
      <c r="I63" s="8">
        <v>250</v>
      </c>
      <c r="J63" s="8">
        <f t="shared" si="4"/>
        <v>21500</v>
      </c>
      <c r="L63" s="139" t="s">
        <v>117</v>
      </c>
      <c r="M63" s="139" t="s">
        <v>143</v>
      </c>
      <c r="N63" s="8">
        <v>2</v>
      </c>
      <c r="O63" s="8">
        <v>126</v>
      </c>
      <c r="P63" s="8">
        <v>100</v>
      </c>
      <c r="Q63" s="40">
        <v>6800</v>
      </c>
      <c r="R63" s="8">
        <f t="shared" ref="R63:R64" si="14">O63*Q63</f>
        <v>856800</v>
      </c>
      <c r="S63" s="8">
        <v>26</v>
      </c>
      <c r="T63" s="18"/>
      <c r="U63" s="8">
        <f t="shared" si="1"/>
        <v>856800</v>
      </c>
      <c r="V63" s="40">
        <f t="shared" si="5"/>
        <v>878300</v>
      </c>
      <c r="W63" s="8">
        <f t="shared" si="2"/>
        <v>878300</v>
      </c>
      <c r="X63" s="40"/>
      <c r="Y63" s="40">
        <f t="shared" si="3"/>
        <v>878300</v>
      </c>
      <c r="Z63" s="182"/>
      <c r="AA63" s="190"/>
      <c r="AB63" s="7"/>
    </row>
    <row r="64" spans="1:28" s="31" customFormat="1" x14ac:dyDescent="0.45">
      <c r="A64" s="160"/>
      <c r="B64" s="160"/>
      <c r="E64" s="160"/>
      <c r="F64" s="161"/>
      <c r="I64" s="100"/>
      <c r="L64" s="162" t="s">
        <v>119</v>
      </c>
      <c r="M64" s="159" t="s">
        <v>143</v>
      </c>
      <c r="N64" s="31">
        <v>3</v>
      </c>
      <c r="O64" s="31">
        <v>30</v>
      </c>
      <c r="P64" s="31">
        <v>100</v>
      </c>
      <c r="Q64" s="31">
        <v>8200</v>
      </c>
      <c r="R64" s="31">
        <f t="shared" si="14"/>
        <v>246000</v>
      </c>
      <c r="S64" s="31">
        <v>3</v>
      </c>
      <c r="T64" s="161">
        <v>3</v>
      </c>
      <c r="U64" s="31">
        <f t="shared" si="1"/>
        <v>238620</v>
      </c>
      <c r="V64" s="31">
        <f t="shared" si="5"/>
        <v>238620</v>
      </c>
      <c r="W64" s="31">
        <f t="shared" si="2"/>
        <v>238620</v>
      </c>
      <c r="Y64" s="31">
        <f t="shared" si="3"/>
        <v>238620</v>
      </c>
      <c r="Z64" s="183">
        <v>0.3</v>
      </c>
      <c r="AA64" s="31">
        <f>Y64*Z64/100</f>
        <v>715.86</v>
      </c>
      <c r="AB64" s="165"/>
    </row>
    <row r="65" spans="1:41" s="34" customFormat="1" x14ac:dyDescent="0.45">
      <c r="A65" s="41"/>
      <c r="B65" s="41"/>
      <c r="E65" s="41"/>
      <c r="F65" s="33"/>
      <c r="I65" s="36"/>
      <c r="L65" s="140"/>
      <c r="M65" s="140"/>
      <c r="O65" s="33"/>
      <c r="Q65" s="33"/>
      <c r="T65" s="42"/>
      <c r="Z65" s="90"/>
      <c r="AA65" s="191"/>
      <c r="AB65" s="38"/>
      <c r="AE65" s="33"/>
      <c r="AF65" s="37"/>
      <c r="AG65" s="37"/>
      <c r="AH65" s="37"/>
      <c r="AI65" s="37"/>
      <c r="AJ65" s="37"/>
      <c r="AK65" s="37"/>
      <c r="AL65" s="37"/>
      <c r="AM65" s="37"/>
      <c r="AN65" s="37"/>
      <c r="AO65" s="38"/>
    </row>
    <row r="66" spans="1:41" s="40" customFormat="1" x14ac:dyDescent="0.45">
      <c r="A66" s="29">
        <v>15</v>
      </c>
      <c r="B66" s="29" t="s">
        <v>23</v>
      </c>
      <c r="C66" s="8">
        <v>12201</v>
      </c>
      <c r="D66" s="8">
        <v>0</v>
      </c>
      <c r="E66" s="8">
        <v>2</v>
      </c>
      <c r="F66" s="8">
        <v>90</v>
      </c>
      <c r="G66" s="40">
        <v>2</v>
      </c>
      <c r="H66" s="8">
        <f>+(D66*400)+(E66*100)+F66</f>
        <v>290</v>
      </c>
      <c r="I66" s="40">
        <v>250</v>
      </c>
      <c r="J66" s="40">
        <f t="shared" si="4"/>
        <v>72500</v>
      </c>
      <c r="L66" s="139" t="s">
        <v>67</v>
      </c>
      <c r="M66" s="139" t="s">
        <v>145</v>
      </c>
      <c r="N66" s="40">
        <v>2</v>
      </c>
      <c r="O66" s="8">
        <v>84</v>
      </c>
      <c r="P66" s="8">
        <v>100</v>
      </c>
      <c r="Q66" s="40">
        <v>6800</v>
      </c>
      <c r="R66" s="8">
        <f t="shared" ref="R66:R67" si="15">O66*Q66</f>
        <v>571200</v>
      </c>
      <c r="S66" s="8">
        <v>31</v>
      </c>
      <c r="U66" s="8">
        <f t="shared" si="1"/>
        <v>571200</v>
      </c>
      <c r="V66" s="40">
        <f t="shared" si="5"/>
        <v>643700</v>
      </c>
      <c r="W66" s="8">
        <f t="shared" si="2"/>
        <v>643700</v>
      </c>
      <c r="Y66" s="40">
        <f t="shared" si="3"/>
        <v>643700</v>
      </c>
      <c r="Z66" s="181"/>
      <c r="AA66" s="190"/>
      <c r="AB66" s="188"/>
    </row>
    <row r="67" spans="1:41" s="40" customFormat="1" x14ac:dyDescent="0.45">
      <c r="A67" s="29"/>
      <c r="B67" s="29"/>
      <c r="C67" s="8"/>
      <c r="D67" s="8"/>
      <c r="E67" s="8"/>
      <c r="F67" s="8"/>
      <c r="H67" s="8"/>
      <c r="L67" s="139"/>
      <c r="M67" s="139" t="s">
        <v>145</v>
      </c>
      <c r="N67" s="40">
        <v>2</v>
      </c>
      <c r="O67" s="8">
        <v>8</v>
      </c>
      <c r="P67" s="8">
        <v>100</v>
      </c>
      <c r="Q67" s="40">
        <v>6800</v>
      </c>
      <c r="R67" s="8">
        <f t="shared" si="15"/>
        <v>54400</v>
      </c>
      <c r="S67" s="8">
        <v>31</v>
      </c>
      <c r="U67" s="8">
        <f t="shared" si="1"/>
        <v>54400</v>
      </c>
      <c r="V67" s="40">
        <f t="shared" si="5"/>
        <v>54400</v>
      </c>
      <c r="W67" s="8">
        <f t="shared" si="2"/>
        <v>54400</v>
      </c>
      <c r="Y67" s="40">
        <f t="shared" si="3"/>
        <v>54400</v>
      </c>
      <c r="Z67" s="181"/>
      <c r="AA67" s="190"/>
      <c r="AB67" s="188"/>
    </row>
    <row r="68" spans="1:41" s="31" customFormat="1" x14ac:dyDescent="0.45">
      <c r="A68" s="100"/>
      <c r="B68" s="100" t="s">
        <v>122</v>
      </c>
      <c r="C68" s="31">
        <v>1361</v>
      </c>
      <c r="D68" s="31">
        <v>2</v>
      </c>
      <c r="E68" s="31">
        <v>1</v>
      </c>
      <c r="F68" s="31">
        <v>67</v>
      </c>
      <c r="G68" s="31">
        <v>1</v>
      </c>
      <c r="H68" s="31">
        <f>+(D68*400)+(E68*100)+F68</f>
        <v>967</v>
      </c>
      <c r="I68" s="31">
        <v>100</v>
      </c>
      <c r="J68" s="31">
        <f t="shared" si="4"/>
        <v>96700</v>
      </c>
      <c r="L68" s="159"/>
      <c r="M68" s="159"/>
      <c r="U68" s="31">
        <f t="shared" si="1"/>
        <v>0</v>
      </c>
      <c r="V68" s="31">
        <f t="shared" si="5"/>
        <v>96700</v>
      </c>
      <c r="W68" s="31">
        <f t="shared" si="2"/>
        <v>0</v>
      </c>
      <c r="Y68" s="31">
        <f t="shared" si="3"/>
        <v>96700</v>
      </c>
      <c r="Z68" s="183">
        <v>0.01</v>
      </c>
      <c r="AA68" s="31">
        <f>Y68*Z68/100</f>
        <v>9.67</v>
      </c>
      <c r="AB68" s="165"/>
    </row>
    <row r="69" spans="1:41" s="31" customFormat="1" x14ac:dyDescent="0.45">
      <c r="A69" s="100"/>
      <c r="B69" s="100" t="s">
        <v>122</v>
      </c>
      <c r="C69" s="31">
        <v>1360</v>
      </c>
      <c r="D69" s="31">
        <v>0</v>
      </c>
      <c r="E69" s="31">
        <v>2</v>
      </c>
      <c r="F69" s="31">
        <v>15</v>
      </c>
      <c r="G69" s="31">
        <v>1</v>
      </c>
      <c r="H69" s="31">
        <f>+(D69*400)+(E69*100)+F69</f>
        <v>215</v>
      </c>
      <c r="I69" s="31">
        <v>100</v>
      </c>
      <c r="J69" s="31">
        <f t="shared" si="4"/>
        <v>21500</v>
      </c>
      <c r="L69" s="159"/>
      <c r="M69" s="159"/>
      <c r="U69" s="31">
        <f t="shared" si="1"/>
        <v>0</v>
      </c>
      <c r="V69" s="31">
        <f t="shared" si="5"/>
        <v>21500</v>
      </c>
      <c r="W69" s="31">
        <f t="shared" si="2"/>
        <v>0</v>
      </c>
      <c r="Y69" s="31">
        <f t="shared" si="3"/>
        <v>21500</v>
      </c>
      <c r="Z69" s="183">
        <v>0.01</v>
      </c>
      <c r="AA69" s="31">
        <f>Y69*Z69/100</f>
        <v>2.15</v>
      </c>
      <c r="AB69" s="165"/>
    </row>
    <row r="70" spans="1:41" s="8" customFormat="1" x14ac:dyDescent="0.45">
      <c r="A70" s="29"/>
      <c r="B70" s="29" t="s">
        <v>23</v>
      </c>
      <c r="C70" s="8">
        <v>11404</v>
      </c>
      <c r="D70" s="8">
        <v>0</v>
      </c>
      <c r="E70" s="8">
        <v>0</v>
      </c>
      <c r="F70" s="8">
        <v>94</v>
      </c>
      <c r="G70" s="8">
        <v>1</v>
      </c>
      <c r="H70" s="8">
        <f>+(D70*400)+(E70*100)+F70</f>
        <v>94</v>
      </c>
      <c r="I70" s="8">
        <v>100</v>
      </c>
      <c r="J70" s="40">
        <f t="shared" si="4"/>
        <v>9400</v>
      </c>
      <c r="L70" s="139"/>
      <c r="M70" s="139"/>
      <c r="U70" s="8">
        <f t="shared" si="1"/>
        <v>0</v>
      </c>
      <c r="V70" s="40">
        <f t="shared" si="5"/>
        <v>9400</v>
      </c>
      <c r="W70" s="8">
        <f t="shared" si="2"/>
        <v>0</v>
      </c>
      <c r="X70" s="40"/>
      <c r="Y70" s="40">
        <f t="shared" si="3"/>
        <v>9400</v>
      </c>
      <c r="Z70" s="182"/>
      <c r="AA70" s="190"/>
      <c r="AB70" s="7"/>
    </row>
    <row r="71" spans="1:41" s="34" customFormat="1" x14ac:dyDescent="0.45">
      <c r="A71" s="36"/>
      <c r="B71" s="36"/>
      <c r="L71" s="140"/>
      <c r="M71" s="140"/>
      <c r="Z71" s="90"/>
      <c r="AA71" s="191"/>
      <c r="AB71" s="38"/>
    </row>
    <row r="72" spans="1:41" s="40" customFormat="1" x14ac:dyDescent="0.45">
      <c r="A72" s="29">
        <v>16</v>
      </c>
      <c r="B72" s="29" t="s">
        <v>23</v>
      </c>
      <c r="C72" s="8">
        <v>16141</v>
      </c>
      <c r="D72" s="8">
        <v>0</v>
      </c>
      <c r="E72" s="8">
        <v>1</v>
      </c>
      <c r="F72" s="8">
        <v>30</v>
      </c>
      <c r="G72" s="40">
        <v>1</v>
      </c>
      <c r="H72" s="8">
        <f>+(D72*400)+(E72*100)+F72</f>
        <v>130</v>
      </c>
      <c r="I72" s="40">
        <v>150</v>
      </c>
      <c r="J72" s="40">
        <f t="shared" si="4"/>
        <v>19500</v>
      </c>
      <c r="L72" s="139" t="s">
        <v>67</v>
      </c>
      <c r="M72" s="139" t="s">
        <v>127</v>
      </c>
      <c r="N72" s="163">
        <v>2</v>
      </c>
      <c r="O72" s="8">
        <v>150</v>
      </c>
      <c r="P72" s="8">
        <v>100</v>
      </c>
      <c r="Q72" s="40">
        <v>6800</v>
      </c>
      <c r="R72" s="8">
        <f t="shared" ref="R72:R74" si="16">O72*Q72</f>
        <v>1020000</v>
      </c>
      <c r="S72" s="8">
        <v>4</v>
      </c>
      <c r="U72" s="8">
        <f t="shared" si="1"/>
        <v>1020000</v>
      </c>
      <c r="V72" s="40">
        <f t="shared" si="5"/>
        <v>1039500</v>
      </c>
      <c r="W72" s="8">
        <f t="shared" si="2"/>
        <v>1039500</v>
      </c>
      <c r="Y72" s="40">
        <f t="shared" si="3"/>
        <v>1039500</v>
      </c>
      <c r="Z72" s="181"/>
      <c r="AA72" s="190"/>
      <c r="AB72" s="188"/>
    </row>
    <row r="73" spans="1:41" s="40" customFormat="1" x14ac:dyDescent="0.45">
      <c r="A73" s="29"/>
      <c r="B73" s="29"/>
      <c r="C73" s="8"/>
      <c r="D73" s="8"/>
      <c r="E73" s="8"/>
      <c r="F73" s="8"/>
      <c r="H73" s="8"/>
      <c r="L73" s="139"/>
      <c r="M73" s="139" t="s">
        <v>127</v>
      </c>
      <c r="N73" s="163">
        <v>2</v>
      </c>
      <c r="O73" s="8">
        <v>30</v>
      </c>
      <c r="P73" s="8">
        <v>100</v>
      </c>
      <c r="Q73" s="40">
        <v>6800</v>
      </c>
      <c r="R73" s="8">
        <f t="shared" si="16"/>
        <v>204000</v>
      </c>
      <c r="S73" s="8">
        <v>4</v>
      </c>
      <c r="U73" s="8">
        <f t="shared" si="1"/>
        <v>204000</v>
      </c>
      <c r="V73" s="40">
        <f t="shared" si="5"/>
        <v>204000</v>
      </c>
      <c r="W73" s="8">
        <f t="shared" si="2"/>
        <v>204000</v>
      </c>
      <c r="Y73" s="40">
        <f t="shared" si="3"/>
        <v>204000</v>
      </c>
      <c r="Z73" s="181"/>
      <c r="AA73" s="190"/>
      <c r="AB73" s="188"/>
    </row>
    <row r="74" spans="1:41" s="40" customFormat="1" x14ac:dyDescent="0.45">
      <c r="A74" s="29"/>
      <c r="B74" s="29"/>
      <c r="C74" s="8"/>
      <c r="D74" s="8"/>
      <c r="E74" s="8"/>
      <c r="F74" s="8"/>
      <c r="H74" s="8"/>
      <c r="L74" s="139"/>
      <c r="M74" s="139" t="s">
        <v>145</v>
      </c>
      <c r="N74" s="40">
        <v>2</v>
      </c>
      <c r="O74" s="8">
        <v>8</v>
      </c>
      <c r="P74" s="8">
        <v>100</v>
      </c>
      <c r="Q74" s="40">
        <v>6800</v>
      </c>
      <c r="R74" s="8">
        <f t="shared" si="16"/>
        <v>54400</v>
      </c>
      <c r="S74" s="8">
        <v>4</v>
      </c>
      <c r="U74" s="8">
        <f t="shared" si="1"/>
        <v>54400</v>
      </c>
      <c r="V74" s="40">
        <f t="shared" si="5"/>
        <v>54400</v>
      </c>
      <c r="W74" s="8">
        <f t="shared" si="2"/>
        <v>54400</v>
      </c>
      <c r="Y74" s="40">
        <f t="shared" si="3"/>
        <v>54400</v>
      </c>
      <c r="Z74" s="181"/>
      <c r="AA74" s="190"/>
      <c r="AB74" s="188"/>
    </row>
    <row r="75" spans="1:41" s="40" customFormat="1" x14ac:dyDescent="0.45">
      <c r="A75" s="29"/>
      <c r="B75" s="29" t="s">
        <v>23</v>
      </c>
      <c r="C75" s="8">
        <v>11445</v>
      </c>
      <c r="D75" s="8">
        <v>2</v>
      </c>
      <c r="E75" s="8">
        <v>3</v>
      </c>
      <c r="F75" s="8">
        <v>32</v>
      </c>
      <c r="G75" s="40">
        <v>1</v>
      </c>
      <c r="H75" s="8">
        <f>+(D75*400)+(E75*100)+F75</f>
        <v>1132</v>
      </c>
      <c r="I75" s="40">
        <v>130</v>
      </c>
      <c r="J75" s="40">
        <f t="shared" si="4"/>
        <v>147160</v>
      </c>
      <c r="L75" s="139"/>
      <c r="M75" s="139"/>
      <c r="O75" s="8"/>
      <c r="S75" s="8"/>
      <c r="U75" s="8">
        <f t="shared" ref="U75" si="17">R75*(100-T75)/100</f>
        <v>0</v>
      </c>
      <c r="V75" s="40">
        <f t="shared" si="5"/>
        <v>147160</v>
      </c>
      <c r="W75" s="8">
        <f t="shared" ref="W75" si="18">V75*P75/100</f>
        <v>0</v>
      </c>
      <c r="Y75" s="40">
        <f t="shared" ref="Y75" si="19">J75+U75</f>
        <v>147160</v>
      </c>
      <c r="Z75" s="181"/>
      <c r="AA75" s="190"/>
      <c r="AB75" s="188"/>
    </row>
    <row r="76" spans="1:41" s="34" customFormat="1" x14ac:dyDescent="0.45">
      <c r="A76" s="36"/>
      <c r="B76" s="36"/>
      <c r="L76" s="140"/>
      <c r="M76" s="140"/>
      <c r="Z76" s="90"/>
      <c r="AB76" s="38"/>
    </row>
    <row r="77" spans="1:41" s="40" customFormat="1" x14ac:dyDescent="0.45">
      <c r="A77" s="29">
        <v>17</v>
      </c>
      <c r="B77" s="29" t="s">
        <v>23</v>
      </c>
      <c r="C77" s="8">
        <v>13019</v>
      </c>
      <c r="D77" s="8">
        <v>0</v>
      </c>
      <c r="E77" s="8">
        <v>1</v>
      </c>
      <c r="F77" s="8">
        <v>71</v>
      </c>
      <c r="G77" s="40">
        <v>2</v>
      </c>
      <c r="H77" s="8">
        <f t="shared" ref="H77:H83" si="20">+(D77*400)+(E77*100)+F77</f>
        <v>171</v>
      </c>
      <c r="I77" s="40">
        <v>100</v>
      </c>
      <c r="J77" s="40">
        <f t="shared" ref="J77:J139" si="21">H77*I77</f>
        <v>17100</v>
      </c>
      <c r="L77" s="139" t="s">
        <v>67</v>
      </c>
      <c r="M77" s="139" t="s">
        <v>127</v>
      </c>
      <c r="N77" s="40">
        <v>2</v>
      </c>
      <c r="O77" s="8">
        <v>96</v>
      </c>
      <c r="P77" s="8">
        <v>100</v>
      </c>
      <c r="Q77" s="40">
        <v>6800</v>
      </c>
      <c r="R77" s="8">
        <f t="shared" ref="R77:R80" si="22">O77*Q77</f>
        <v>652800</v>
      </c>
      <c r="S77" s="8">
        <v>36</v>
      </c>
      <c r="U77" s="8">
        <f t="shared" ref="U77:U139" si="23">R77*(100-T77)/100</f>
        <v>652800</v>
      </c>
      <c r="V77" s="40">
        <f t="shared" ref="V77:V139" si="24">J77+U77</f>
        <v>669900</v>
      </c>
      <c r="W77" s="8">
        <f t="shared" ref="W77:W139" si="25">V77*P77/100</f>
        <v>669900</v>
      </c>
      <c r="Y77" s="40">
        <f t="shared" ref="Y77:Y139" si="26">J77+U77</f>
        <v>669900</v>
      </c>
      <c r="Z77" s="181"/>
      <c r="AA77" s="190"/>
      <c r="AB77" s="188"/>
    </row>
    <row r="78" spans="1:41" s="40" customFormat="1" x14ac:dyDescent="0.45">
      <c r="A78" s="29"/>
      <c r="B78" s="29"/>
      <c r="C78" s="8"/>
      <c r="D78" s="8"/>
      <c r="E78" s="8"/>
      <c r="F78" s="8"/>
      <c r="H78" s="8"/>
      <c r="L78" s="139"/>
      <c r="M78" s="139" t="s">
        <v>127</v>
      </c>
      <c r="N78" s="40">
        <v>2</v>
      </c>
      <c r="O78" s="8">
        <v>24</v>
      </c>
      <c r="P78" s="8">
        <v>100</v>
      </c>
      <c r="Q78" s="40">
        <v>6800</v>
      </c>
      <c r="R78" s="8">
        <f t="shared" si="22"/>
        <v>163200</v>
      </c>
      <c r="S78" s="8">
        <v>36</v>
      </c>
      <c r="U78" s="8">
        <f t="shared" si="23"/>
        <v>163200</v>
      </c>
      <c r="V78" s="40">
        <f t="shared" si="24"/>
        <v>163200</v>
      </c>
      <c r="W78" s="8">
        <f t="shared" si="25"/>
        <v>163200</v>
      </c>
      <c r="Y78" s="40">
        <f t="shared" si="26"/>
        <v>163200</v>
      </c>
      <c r="Z78" s="181"/>
      <c r="AA78" s="190"/>
      <c r="AB78" s="188"/>
    </row>
    <row r="79" spans="1:41" s="40" customFormat="1" x14ac:dyDescent="0.45">
      <c r="A79" s="29"/>
      <c r="B79" s="29"/>
      <c r="C79" s="8"/>
      <c r="D79" s="8"/>
      <c r="E79" s="8"/>
      <c r="F79" s="8"/>
      <c r="H79" s="8"/>
      <c r="L79" s="139"/>
      <c r="M79" s="139" t="s">
        <v>145</v>
      </c>
      <c r="N79" s="40">
        <v>2</v>
      </c>
      <c r="O79" s="8">
        <v>6</v>
      </c>
      <c r="P79" s="8">
        <v>100</v>
      </c>
      <c r="Q79" s="40">
        <v>6800</v>
      </c>
      <c r="R79" s="8">
        <f t="shared" si="22"/>
        <v>40800</v>
      </c>
      <c r="S79" s="8">
        <v>36</v>
      </c>
      <c r="U79" s="8">
        <f t="shared" si="23"/>
        <v>40800</v>
      </c>
      <c r="V79" s="40">
        <f t="shared" si="24"/>
        <v>40800</v>
      </c>
      <c r="W79" s="8">
        <f t="shared" si="25"/>
        <v>40800</v>
      </c>
      <c r="Y79" s="40">
        <f t="shared" si="26"/>
        <v>40800</v>
      </c>
      <c r="Z79" s="181"/>
      <c r="AA79" s="190"/>
      <c r="AB79" s="188"/>
    </row>
    <row r="80" spans="1:41" s="31" customFormat="1" x14ac:dyDescent="0.45">
      <c r="A80" s="100"/>
      <c r="B80" s="100" t="s">
        <v>110</v>
      </c>
      <c r="C80" s="31">
        <v>386</v>
      </c>
      <c r="D80" s="31">
        <v>0</v>
      </c>
      <c r="E80" s="31">
        <v>2</v>
      </c>
      <c r="F80" s="31">
        <v>40</v>
      </c>
      <c r="G80" s="31">
        <v>2</v>
      </c>
      <c r="H80" s="31">
        <f t="shared" si="20"/>
        <v>240</v>
      </c>
      <c r="I80" s="31">
        <v>150</v>
      </c>
      <c r="J80" s="31">
        <f t="shared" si="21"/>
        <v>36000</v>
      </c>
      <c r="L80" s="159" t="s">
        <v>67</v>
      </c>
      <c r="M80" s="159" t="s">
        <v>145</v>
      </c>
      <c r="N80" s="31">
        <v>2</v>
      </c>
      <c r="O80" s="31">
        <v>108</v>
      </c>
      <c r="P80" s="31">
        <v>100</v>
      </c>
      <c r="Q80" s="31">
        <v>6800</v>
      </c>
      <c r="R80" s="31">
        <f t="shared" si="22"/>
        <v>734400</v>
      </c>
      <c r="S80" s="31">
        <v>4</v>
      </c>
      <c r="T80" s="31">
        <v>9</v>
      </c>
      <c r="U80" s="31">
        <f t="shared" si="23"/>
        <v>668304</v>
      </c>
      <c r="V80" s="31">
        <f t="shared" si="24"/>
        <v>704304</v>
      </c>
      <c r="W80" s="31">
        <f t="shared" si="25"/>
        <v>704304</v>
      </c>
      <c r="Y80" s="31">
        <f t="shared" si="26"/>
        <v>704304</v>
      </c>
      <c r="Z80" s="183">
        <v>0.02</v>
      </c>
      <c r="AA80" s="31">
        <f>Y80*Z80/100</f>
        <v>140.86080000000001</v>
      </c>
      <c r="AB80" s="165"/>
    </row>
    <row r="81" spans="1:28" s="8" customFormat="1" x14ac:dyDescent="0.45">
      <c r="A81" s="29"/>
      <c r="B81" s="29" t="s">
        <v>23</v>
      </c>
      <c r="C81" s="8">
        <v>774</v>
      </c>
      <c r="D81" s="8">
        <v>1</v>
      </c>
      <c r="E81" s="8">
        <v>1</v>
      </c>
      <c r="F81" s="8">
        <v>38</v>
      </c>
      <c r="G81" s="8">
        <v>1</v>
      </c>
      <c r="H81" s="8">
        <f t="shared" si="20"/>
        <v>538</v>
      </c>
      <c r="I81" s="8">
        <v>150</v>
      </c>
      <c r="J81" s="40">
        <f t="shared" si="21"/>
        <v>80700</v>
      </c>
      <c r="L81" s="139"/>
      <c r="M81" s="139"/>
      <c r="U81" s="8">
        <f t="shared" si="23"/>
        <v>0</v>
      </c>
      <c r="V81" s="40">
        <f t="shared" si="24"/>
        <v>80700</v>
      </c>
      <c r="W81" s="8">
        <f t="shared" si="25"/>
        <v>0</v>
      </c>
      <c r="X81" s="40"/>
      <c r="Y81" s="40">
        <f t="shared" si="26"/>
        <v>80700</v>
      </c>
      <c r="Z81" s="182"/>
      <c r="AA81" s="190"/>
      <c r="AB81" s="7"/>
    </row>
    <row r="82" spans="1:28" s="40" customFormat="1" x14ac:dyDescent="0.45">
      <c r="A82" s="29"/>
      <c r="B82" s="29" t="s">
        <v>23</v>
      </c>
      <c r="C82" s="8">
        <v>1348</v>
      </c>
      <c r="D82" s="8">
        <v>0</v>
      </c>
      <c r="E82" s="8">
        <v>1</v>
      </c>
      <c r="F82" s="8">
        <v>0</v>
      </c>
      <c r="G82" s="40">
        <v>1</v>
      </c>
      <c r="H82" s="8">
        <f t="shared" si="20"/>
        <v>100</v>
      </c>
      <c r="I82" s="40">
        <v>100</v>
      </c>
      <c r="J82" s="40">
        <f t="shared" si="21"/>
        <v>10000</v>
      </c>
      <c r="L82" s="139"/>
      <c r="M82" s="139"/>
      <c r="O82" s="8"/>
      <c r="S82" s="8"/>
      <c r="U82" s="8">
        <f t="shared" si="23"/>
        <v>0</v>
      </c>
      <c r="V82" s="40">
        <f t="shared" si="24"/>
        <v>10000</v>
      </c>
      <c r="W82" s="8">
        <f t="shared" si="25"/>
        <v>0</v>
      </c>
      <c r="Y82" s="40">
        <f t="shared" si="26"/>
        <v>10000</v>
      </c>
      <c r="Z82" s="181"/>
      <c r="AA82" s="190"/>
      <c r="AB82" s="188"/>
    </row>
    <row r="83" spans="1:28" s="31" customFormat="1" x14ac:dyDescent="0.45">
      <c r="A83" s="100"/>
      <c r="B83" s="100" t="s">
        <v>122</v>
      </c>
      <c r="C83" s="31">
        <v>1340</v>
      </c>
      <c r="D83" s="31">
        <v>1</v>
      </c>
      <c r="E83" s="31">
        <v>3</v>
      </c>
      <c r="F83" s="31">
        <v>80</v>
      </c>
      <c r="G83" s="31">
        <v>1</v>
      </c>
      <c r="H83" s="31">
        <f t="shared" si="20"/>
        <v>780</v>
      </c>
      <c r="I83" s="31">
        <v>100</v>
      </c>
      <c r="J83" s="31">
        <f t="shared" si="21"/>
        <v>78000</v>
      </c>
      <c r="L83" s="159"/>
      <c r="M83" s="159"/>
      <c r="U83" s="31">
        <f t="shared" si="23"/>
        <v>0</v>
      </c>
      <c r="V83" s="31">
        <f t="shared" si="24"/>
        <v>78000</v>
      </c>
      <c r="W83" s="31">
        <f t="shared" si="25"/>
        <v>0</v>
      </c>
      <c r="Y83" s="31">
        <f t="shared" si="26"/>
        <v>78000</v>
      </c>
      <c r="Z83" s="183">
        <v>0.01</v>
      </c>
      <c r="AA83" s="31">
        <f>Y83*Z83/100</f>
        <v>7.8</v>
      </c>
      <c r="AB83" s="165"/>
    </row>
    <row r="84" spans="1:28" s="34" customFormat="1" x14ac:dyDescent="0.45">
      <c r="A84" s="36"/>
      <c r="B84" s="36"/>
      <c r="L84" s="140"/>
      <c r="M84" s="140"/>
      <c r="Z84" s="90"/>
      <c r="AA84" s="191"/>
      <c r="AB84" s="38"/>
    </row>
    <row r="85" spans="1:28" s="40" customFormat="1" x14ac:dyDescent="0.45">
      <c r="A85" s="29">
        <v>18</v>
      </c>
      <c r="B85" s="29" t="s">
        <v>23</v>
      </c>
      <c r="C85" s="8">
        <v>18174</v>
      </c>
      <c r="D85" s="8">
        <v>0</v>
      </c>
      <c r="E85" s="8">
        <v>1</v>
      </c>
      <c r="F85" s="8">
        <v>5</v>
      </c>
      <c r="G85" s="40">
        <v>2</v>
      </c>
      <c r="H85" s="8">
        <f>+(D85*400)+(E85*100)+F85</f>
        <v>105</v>
      </c>
      <c r="I85" s="40">
        <v>150</v>
      </c>
      <c r="J85" s="40">
        <f t="shared" si="21"/>
        <v>15750</v>
      </c>
      <c r="L85" s="139" t="s">
        <v>67</v>
      </c>
      <c r="M85" s="139" t="s">
        <v>145</v>
      </c>
      <c r="N85" s="40">
        <v>2</v>
      </c>
      <c r="O85" s="8">
        <v>84</v>
      </c>
      <c r="P85" s="8">
        <v>100</v>
      </c>
      <c r="Q85" s="40">
        <v>6800</v>
      </c>
      <c r="R85" s="8">
        <f t="shared" ref="R85:R86" si="27">O85*Q85</f>
        <v>571200</v>
      </c>
      <c r="S85" s="8">
        <v>13</v>
      </c>
      <c r="U85" s="8">
        <f t="shared" si="23"/>
        <v>571200</v>
      </c>
      <c r="V85" s="40">
        <f t="shared" si="24"/>
        <v>586950</v>
      </c>
      <c r="W85" s="8">
        <f t="shared" si="25"/>
        <v>586950</v>
      </c>
      <c r="Y85" s="40">
        <f t="shared" si="26"/>
        <v>586950</v>
      </c>
      <c r="Z85" s="181"/>
      <c r="AA85" s="190"/>
      <c r="AB85" s="188"/>
    </row>
    <row r="86" spans="1:28" s="40" customFormat="1" x14ac:dyDescent="0.45">
      <c r="A86" s="29"/>
      <c r="B86" s="29"/>
      <c r="C86" s="8"/>
      <c r="D86" s="8"/>
      <c r="E86" s="8"/>
      <c r="F86" s="8"/>
      <c r="H86" s="8"/>
      <c r="L86" s="139"/>
      <c r="M86" s="139" t="s">
        <v>145</v>
      </c>
      <c r="N86" s="40">
        <v>2</v>
      </c>
      <c r="O86" s="8">
        <v>48</v>
      </c>
      <c r="P86" s="8">
        <v>100</v>
      </c>
      <c r="Q86" s="40">
        <v>6800</v>
      </c>
      <c r="R86" s="8">
        <f t="shared" si="27"/>
        <v>326400</v>
      </c>
      <c r="S86" s="8">
        <v>13</v>
      </c>
      <c r="U86" s="8">
        <f t="shared" si="23"/>
        <v>326400</v>
      </c>
      <c r="V86" s="40">
        <f t="shared" si="24"/>
        <v>326400</v>
      </c>
      <c r="W86" s="8">
        <f t="shared" si="25"/>
        <v>326400</v>
      </c>
      <c r="Y86" s="40">
        <f t="shared" si="26"/>
        <v>326400</v>
      </c>
      <c r="Z86" s="181"/>
      <c r="AA86" s="190"/>
      <c r="AB86" s="188"/>
    </row>
    <row r="87" spans="1:28" s="34" customFormat="1" x14ac:dyDescent="0.45">
      <c r="A87" s="36"/>
      <c r="B87" s="36"/>
      <c r="L87" s="140"/>
      <c r="M87" s="140"/>
      <c r="Z87" s="90"/>
      <c r="AA87" s="191"/>
      <c r="AB87" s="38"/>
    </row>
    <row r="88" spans="1:28" s="40" customFormat="1" x14ac:dyDescent="0.45">
      <c r="A88" s="29">
        <v>19</v>
      </c>
      <c r="B88" s="29" t="s">
        <v>23</v>
      </c>
      <c r="C88" s="8">
        <v>10212</v>
      </c>
      <c r="D88" s="8">
        <v>0</v>
      </c>
      <c r="E88" s="8">
        <v>3</v>
      </c>
      <c r="F88" s="8">
        <v>93</v>
      </c>
      <c r="G88" s="40">
        <v>2</v>
      </c>
      <c r="H88" s="8">
        <f t="shared" ref="H88:H97" si="28">+(D88*400)+(E88*100)+F88</f>
        <v>393</v>
      </c>
      <c r="I88" s="40">
        <v>130</v>
      </c>
      <c r="J88" s="40">
        <f t="shared" si="21"/>
        <v>51090</v>
      </c>
      <c r="L88" s="139" t="s">
        <v>67</v>
      </c>
      <c r="M88" s="139" t="s">
        <v>127</v>
      </c>
      <c r="N88" s="40">
        <v>2</v>
      </c>
      <c r="O88" s="8">
        <v>96</v>
      </c>
      <c r="P88" s="8">
        <v>100</v>
      </c>
      <c r="Q88" s="40">
        <v>6800</v>
      </c>
      <c r="R88" s="8">
        <f t="shared" ref="R88:R92" si="29">O88*Q88</f>
        <v>652800</v>
      </c>
      <c r="S88" s="8">
        <v>32</v>
      </c>
      <c r="U88" s="8">
        <f t="shared" si="23"/>
        <v>652800</v>
      </c>
      <c r="V88" s="40">
        <f t="shared" si="24"/>
        <v>703890</v>
      </c>
      <c r="W88" s="8">
        <f t="shared" si="25"/>
        <v>703890</v>
      </c>
      <c r="Y88" s="40">
        <f t="shared" si="26"/>
        <v>703890</v>
      </c>
      <c r="Z88" s="181"/>
      <c r="AA88" s="190"/>
      <c r="AB88" s="188"/>
    </row>
    <row r="89" spans="1:28" s="40" customFormat="1" x14ac:dyDescent="0.45">
      <c r="A89" s="29"/>
      <c r="B89" s="29"/>
      <c r="C89" s="8"/>
      <c r="D89" s="8"/>
      <c r="E89" s="8"/>
      <c r="F89" s="8"/>
      <c r="H89" s="8"/>
      <c r="L89" s="139"/>
      <c r="M89" s="139" t="s">
        <v>143</v>
      </c>
      <c r="N89" s="40">
        <v>2</v>
      </c>
      <c r="O89" s="8">
        <v>12</v>
      </c>
      <c r="P89" s="8">
        <v>100</v>
      </c>
      <c r="Q89" s="40">
        <v>6800</v>
      </c>
      <c r="R89" s="8">
        <f t="shared" si="29"/>
        <v>81600</v>
      </c>
      <c r="S89" s="8">
        <v>32</v>
      </c>
      <c r="U89" s="8">
        <f t="shared" si="23"/>
        <v>81600</v>
      </c>
      <c r="V89" s="40">
        <f t="shared" si="24"/>
        <v>81600</v>
      </c>
      <c r="W89" s="8">
        <f t="shared" si="25"/>
        <v>81600</v>
      </c>
      <c r="Y89" s="40">
        <f t="shared" si="26"/>
        <v>81600</v>
      </c>
      <c r="Z89" s="181"/>
      <c r="AA89" s="190"/>
      <c r="AB89" s="188"/>
    </row>
    <row r="90" spans="1:28" s="40" customFormat="1" x14ac:dyDescent="0.45">
      <c r="A90" s="29"/>
      <c r="B90" s="29"/>
      <c r="C90" s="8"/>
      <c r="D90" s="8"/>
      <c r="E90" s="8"/>
      <c r="F90" s="8"/>
      <c r="H90" s="8"/>
      <c r="L90" s="139"/>
      <c r="M90" s="139" t="s">
        <v>145</v>
      </c>
      <c r="N90" s="40">
        <v>2</v>
      </c>
      <c r="O90" s="8">
        <v>6</v>
      </c>
      <c r="P90" s="8">
        <v>100</v>
      </c>
      <c r="Q90" s="40">
        <v>6800</v>
      </c>
      <c r="R90" s="8">
        <f t="shared" si="29"/>
        <v>40800</v>
      </c>
      <c r="S90" s="8">
        <v>32</v>
      </c>
      <c r="U90" s="8">
        <f t="shared" si="23"/>
        <v>40800</v>
      </c>
      <c r="V90" s="40">
        <f t="shared" si="24"/>
        <v>40800</v>
      </c>
      <c r="W90" s="8">
        <f t="shared" si="25"/>
        <v>40800</v>
      </c>
      <c r="Y90" s="40">
        <f t="shared" si="26"/>
        <v>40800</v>
      </c>
      <c r="Z90" s="181"/>
      <c r="AA90" s="190"/>
      <c r="AB90" s="188"/>
    </row>
    <row r="91" spans="1:28" s="40" customFormat="1" x14ac:dyDescent="0.45">
      <c r="A91" s="29"/>
      <c r="L91" s="139" t="s">
        <v>117</v>
      </c>
      <c r="M91" s="139" t="s">
        <v>127</v>
      </c>
      <c r="N91" s="40">
        <v>2</v>
      </c>
      <c r="O91" s="8">
        <v>84</v>
      </c>
      <c r="P91" s="8">
        <v>100</v>
      </c>
      <c r="Q91" s="40">
        <v>6800</v>
      </c>
      <c r="R91" s="8">
        <f t="shared" si="29"/>
        <v>571200</v>
      </c>
      <c r="S91" s="8">
        <v>2</v>
      </c>
      <c r="U91" s="8">
        <f t="shared" si="23"/>
        <v>571200</v>
      </c>
      <c r="V91" s="40">
        <f t="shared" si="24"/>
        <v>571200</v>
      </c>
      <c r="W91" s="8">
        <f t="shared" si="25"/>
        <v>571200</v>
      </c>
      <c r="Y91" s="40">
        <f t="shared" si="26"/>
        <v>571200</v>
      </c>
      <c r="Z91" s="181"/>
      <c r="AA91" s="190"/>
      <c r="AB91" s="188"/>
    </row>
    <row r="92" spans="1:28" s="40" customFormat="1" x14ac:dyDescent="0.45">
      <c r="A92" s="29"/>
      <c r="B92" s="29"/>
      <c r="C92" s="8"/>
      <c r="D92" s="8"/>
      <c r="E92" s="8"/>
      <c r="F92" s="8"/>
      <c r="H92" s="8"/>
      <c r="L92" s="139"/>
      <c r="M92" s="139" t="s">
        <v>143</v>
      </c>
      <c r="N92" s="40">
        <v>2</v>
      </c>
      <c r="O92" s="8">
        <v>12</v>
      </c>
      <c r="P92" s="8">
        <v>100</v>
      </c>
      <c r="Q92" s="40">
        <v>6800</v>
      </c>
      <c r="R92" s="8">
        <f t="shared" si="29"/>
        <v>81600</v>
      </c>
      <c r="S92" s="8">
        <v>2</v>
      </c>
      <c r="U92" s="8">
        <f t="shared" si="23"/>
        <v>81600</v>
      </c>
      <c r="V92" s="40">
        <f t="shared" si="24"/>
        <v>81600</v>
      </c>
      <c r="W92" s="8">
        <f t="shared" si="25"/>
        <v>81600</v>
      </c>
      <c r="Y92" s="40">
        <f t="shared" si="26"/>
        <v>81600</v>
      </c>
      <c r="Z92" s="181"/>
      <c r="AA92" s="190"/>
      <c r="AB92" s="188"/>
    </row>
    <row r="93" spans="1:28" s="40" customFormat="1" x14ac:dyDescent="0.45">
      <c r="A93" s="29"/>
      <c r="B93" s="29" t="s">
        <v>23</v>
      </c>
      <c r="C93" s="8">
        <v>18797</v>
      </c>
      <c r="D93" s="8">
        <v>0</v>
      </c>
      <c r="E93" s="8">
        <v>3</v>
      </c>
      <c r="F93" s="8">
        <v>82</v>
      </c>
      <c r="G93" s="40">
        <v>2</v>
      </c>
      <c r="H93" s="8">
        <f>+(D93*400)+(E93*100)+F93</f>
        <v>382</v>
      </c>
      <c r="I93" s="40">
        <v>100</v>
      </c>
      <c r="J93" s="40">
        <f>H93*I93</f>
        <v>38200</v>
      </c>
      <c r="L93" s="139"/>
      <c r="M93" s="139"/>
      <c r="O93" s="8"/>
      <c r="S93" s="8"/>
      <c r="U93" s="8">
        <f t="shared" si="23"/>
        <v>0</v>
      </c>
      <c r="V93" s="40">
        <f t="shared" si="24"/>
        <v>38200</v>
      </c>
      <c r="W93" s="8">
        <f t="shared" si="25"/>
        <v>0</v>
      </c>
      <c r="Y93" s="40">
        <f t="shared" si="26"/>
        <v>38200</v>
      </c>
      <c r="Z93" s="181"/>
      <c r="AA93" s="190"/>
      <c r="AB93" s="188"/>
    </row>
    <row r="94" spans="1:28" s="40" customFormat="1" x14ac:dyDescent="0.45">
      <c r="A94" s="29"/>
      <c r="B94" s="29" t="s">
        <v>23</v>
      </c>
      <c r="C94" s="8">
        <v>2764</v>
      </c>
      <c r="D94" s="8">
        <v>1</v>
      </c>
      <c r="E94" s="8">
        <v>1</v>
      </c>
      <c r="F94" s="8">
        <v>48</v>
      </c>
      <c r="G94" s="40">
        <v>1</v>
      </c>
      <c r="H94" s="8">
        <f t="shared" si="28"/>
        <v>548</v>
      </c>
      <c r="I94" s="40">
        <v>130</v>
      </c>
      <c r="J94" s="40">
        <f t="shared" si="21"/>
        <v>71240</v>
      </c>
      <c r="L94" s="139"/>
      <c r="M94" s="139"/>
      <c r="O94" s="8"/>
      <c r="S94" s="8"/>
      <c r="U94" s="8">
        <f t="shared" si="23"/>
        <v>0</v>
      </c>
      <c r="V94" s="40">
        <f t="shared" si="24"/>
        <v>71240</v>
      </c>
      <c r="W94" s="8">
        <f t="shared" si="25"/>
        <v>0</v>
      </c>
      <c r="Y94" s="40">
        <f t="shared" si="26"/>
        <v>71240</v>
      </c>
      <c r="Z94" s="181"/>
      <c r="AA94" s="190"/>
      <c r="AB94" s="188"/>
    </row>
    <row r="95" spans="1:28" s="40" customFormat="1" x14ac:dyDescent="0.45">
      <c r="A95" s="29"/>
      <c r="B95" s="29" t="s">
        <v>23</v>
      </c>
      <c r="C95" s="8">
        <v>12145</v>
      </c>
      <c r="D95" s="8">
        <v>1</v>
      </c>
      <c r="E95" s="8">
        <v>3</v>
      </c>
      <c r="F95" s="8">
        <v>41</v>
      </c>
      <c r="G95" s="40">
        <v>1</v>
      </c>
      <c r="H95" s="8">
        <f t="shared" si="28"/>
        <v>741</v>
      </c>
      <c r="I95" s="40">
        <v>100</v>
      </c>
      <c r="J95" s="40">
        <f t="shared" si="21"/>
        <v>74100</v>
      </c>
      <c r="L95" s="139"/>
      <c r="M95" s="139"/>
      <c r="O95" s="8"/>
      <c r="S95" s="8"/>
      <c r="U95" s="8">
        <f t="shared" si="23"/>
        <v>0</v>
      </c>
      <c r="V95" s="40">
        <f t="shared" si="24"/>
        <v>74100</v>
      </c>
      <c r="W95" s="8">
        <f t="shared" si="25"/>
        <v>0</v>
      </c>
      <c r="Y95" s="40">
        <f t="shared" si="26"/>
        <v>74100</v>
      </c>
      <c r="Z95" s="181"/>
      <c r="AA95" s="190"/>
      <c r="AB95" s="188"/>
    </row>
    <row r="96" spans="1:28" s="40" customFormat="1" x14ac:dyDescent="0.45">
      <c r="A96" s="29"/>
      <c r="B96" s="29" t="s">
        <v>23</v>
      </c>
      <c r="C96" s="8">
        <v>12146</v>
      </c>
      <c r="D96" s="8">
        <v>1</v>
      </c>
      <c r="E96" s="8">
        <v>0</v>
      </c>
      <c r="F96" s="8">
        <v>6</v>
      </c>
      <c r="G96" s="40">
        <v>1</v>
      </c>
      <c r="H96" s="8">
        <f t="shared" si="28"/>
        <v>406</v>
      </c>
      <c r="I96" s="40">
        <v>100</v>
      </c>
      <c r="J96" s="40">
        <f t="shared" si="21"/>
        <v>40600</v>
      </c>
      <c r="L96" s="139"/>
      <c r="M96" s="139"/>
      <c r="O96" s="8"/>
      <c r="S96" s="8"/>
      <c r="U96" s="8">
        <f t="shared" si="23"/>
        <v>0</v>
      </c>
      <c r="V96" s="40">
        <f t="shared" si="24"/>
        <v>40600</v>
      </c>
      <c r="W96" s="8">
        <f t="shared" si="25"/>
        <v>0</v>
      </c>
      <c r="Y96" s="40">
        <f t="shared" si="26"/>
        <v>40600</v>
      </c>
      <c r="Z96" s="181"/>
      <c r="AA96" s="190"/>
      <c r="AB96" s="188"/>
    </row>
    <row r="97" spans="1:28" s="40" customFormat="1" x14ac:dyDescent="0.45">
      <c r="A97" s="29"/>
      <c r="B97" s="29" t="s">
        <v>23</v>
      </c>
      <c r="C97" s="8">
        <v>2774</v>
      </c>
      <c r="D97" s="8">
        <v>2</v>
      </c>
      <c r="E97" s="8">
        <v>3</v>
      </c>
      <c r="F97" s="8">
        <v>70</v>
      </c>
      <c r="G97" s="40">
        <v>1</v>
      </c>
      <c r="H97" s="8">
        <f t="shared" si="28"/>
        <v>1170</v>
      </c>
      <c r="I97" s="40">
        <v>100</v>
      </c>
      <c r="J97" s="40">
        <f t="shared" si="21"/>
        <v>117000</v>
      </c>
      <c r="L97" s="139"/>
      <c r="M97" s="139"/>
      <c r="O97" s="8"/>
      <c r="S97" s="8"/>
      <c r="U97" s="8">
        <f t="shared" si="23"/>
        <v>0</v>
      </c>
      <c r="V97" s="40">
        <f t="shared" si="24"/>
        <v>117000</v>
      </c>
      <c r="W97" s="8">
        <f t="shared" si="25"/>
        <v>0</v>
      </c>
      <c r="Y97" s="40">
        <f t="shared" si="26"/>
        <v>117000</v>
      </c>
      <c r="Z97" s="181"/>
      <c r="AA97" s="190"/>
      <c r="AB97" s="188"/>
    </row>
    <row r="98" spans="1:28" s="34" customFormat="1" x14ac:dyDescent="0.45">
      <c r="A98" s="36"/>
      <c r="B98" s="36"/>
      <c r="L98" s="140"/>
      <c r="M98" s="140"/>
      <c r="Z98" s="90"/>
      <c r="AA98" s="191"/>
      <c r="AB98" s="38"/>
    </row>
    <row r="99" spans="1:28" s="40" customFormat="1" x14ac:dyDescent="0.45">
      <c r="A99" s="29">
        <v>20</v>
      </c>
      <c r="B99" s="29" t="s">
        <v>23</v>
      </c>
      <c r="C99" s="8">
        <v>12064</v>
      </c>
      <c r="D99" s="8">
        <v>0</v>
      </c>
      <c r="E99" s="8">
        <v>1</v>
      </c>
      <c r="F99" s="8">
        <v>84</v>
      </c>
      <c r="G99" s="40">
        <v>2</v>
      </c>
      <c r="H99" s="8">
        <f t="shared" ref="H99:H110" si="30">+(D99*400)+(E99*100)+F99</f>
        <v>184</v>
      </c>
      <c r="I99" s="40">
        <v>150</v>
      </c>
      <c r="J99" s="40">
        <f t="shared" si="21"/>
        <v>27600</v>
      </c>
      <c r="L99" s="139" t="s">
        <v>67</v>
      </c>
      <c r="M99" s="139" t="s">
        <v>127</v>
      </c>
      <c r="N99" s="40">
        <v>2</v>
      </c>
      <c r="O99" s="8">
        <v>192</v>
      </c>
      <c r="P99" s="8">
        <v>100</v>
      </c>
      <c r="Q99" s="40">
        <v>6800</v>
      </c>
      <c r="R99" s="8">
        <f t="shared" ref="R99:R102" si="31">O99*Q99</f>
        <v>1305600</v>
      </c>
      <c r="S99" s="8">
        <v>41</v>
      </c>
      <c r="U99" s="8">
        <f t="shared" si="23"/>
        <v>1305600</v>
      </c>
      <c r="V99" s="40">
        <f t="shared" si="24"/>
        <v>1333200</v>
      </c>
      <c r="W99" s="8">
        <f t="shared" si="25"/>
        <v>1333200</v>
      </c>
      <c r="Y99" s="40">
        <f t="shared" si="26"/>
        <v>1333200</v>
      </c>
      <c r="Z99" s="181"/>
      <c r="AA99" s="190"/>
      <c r="AB99" s="188"/>
    </row>
    <row r="100" spans="1:28" s="40" customFormat="1" x14ac:dyDescent="0.45">
      <c r="A100" s="29"/>
      <c r="B100" s="29"/>
      <c r="C100" s="8"/>
      <c r="D100" s="8"/>
      <c r="E100" s="8"/>
      <c r="F100" s="8"/>
      <c r="H100" s="8"/>
      <c r="L100" s="139"/>
      <c r="M100" s="139" t="s">
        <v>127</v>
      </c>
      <c r="N100" s="40">
        <v>2</v>
      </c>
      <c r="O100" s="8">
        <v>60</v>
      </c>
      <c r="P100" s="8">
        <v>100</v>
      </c>
      <c r="Q100" s="40">
        <v>6800</v>
      </c>
      <c r="R100" s="8">
        <f t="shared" si="31"/>
        <v>408000</v>
      </c>
      <c r="S100" s="8">
        <v>41</v>
      </c>
      <c r="U100" s="8">
        <f t="shared" si="23"/>
        <v>408000</v>
      </c>
      <c r="V100" s="40">
        <f t="shared" si="24"/>
        <v>408000</v>
      </c>
      <c r="W100" s="8">
        <f t="shared" si="25"/>
        <v>408000</v>
      </c>
      <c r="Y100" s="40">
        <f t="shared" si="26"/>
        <v>408000</v>
      </c>
      <c r="Z100" s="181"/>
      <c r="AA100" s="190"/>
      <c r="AB100" s="188"/>
    </row>
    <row r="101" spans="1:28" s="31" customFormat="1" x14ac:dyDescent="0.45">
      <c r="A101" s="100"/>
      <c r="B101" s="100" t="s">
        <v>23</v>
      </c>
      <c r="C101" s="31">
        <v>12063</v>
      </c>
      <c r="D101" s="31">
        <v>0</v>
      </c>
      <c r="E101" s="31">
        <v>1</v>
      </c>
      <c r="F101" s="31">
        <v>55</v>
      </c>
      <c r="G101" s="31">
        <v>3</v>
      </c>
      <c r="H101" s="31">
        <f t="shared" si="30"/>
        <v>155</v>
      </c>
      <c r="I101" s="31">
        <v>250</v>
      </c>
      <c r="J101" s="31">
        <f t="shared" si="21"/>
        <v>38750</v>
      </c>
      <c r="L101" s="159" t="s">
        <v>153</v>
      </c>
      <c r="M101" s="159" t="s">
        <v>143</v>
      </c>
      <c r="N101" s="31">
        <v>3</v>
      </c>
      <c r="O101" s="31">
        <v>45</v>
      </c>
      <c r="P101" s="31">
        <v>100</v>
      </c>
      <c r="Q101" s="31">
        <v>8200</v>
      </c>
      <c r="R101" s="31">
        <f t="shared" si="31"/>
        <v>369000</v>
      </c>
      <c r="S101" s="31">
        <v>41</v>
      </c>
      <c r="T101" s="31">
        <v>72</v>
      </c>
      <c r="U101" s="31">
        <f t="shared" si="23"/>
        <v>103320</v>
      </c>
      <c r="V101" s="31">
        <f t="shared" si="24"/>
        <v>142070</v>
      </c>
      <c r="W101" s="31">
        <f t="shared" si="25"/>
        <v>142070</v>
      </c>
      <c r="Y101" s="31">
        <f t="shared" si="26"/>
        <v>142070</v>
      </c>
      <c r="Z101" s="183">
        <v>0.3</v>
      </c>
      <c r="AA101" s="31">
        <f>Y101*Z101/100</f>
        <v>426.21</v>
      </c>
      <c r="AB101" s="165"/>
    </row>
    <row r="102" spans="1:28" s="40" customFormat="1" x14ac:dyDescent="0.45">
      <c r="A102" s="29"/>
      <c r="B102" s="29" t="s">
        <v>23</v>
      </c>
      <c r="C102" s="8">
        <v>12066</v>
      </c>
      <c r="D102" s="8">
        <v>0</v>
      </c>
      <c r="E102" s="8">
        <v>1</v>
      </c>
      <c r="F102" s="8">
        <v>46</v>
      </c>
      <c r="G102" s="40">
        <v>2</v>
      </c>
      <c r="H102" s="8">
        <f t="shared" si="30"/>
        <v>146</v>
      </c>
      <c r="I102" s="40">
        <v>220</v>
      </c>
      <c r="J102" s="40">
        <f t="shared" si="21"/>
        <v>32120</v>
      </c>
      <c r="L102" s="139" t="s">
        <v>67</v>
      </c>
      <c r="M102" s="139" t="s">
        <v>145</v>
      </c>
      <c r="N102" s="40">
        <v>2</v>
      </c>
      <c r="O102" s="8">
        <v>144</v>
      </c>
      <c r="P102" s="8">
        <v>100</v>
      </c>
      <c r="Q102" s="40">
        <v>6800</v>
      </c>
      <c r="R102" s="8">
        <f t="shared" si="31"/>
        <v>979200</v>
      </c>
      <c r="S102" s="8">
        <v>21</v>
      </c>
      <c r="U102" s="8">
        <f t="shared" si="23"/>
        <v>979200</v>
      </c>
      <c r="V102" s="40">
        <f t="shared" si="24"/>
        <v>1011320</v>
      </c>
      <c r="W102" s="8">
        <f t="shared" si="25"/>
        <v>1011320</v>
      </c>
      <c r="Y102" s="40">
        <f t="shared" si="26"/>
        <v>1011320</v>
      </c>
      <c r="Z102" s="181"/>
      <c r="AA102" s="190"/>
      <c r="AB102" s="188"/>
    </row>
    <row r="103" spans="1:28" s="40" customFormat="1" x14ac:dyDescent="0.45">
      <c r="A103" s="29"/>
      <c r="B103" s="29" t="s">
        <v>23</v>
      </c>
      <c r="C103" s="8">
        <v>11375</v>
      </c>
      <c r="D103" s="8">
        <v>1</v>
      </c>
      <c r="E103" s="8">
        <v>2</v>
      </c>
      <c r="F103" s="8">
        <v>58</v>
      </c>
      <c r="G103" s="40">
        <v>1</v>
      </c>
      <c r="H103" s="8">
        <f t="shared" si="30"/>
        <v>658</v>
      </c>
      <c r="I103" s="40">
        <v>130</v>
      </c>
      <c r="J103" s="40">
        <f t="shared" si="21"/>
        <v>85540</v>
      </c>
      <c r="L103" s="139"/>
      <c r="M103" s="139"/>
      <c r="O103" s="8"/>
      <c r="S103" s="8"/>
      <c r="U103" s="8">
        <f t="shared" si="23"/>
        <v>0</v>
      </c>
      <c r="V103" s="40">
        <f t="shared" si="24"/>
        <v>85540</v>
      </c>
      <c r="W103" s="8">
        <f t="shared" si="25"/>
        <v>0</v>
      </c>
      <c r="Y103" s="40">
        <f t="shared" si="26"/>
        <v>85540</v>
      </c>
      <c r="Z103" s="181"/>
      <c r="AA103" s="190"/>
      <c r="AB103" s="188"/>
    </row>
    <row r="104" spans="1:28" s="40" customFormat="1" x14ac:dyDescent="0.45">
      <c r="A104" s="29"/>
      <c r="B104" s="29" t="s">
        <v>23</v>
      </c>
      <c r="C104" s="8">
        <v>11376</v>
      </c>
      <c r="D104" s="8">
        <v>1</v>
      </c>
      <c r="E104" s="8">
        <v>2</v>
      </c>
      <c r="F104" s="8">
        <v>43</v>
      </c>
      <c r="G104" s="40">
        <v>1</v>
      </c>
      <c r="H104" s="8">
        <f t="shared" si="30"/>
        <v>643</v>
      </c>
      <c r="I104" s="40">
        <v>150</v>
      </c>
      <c r="J104" s="40">
        <f t="shared" si="21"/>
        <v>96450</v>
      </c>
      <c r="L104" s="139"/>
      <c r="M104" s="139"/>
      <c r="O104" s="8"/>
      <c r="S104" s="8"/>
      <c r="U104" s="8">
        <f t="shared" si="23"/>
        <v>0</v>
      </c>
      <c r="V104" s="40">
        <f t="shared" si="24"/>
        <v>96450</v>
      </c>
      <c r="W104" s="8">
        <f t="shared" si="25"/>
        <v>0</v>
      </c>
      <c r="Y104" s="40">
        <f t="shared" si="26"/>
        <v>96450</v>
      </c>
      <c r="Z104" s="181"/>
      <c r="AA104" s="190"/>
      <c r="AB104" s="188"/>
    </row>
    <row r="105" spans="1:28" s="40" customFormat="1" x14ac:dyDescent="0.45">
      <c r="A105" s="29"/>
      <c r="B105" s="29" t="s">
        <v>23</v>
      </c>
      <c r="C105" s="8">
        <v>11384</v>
      </c>
      <c r="D105" s="8">
        <v>5</v>
      </c>
      <c r="E105" s="8">
        <v>2</v>
      </c>
      <c r="F105" s="8">
        <v>45</v>
      </c>
      <c r="G105" s="40">
        <v>1</v>
      </c>
      <c r="H105" s="8">
        <f t="shared" si="30"/>
        <v>2245</v>
      </c>
      <c r="I105" s="40">
        <v>130</v>
      </c>
      <c r="J105" s="40">
        <f t="shared" si="21"/>
        <v>291850</v>
      </c>
      <c r="L105" s="139"/>
      <c r="M105" s="139"/>
      <c r="O105" s="8"/>
      <c r="S105" s="8"/>
      <c r="U105" s="8">
        <f t="shared" si="23"/>
        <v>0</v>
      </c>
      <c r="V105" s="40">
        <f t="shared" si="24"/>
        <v>291850</v>
      </c>
      <c r="W105" s="8">
        <f t="shared" si="25"/>
        <v>0</v>
      </c>
      <c r="Y105" s="40">
        <f t="shared" si="26"/>
        <v>291850</v>
      </c>
      <c r="Z105" s="181"/>
      <c r="AA105" s="190"/>
      <c r="AB105" s="188"/>
    </row>
    <row r="106" spans="1:28" s="40" customFormat="1" x14ac:dyDescent="0.45">
      <c r="A106" s="29"/>
      <c r="B106" s="29" t="s">
        <v>23</v>
      </c>
      <c r="C106" s="8">
        <v>2403</v>
      </c>
      <c r="D106" s="8">
        <v>0</v>
      </c>
      <c r="E106" s="8">
        <v>1</v>
      </c>
      <c r="F106" s="8">
        <v>79</v>
      </c>
      <c r="G106" s="40">
        <v>1</v>
      </c>
      <c r="H106" s="8">
        <f t="shared" si="30"/>
        <v>179</v>
      </c>
      <c r="I106" s="40">
        <v>100</v>
      </c>
      <c r="J106" s="40">
        <f t="shared" si="21"/>
        <v>17900</v>
      </c>
      <c r="L106" s="139"/>
      <c r="M106" s="139"/>
      <c r="O106" s="8"/>
      <c r="S106" s="8"/>
      <c r="U106" s="8">
        <f t="shared" si="23"/>
        <v>0</v>
      </c>
      <c r="V106" s="40">
        <f t="shared" si="24"/>
        <v>17900</v>
      </c>
      <c r="W106" s="8">
        <f t="shared" si="25"/>
        <v>0</v>
      </c>
      <c r="Y106" s="40">
        <f t="shared" si="26"/>
        <v>17900</v>
      </c>
      <c r="Z106" s="181"/>
      <c r="AA106" s="190"/>
      <c r="AB106" s="188"/>
    </row>
    <row r="107" spans="1:28" s="40" customFormat="1" x14ac:dyDescent="0.45">
      <c r="A107" s="29"/>
      <c r="B107" s="29" t="s">
        <v>23</v>
      </c>
      <c r="C107" s="8">
        <v>2402</v>
      </c>
      <c r="D107" s="8">
        <v>2</v>
      </c>
      <c r="E107" s="8">
        <v>3</v>
      </c>
      <c r="F107" s="8">
        <v>66</v>
      </c>
      <c r="G107" s="40">
        <v>1</v>
      </c>
      <c r="H107" s="8">
        <f t="shared" si="30"/>
        <v>1166</v>
      </c>
      <c r="I107" s="40">
        <v>100</v>
      </c>
      <c r="J107" s="40">
        <f t="shared" si="21"/>
        <v>116600</v>
      </c>
      <c r="L107" s="139"/>
      <c r="M107" s="139"/>
      <c r="O107" s="8"/>
      <c r="S107" s="8"/>
      <c r="U107" s="8">
        <f t="shared" si="23"/>
        <v>0</v>
      </c>
      <c r="V107" s="40">
        <f t="shared" si="24"/>
        <v>116600</v>
      </c>
      <c r="W107" s="8">
        <f t="shared" si="25"/>
        <v>0</v>
      </c>
      <c r="Y107" s="40">
        <f t="shared" si="26"/>
        <v>116600</v>
      </c>
      <c r="Z107" s="181"/>
      <c r="AA107" s="190"/>
      <c r="AB107" s="188"/>
    </row>
    <row r="108" spans="1:28" s="40" customFormat="1" x14ac:dyDescent="0.45">
      <c r="A108" s="29"/>
      <c r="B108" s="29" t="s">
        <v>23</v>
      </c>
      <c r="C108" s="8">
        <v>2372</v>
      </c>
      <c r="D108" s="8">
        <v>0</v>
      </c>
      <c r="E108" s="8">
        <v>2</v>
      </c>
      <c r="F108" s="8">
        <v>1</v>
      </c>
      <c r="G108" s="40">
        <v>1</v>
      </c>
      <c r="H108" s="8">
        <f t="shared" si="30"/>
        <v>201</v>
      </c>
      <c r="I108" s="40">
        <v>100</v>
      </c>
      <c r="J108" s="40">
        <f t="shared" si="21"/>
        <v>20100</v>
      </c>
      <c r="L108" s="139"/>
      <c r="M108" s="139"/>
      <c r="O108" s="8"/>
      <c r="S108" s="8"/>
      <c r="U108" s="8">
        <f t="shared" si="23"/>
        <v>0</v>
      </c>
      <c r="V108" s="40">
        <f t="shared" si="24"/>
        <v>20100</v>
      </c>
      <c r="W108" s="8">
        <f t="shared" si="25"/>
        <v>0</v>
      </c>
      <c r="Y108" s="40">
        <f t="shared" si="26"/>
        <v>20100</v>
      </c>
      <c r="Z108" s="181"/>
      <c r="AA108" s="190"/>
      <c r="AB108" s="188"/>
    </row>
    <row r="109" spans="1:28" s="40" customFormat="1" x14ac:dyDescent="0.45">
      <c r="A109" s="29"/>
      <c r="B109" s="29" t="s">
        <v>23</v>
      </c>
      <c r="C109" s="8">
        <v>2670</v>
      </c>
      <c r="D109" s="8">
        <v>0</v>
      </c>
      <c r="E109" s="8">
        <v>2</v>
      </c>
      <c r="F109" s="8">
        <v>46</v>
      </c>
      <c r="G109" s="40">
        <v>1</v>
      </c>
      <c r="H109" s="8">
        <f t="shared" si="30"/>
        <v>246</v>
      </c>
      <c r="I109" s="40">
        <v>100</v>
      </c>
      <c r="J109" s="40">
        <f t="shared" si="21"/>
        <v>24600</v>
      </c>
      <c r="L109" s="139"/>
      <c r="M109" s="139"/>
      <c r="O109" s="8"/>
      <c r="S109" s="8"/>
      <c r="U109" s="8">
        <f t="shared" si="23"/>
        <v>0</v>
      </c>
      <c r="V109" s="40">
        <f t="shared" si="24"/>
        <v>24600</v>
      </c>
      <c r="W109" s="8">
        <f t="shared" si="25"/>
        <v>0</v>
      </c>
      <c r="Y109" s="40">
        <f t="shared" si="26"/>
        <v>24600</v>
      </c>
      <c r="Z109" s="181"/>
      <c r="AA109" s="190"/>
      <c r="AB109" s="188"/>
    </row>
    <row r="110" spans="1:28" s="40" customFormat="1" x14ac:dyDescent="0.45">
      <c r="A110" s="29"/>
      <c r="B110" s="29" t="s">
        <v>23</v>
      </c>
      <c r="C110" s="8">
        <v>2669</v>
      </c>
      <c r="D110" s="8">
        <v>7</v>
      </c>
      <c r="E110" s="8">
        <v>3</v>
      </c>
      <c r="F110" s="8">
        <v>47</v>
      </c>
      <c r="G110" s="40">
        <v>1</v>
      </c>
      <c r="H110" s="8">
        <f t="shared" si="30"/>
        <v>3147</v>
      </c>
      <c r="I110" s="40">
        <v>100</v>
      </c>
      <c r="J110" s="40">
        <f t="shared" si="21"/>
        <v>314700</v>
      </c>
      <c r="L110" s="139"/>
      <c r="M110" s="139"/>
      <c r="O110" s="8"/>
      <c r="S110" s="8"/>
      <c r="U110" s="8">
        <f t="shared" si="23"/>
        <v>0</v>
      </c>
      <c r="V110" s="40">
        <f t="shared" si="24"/>
        <v>314700</v>
      </c>
      <c r="W110" s="8">
        <f t="shared" si="25"/>
        <v>0</v>
      </c>
      <c r="Y110" s="40">
        <f t="shared" si="26"/>
        <v>314700</v>
      </c>
      <c r="Z110" s="181"/>
      <c r="AA110" s="190"/>
      <c r="AB110" s="188"/>
    </row>
    <row r="111" spans="1:28" s="34" customFormat="1" x14ac:dyDescent="0.45">
      <c r="A111" s="36"/>
      <c r="B111" s="36"/>
      <c r="L111" s="140"/>
      <c r="M111" s="140"/>
      <c r="Z111" s="90"/>
      <c r="AA111" s="191"/>
      <c r="AB111" s="38"/>
    </row>
    <row r="112" spans="1:28" s="40" customFormat="1" x14ac:dyDescent="0.45">
      <c r="A112" s="29">
        <v>21</v>
      </c>
      <c r="B112" s="29" t="s">
        <v>23</v>
      </c>
      <c r="C112" s="8">
        <v>1815</v>
      </c>
      <c r="D112" s="8">
        <v>1</v>
      </c>
      <c r="E112" s="8">
        <v>0</v>
      </c>
      <c r="F112" s="8">
        <v>50</v>
      </c>
      <c r="G112" s="40">
        <v>2</v>
      </c>
      <c r="H112" s="8">
        <f>+(D112*400)+(E112*100)+F112</f>
        <v>450</v>
      </c>
      <c r="I112" s="40">
        <v>100</v>
      </c>
      <c r="J112" s="40">
        <f t="shared" si="21"/>
        <v>45000</v>
      </c>
      <c r="L112" s="139" t="s">
        <v>67</v>
      </c>
      <c r="M112" s="139" t="s">
        <v>145</v>
      </c>
      <c r="N112" s="40">
        <v>2</v>
      </c>
      <c r="O112" s="8">
        <v>36</v>
      </c>
      <c r="P112" s="8">
        <v>100</v>
      </c>
      <c r="Q112" s="40">
        <v>6800</v>
      </c>
      <c r="R112" s="8">
        <f t="shared" ref="R112" si="32">O112*Q112</f>
        <v>244800</v>
      </c>
      <c r="S112" s="8">
        <v>51</v>
      </c>
      <c r="U112" s="8">
        <f t="shared" si="23"/>
        <v>244800</v>
      </c>
      <c r="V112" s="40">
        <f t="shared" si="24"/>
        <v>289800</v>
      </c>
      <c r="W112" s="8">
        <f t="shared" si="25"/>
        <v>289800</v>
      </c>
      <c r="Y112" s="40">
        <f t="shared" si="26"/>
        <v>289800</v>
      </c>
      <c r="Z112" s="181"/>
      <c r="AA112" s="190"/>
      <c r="AB112" s="188"/>
    </row>
    <row r="113" spans="1:35" s="40" customFormat="1" x14ac:dyDescent="0.45">
      <c r="A113" s="29"/>
      <c r="B113" s="29" t="s">
        <v>23</v>
      </c>
      <c r="C113" s="8">
        <v>3422</v>
      </c>
      <c r="D113" s="8">
        <v>2</v>
      </c>
      <c r="E113" s="8">
        <v>0</v>
      </c>
      <c r="F113" s="8">
        <v>51</v>
      </c>
      <c r="G113" s="40">
        <v>1</v>
      </c>
      <c r="H113" s="8">
        <f>+(D113*400)+(E113*100)+F113</f>
        <v>851</v>
      </c>
      <c r="I113" s="40">
        <v>100</v>
      </c>
      <c r="J113" s="40">
        <f t="shared" si="21"/>
        <v>85100</v>
      </c>
      <c r="L113" s="139"/>
      <c r="M113" s="139"/>
      <c r="O113" s="8"/>
      <c r="S113" s="8"/>
      <c r="U113" s="8">
        <f t="shared" si="23"/>
        <v>0</v>
      </c>
      <c r="V113" s="40">
        <f t="shared" si="24"/>
        <v>85100</v>
      </c>
      <c r="W113" s="8">
        <f t="shared" si="25"/>
        <v>0</v>
      </c>
      <c r="Y113" s="40">
        <f t="shared" si="26"/>
        <v>85100</v>
      </c>
      <c r="Z113" s="181"/>
      <c r="AA113" s="190"/>
      <c r="AB113" s="188"/>
    </row>
    <row r="114" spans="1:35" s="34" customFormat="1" x14ac:dyDescent="0.45">
      <c r="A114" s="36"/>
      <c r="B114" s="36"/>
      <c r="L114" s="140"/>
      <c r="M114" s="140"/>
      <c r="Z114" s="90"/>
      <c r="AA114" s="191"/>
      <c r="AB114" s="38"/>
    </row>
    <row r="115" spans="1:35" s="40" customFormat="1" x14ac:dyDescent="0.45">
      <c r="A115" s="29">
        <v>22</v>
      </c>
      <c r="B115" s="29" t="s">
        <v>23</v>
      </c>
      <c r="C115" s="8">
        <v>2650</v>
      </c>
      <c r="D115" s="8">
        <v>1</v>
      </c>
      <c r="E115" s="8">
        <v>1</v>
      </c>
      <c r="F115" s="8">
        <v>19</v>
      </c>
      <c r="G115" s="40">
        <v>1</v>
      </c>
      <c r="H115" s="8">
        <f>+(D115*400)+(E115*100)+F115</f>
        <v>519</v>
      </c>
      <c r="I115" s="40">
        <v>100</v>
      </c>
      <c r="J115" s="40">
        <f t="shared" si="21"/>
        <v>51900</v>
      </c>
      <c r="L115" s="139"/>
      <c r="M115" s="139"/>
      <c r="O115" s="8"/>
      <c r="U115" s="8">
        <f t="shared" si="23"/>
        <v>0</v>
      </c>
      <c r="V115" s="40">
        <f t="shared" si="24"/>
        <v>51900</v>
      </c>
      <c r="W115" s="8">
        <f t="shared" si="25"/>
        <v>0</v>
      </c>
      <c r="Y115" s="40">
        <f t="shared" si="26"/>
        <v>51900</v>
      </c>
      <c r="Z115" s="181"/>
      <c r="AA115" s="190"/>
      <c r="AB115" s="188"/>
    </row>
    <row r="116" spans="1:35" s="40" customFormat="1" x14ac:dyDescent="0.45">
      <c r="A116" s="29"/>
      <c r="B116" s="29" t="s">
        <v>23</v>
      </c>
      <c r="C116" s="8">
        <v>2636</v>
      </c>
      <c r="D116" s="8">
        <v>2</v>
      </c>
      <c r="E116" s="8">
        <v>1</v>
      </c>
      <c r="F116" s="8">
        <v>8</v>
      </c>
      <c r="G116" s="40">
        <v>1</v>
      </c>
      <c r="H116" s="8">
        <f>+(D116*400)+(E116*100)+F116</f>
        <v>908</v>
      </c>
      <c r="I116" s="40">
        <v>100</v>
      </c>
      <c r="J116" s="40">
        <f t="shared" si="21"/>
        <v>90800</v>
      </c>
      <c r="L116" s="139"/>
      <c r="M116" s="139"/>
      <c r="O116" s="8"/>
      <c r="S116" s="8"/>
      <c r="U116" s="8">
        <f t="shared" si="23"/>
        <v>0</v>
      </c>
      <c r="V116" s="40">
        <f t="shared" si="24"/>
        <v>90800</v>
      </c>
      <c r="W116" s="8">
        <f t="shared" si="25"/>
        <v>0</v>
      </c>
      <c r="Y116" s="40">
        <f t="shared" si="26"/>
        <v>90800</v>
      </c>
      <c r="Z116" s="181"/>
      <c r="AA116" s="190"/>
      <c r="AB116" s="188"/>
    </row>
    <row r="117" spans="1:35" s="34" customFormat="1" x14ac:dyDescent="0.45">
      <c r="A117" s="36"/>
      <c r="B117" s="36"/>
      <c r="L117" s="140"/>
      <c r="M117" s="140"/>
      <c r="Z117" s="90"/>
      <c r="AA117" s="191"/>
      <c r="AB117" s="38"/>
    </row>
    <row r="118" spans="1:35" s="40" customFormat="1" x14ac:dyDescent="0.45">
      <c r="A118" s="29">
        <v>23</v>
      </c>
      <c r="B118" s="29" t="s">
        <v>23</v>
      </c>
      <c r="C118" s="8">
        <v>865</v>
      </c>
      <c r="D118" s="8">
        <v>0</v>
      </c>
      <c r="E118" s="8">
        <v>1</v>
      </c>
      <c r="F118" s="8">
        <v>13</v>
      </c>
      <c r="G118" s="40">
        <v>2</v>
      </c>
      <c r="H118" s="8">
        <f>+(D118*400)+(E118*100)+F118</f>
        <v>113</v>
      </c>
      <c r="I118" s="40">
        <v>150</v>
      </c>
      <c r="J118" s="40">
        <f t="shared" si="21"/>
        <v>16950</v>
      </c>
      <c r="L118" s="139" t="s">
        <v>67</v>
      </c>
      <c r="M118" s="139" t="s">
        <v>145</v>
      </c>
      <c r="N118" s="40">
        <v>2</v>
      </c>
      <c r="O118" s="8">
        <v>60</v>
      </c>
      <c r="P118" s="8">
        <v>100</v>
      </c>
      <c r="Q118" s="40">
        <v>6800</v>
      </c>
      <c r="R118" s="8">
        <f t="shared" ref="R118" si="33">O118*Q118</f>
        <v>408000</v>
      </c>
      <c r="S118" s="8">
        <v>11</v>
      </c>
      <c r="U118" s="8">
        <f t="shared" si="23"/>
        <v>408000</v>
      </c>
      <c r="V118" s="40">
        <f t="shared" si="24"/>
        <v>424950</v>
      </c>
      <c r="W118" s="8">
        <f t="shared" si="25"/>
        <v>424950</v>
      </c>
      <c r="Y118" s="40">
        <f t="shared" si="26"/>
        <v>424950</v>
      </c>
      <c r="Z118" s="181"/>
      <c r="AA118" s="190"/>
      <c r="AB118" s="188"/>
    </row>
    <row r="119" spans="1:35" s="34" customFormat="1" x14ac:dyDescent="0.45">
      <c r="A119" s="36"/>
      <c r="B119" s="36"/>
      <c r="L119" s="140"/>
      <c r="M119" s="140"/>
      <c r="Z119" s="90"/>
      <c r="AA119" s="191"/>
      <c r="AB119" s="38"/>
    </row>
    <row r="120" spans="1:35" s="31" customFormat="1" x14ac:dyDescent="0.45">
      <c r="A120" s="100">
        <v>24</v>
      </c>
      <c r="B120" s="100" t="s">
        <v>110</v>
      </c>
      <c r="C120" s="31">
        <v>4822</v>
      </c>
      <c r="D120" s="31">
        <v>2</v>
      </c>
      <c r="E120" s="31">
        <v>2</v>
      </c>
      <c r="F120" s="31">
        <v>20</v>
      </c>
      <c r="G120" s="31">
        <v>2</v>
      </c>
      <c r="H120" s="31">
        <f>+(D120*400)+(E120*100)+F120</f>
        <v>1020</v>
      </c>
      <c r="I120" s="31">
        <v>150</v>
      </c>
      <c r="J120" s="31">
        <f t="shared" si="21"/>
        <v>153000</v>
      </c>
      <c r="L120" s="159" t="s">
        <v>67</v>
      </c>
      <c r="M120" s="159" t="s">
        <v>523</v>
      </c>
      <c r="N120" s="31">
        <v>2</v>
      </c>
      <c r="O120" s="31">
        <v>96</v>
      </c>
      <c r="P120" s="31">
        <v>100</v>
      </c>
      <c r="Q120" s="31">
        <v>6800</v>
      </c>
      <c r="R120" s="31">
        <f t="shared" ref="R120:R122" si="34">O120*Q120</f>
        <v>652800</v>
      </c>
      <c r="S120" s="31">
        <v>46</v>
      </c>
      <c r="T120" s="31">
        <v>93</v>
      </c>
      <c r="U120" s="31">
        <f t="shared" si="23"/>
        <v>45696</v>
      </c>
      <c r="V120" s="31">
        <f t="shared" si="24"/>
        <v>198696</v>
      </c>
      <c r="W120" s="31">
        <f t="shared" si="25"/>
        <v>198696</v>
      </c>
      <c r="Y120" s="31">
        <f t="shared" si="26"/>
        <v>198696</v>
      </c>
      <c r="Z120" s="183">
        <v>0.02</v>
      </c>
      <c r="AA120" s="31">
        <f t="shared" ref="AA120:AA122" si="35">Y120*Z120/100</f>
        <v>39.739200000000004</v>
      </c>
      <c r="AB120" s="165"/>
    </row>
    <row r="121" spans="1:35" s="31" customFormat="1" x14ac:dyDescent="0.45">
      <c r="A121" s="100"/>
      <c r="B121" s="100"/>
      <c r="L121" s="159"/>
      <c r="M121" s="159" t="s">
        <v>523</v>
      </c>
      <c r="N121" s="31">
        <v>2</v>
      </c>
      <c r="O121" s="31">
        <v>96</v>
      </c>
      <c r="P121" s="31">
        <v>100</v>
      </c>
      <c r="Q121" s="31">
        <v>6800</v>
      </c>
      <c r="R121" s="31">
        <f t="shared" si="34"/>
        <v>652800</v>
      </c>
      <c r="S121" s="31">
        <v>46</v>
      </c>
      <c r="T121" s="31">
        <v>93</v>
      </c>
      <c r="U121" s="31">
        <f t="shared" si="23"/>
        <v>45696</v>
      </c>
      <c r="V121" s="31">
        <f t="shared" si="24"/>
        <v>45696</v>
      </c>
      <c r="W121" s="31">
        <f t="shared" si="25"/>
        <v>45696</v>
      </c>
      <c r="Y121" s="31">
        <f t="shared" si="26"/>
        <v>45696</v>
      </c>
      <c r="Z121" s="183">
        <v>0.02</v>
      </c>
      <c r="AA121" s="31">
        <f t="shared" si="35"/>
        <v>9.1392000000000007</v>
      </c>
      <c r="AB121" s="165"/>
    </row>
    <row r="122" spans="1:35" s="31" customFormat="1" x14ac:dyDescent="0.45">
      <c r="A122" s="100"/>
      <c r="B122" s="100"/>
      <c r="L122" s="159"/>
      <c r="M122" s="159" t="s">
        <v>523</v>
      </c>
      <c r="N122" s="31">
        <v>2</v>
      </c>
      <c r="O122" s="31">
        <v>8</v>
      </c>
      <c r="P122" s="31">
        <v>100</v>
      </c>
      <c r="Q122" s="31">
        <v>6800</v>
      </c>
      <c r="R122" s="31">
        <f t="shared" si="34"/>
        <v>54400</v>
      </c>
      <c r="S122" s="31">
        <v>46</v>
      </c>
      <c r="T122" s="31">
        <v>93</v>
      </c>
      <c r="U122" s="31">
        <f t="shared" si="23"/>
        <v>3808</v>
      </c>
      <c r="V122" s="31">
        <f t="shared" si="24"/>
        <v>3808</v>
      </c>
      <c r="W122" s="31">
        <f t="shared" si="25"/>
        <v>3808</v>
      </c>
      <c r="Y122" s="31">
        <f t="shared" si="26"/>
        <v>3808</v>
      </c>
      <c r="Z122" s="183">
        <v>0.02</v>
      </c>
      <c r="AA122" s="31">
        <f t="shared" si="35"/>
        <v>0.76159999999999994</v>
      </c>
      <c r="AB122" s="165"/>
    </row>
    <row r="123" spans="1:35" s="34" customFormat="1" x14ac:dyDescent="0.45">
      <c r="A123" s="36"/>
      <c r="B123" s="36"/>
      <c r="L123" s="140"/>
      <c r="M123" s="140"/>
      <c r="Z123" s="90"/>
      <c r="AA123" s="191"/>
      <c r="AB123" s="38"/>
    </row>
    <row r="124" spans="1:35" s="40" customFormat="1" x14ac:dyDescent="0.45">
      <c r="A124" s="29">
        <v>25</v>
      </c>
      <c r="B124" s="29" t="s">
        <v>23</v>
      </c>
      <c r="C124" s="8">
        <v>1831</v>
      </c>
      <c r="D124" s="8">
        <v>1</v>
      </c>
      <c r="E124" s="8">
        <v>1</v>
      </c>
      <c r="F124" s="8">
        <v>21</v>
      </c>
      <c r="G124" s="40">
        <v>1</v>
      </c>
      <c r="H124" s="8">
        <f>+(D124*400)+(E124*100)+F124</f>
        <v>521</v>
      </c>
      <c r="I124" s="40">
        <v>100</v>
      </c>
      <c r="J124" s="40">
        <f t="shared" si="21"/>
        <v>52100</v>
      </c>
      <c r="L124" s="139"/>
      <c r="M124" s="139"/>
      <c r="O124" s="8"/>
      <c r="U124" s="8">
        <f t="shared" si="23"/>
        <v>0</v>
      </c>
      <c r="V124" s="40">
        <f t="shared" si="24"/>
        <v>52100</v>
      </c>
      <c r="W124" s="8">
        <f t="shared" si="25"/>
        <v>0</v>
      </c>
      <c r="Y124" s="40">
        <f t="shared" si="26"/>
        <v>52100</v>
      </c>
      <c r="Z124" s="181"/>
      <c r="AA124" s="190"/>
      <c r="AB124" s="188"/>
    </row>
    <row r="125" spans="1:35" s="40" customFormat="1" x14ac:dyDescent="0.45">
      <c r="A125" s="29"/>
      <c r="B125" s="29" t="s">
        <v>23</v>
      </c>
      <c r="C125" s="8">
        <v>18817</v>
      </c>
      <c r="D125" s="8">
        <v>2</v>
      </c>
      <c r="E125" s="8">
        <v>1</v>
      </c>
      <c r="F125" s="8">
        <v>44</v>
      </c>
      <c r="G125" s="40">
        <v>1</v>
      </c>
      <c r="H125" s="8">
        <f>+(D125*400)+(E125*100)+F125</f>
        <v>944</v>
      </c>
      <c r="I125" s="40">
        <v>100</v>
      </c>
      <c r="J125" s="40">
        <f t="shared" si="21"/>
        <v>94400</v>
      </c>
      <c r="L125" s="139"/>
      <c r="M125" s="139"/>
      <c r="O125" s="8"/>
      <c r="S125" s="8"/>
      <c r="U125" s="8">
        <f t="shared" si="23"/>
        <v>0</v>
      </c>
      <c r="V125" s="40">
        <f t="shared" si="24"/>
        <v>94400</v>
      </c>
      <c r="W125" s="8">
        <f t="shared" si="25"/>
        <v>0</v>
      </c>
      <c r="Y125" s="40">
        <f t="shared" si="26"/>
        <v>94400</v>
      </c>
      <c r="Z125" s="181"/>
      <c r="AA125" s="190"/>
      <c r="AB125" s="188"/>
    </row>
    <row r="126" spans="1:35" s="31" customFormat="1" x14ac:dyDescent="0.45">
      <c r="A126" s="100"/>
      <c r="B126" s="100" t="s">
        <v>167</v>
      </c>
      <c r="C126" s="31">
        <v>1357</v>
      </c>
      <c r="D126" s="31">
        <v>0</v>
      </c>
      <c r="E126" s="31">
        <v>1</v>
      </c>
      <c r="F126" s="31">
        <v>9</v>
      </c>
      <c r="G126" s="31">
        <v>1</v>
      </c>
      <c r="H126" s="31">
        <f>+(D126*400)+(E126*100)+F126</f>
        <v>109</v>
      </c>
      <c r="I126" s="31">
        <v>100</v>
      </c>
      <c r="J126" s="31">
        <f t="shared" si="21"/>
        <v>10900</v>
      </c>
      <c r="L126" s="159"/>
      <c r="M126" s="159"/>
      <c r="U126" s="31">
        <f t="shared" si="23"/>
        <v>0</v>
      </c>
      <c r="V126" s="31">
        <f t="shared" si="24"/>
        <v>10900</v>
      </c>
      <c r="W126" s="31">
        <f t="shared" si="25"/>
        <v>0</v>
      </c>
      <c r="Y126" s="31">
        <f t="shared" si="26"/>
        <v>10900</v>
      </c>
      <c r="Z126" s="183">
        <v>0.01</v>
      </c>
      <c r="AA126" s="31">
        <f>Y126*Z126/100</f>
        <v>1.0900000000000001</v>
      </c>
      <c r="AB126" s="165"/>
    </row>
    <row r="127" spans="1:35" s="34" customFormat="1" x14ac:dyDescent="0.45">
      <c r="A127" s="36"/>
      <c r="B127" s="36"/>
      <c r="L127" s="140"/>
      <c r="M127" s="140"/>
      <c r="Z127" s="90"/>
      <c r="AA127" s="191"/>
      <c r="AB127" s="38"/>
    </row>
    <row r="128" spans="1:35" s="8" customFormat="1" x14ac:dyDescent="0.45">
      <c r="A128" s="24">
        <v>26</v>
      </c>
      <c r="B128" s="24" t="s">
        <v>23</v>
      </c>
      <c r="C128" s="18">
        <v>11373</v>
      </c>
      <c r="D128" s="8">
        <v>5</v>
      </c>
      <c r="E128" s="8">
        <v>0</v>
      </c>
      <c r="F128" s="8">
        <v>8</v>
      </c>
      <c r="G128" s="8">
        <v>1</v>
      </c>
      <c r="H128" s="8">
        <v>2008</v>
      </c>
      <c r="I128" s="18">
        <v>100</v>
      </c>
      <c r="J128" s="40">
        <f t="shared" si="21"/>
        <v>200800</v>
      </c>
      <c r="K128" s="18"/>
      <c r="L128" s="139"/>
      <c r="M128" s="139"/>
      <c r="N128" s="30"/>
      <c r="O128" s="18"/>
      <c r="P128" s="18"/>
      <c r="U128" s="8">
        <f t="shared" si="23"/>
        <v>0</v>
      </c>
      <c r="V128" s="40">
        <f t="shared" si="24"/>
        <v>200800</v>
      </c>
      <c r="W128" s="8">
        <f t="shared" si="25"/>
        <v>0</v>
      </c>
      <c r="X128" s="40"/>
      <c r="Y128" s="40">
        <f t="shared" si="26"/>
        <v>200800</v>
      </c>
      <c r="Z128" s="182"/>
      <c r="AA128" s="190"/>
      <c r="AB128" s="7"/>
      <c r="AI128" s="7"/>
    </row>
    <row r="129" spans="1:250" s="34" customFormat="1" x14ac:dyDescent="0.45">
      <c r="A129" s="41"/>
      <c r="B129" s="41"/>
      <c r="C129" s="33"/>
      <c r="I129" s="33"/>
      <c r="K129" s="33"/>
      <c r="L129" s="140"/>
      <c r="M129" s="140"/>
      <c r="N129" s="42"/>
      <c r="O129" s="33"/>
      <c r="P129" s="33"/>
      <c r="Z129" s="90"/>
      <c r="AA129" s="191"/>
      <c r="AB129" s="38"/>
      <c r="AI129" s="38"/>
    </row>
    <row r="130" spans="1:250" s="40" customFormat="1" x14ac:dyDescent="0.45">
      <c r="A130" s="29">
        <v>27</v>
      </c>
      <c r="B130" s="29" t="s">
        <v>23</v>
      </c>
      <c r="C130" s="8">
        <v>12048</v>
      </c>
      <c r="D130" s="8">
        <v>0</v>
      </c>
      <c r="E130" s="8">
        <v>1</v>
      </c>
      <c r="F130" s="8">
        <v>88</v>
      </c>
      <c r="G130" s="40">
        <v>2</v>
      </c>
      <c r="H130" s="8">
        <f>+(D130*400)+(E130*100)+F130</f>
        <v>188</v>
      </c>
      <c r="I130" s="40">
        <v>130</v>
      </c>
      <c r="J130" s="40">
        <f t="shared" si="21"/>
        <v>24440</v>
      </c>
      <c r="L130" s="139" t="s">
        <v>67</v>
      </c>
      <c r="M130" s="139" t="s">
        <v>145</v>
      </c>
      <c r="N130" s="40">
        <v>2</v>
      </c>
      <c r="O130" s="8">
        <v>96</v>
      </c>
      <c r="P130" s="8">
        <v>100</v>
      </c>
      <c r="Q130" s="40">
        <v>6800</v>
      </c>
      <c r="R130" s="8">
        <f t="shared" ref="R130" si="36">O130*Q130</f>
        <v>652800</v>
      </c>
      <c r="S130" s="8">
        <v>3</v>
      </c>
      <c r="U130" s="8">
        <f t="shared" si="23"/>
        <v>652800</v>
      </c>
      <c r="V130" s="40">
        <f t="shared" si="24"/>
        <v>677240</v>
      </c>
      <c r="W130" s="8">
        <f t="shared" si="25"/>
        <v>677240</v>
      </c>
      <c r="Y130" s="40">
        <f t="shared" si="26"/>
        <v>677240</v>
      </c>
      <c r="Z130" s="181"/>
      <c r="AA130" s="190"/>
      <c r="AB130" s="188"/>
    </row>
    <row r="131" spans="1:250" s="34" customFormat="1" x14ac:dyDescent="0.45">
      <c r="A131" s="36"/>
      <c r="B131" s="36"/>
      <c r="L131" s="140"/>
      <c r="M131" s="140"/>
      <c r="Z131" s="90"/>
      <c r="AA131" s="191"/>
      <c r="AB131" s="38"/>
    </row>
    <row r="132" spans="1:250" s="31" customFormat="1" x14ac:dyDescent="0.45">
      <c r="A132" s="100">
        <v>28</v>
      </c>
      <c r="B132" s="166" t="s">
        <v>217</v>
      </c>
      <c r="D132" s="31">
        <v>0</v>
      </c>
      <c r="E132" s="31">
        <v>1</v>
      </c>
      <c r="F132" s="31">
        <v>0</v>
      </c>
      <c r="G132" s="31">
        <v>2</v>
      </c>
      <c r="H132" s="31">
        <f>+(D132*400)+(E132*100)+F132</f>
        <v>100</v>
      </c>
      <c r="I132" s="31">
        <v>150</v>
      </c>
      <c r="J132" s="31">
        <f t="shared" si="21"/>
        <v>15000</v>
      </c>
      <c r="L132" s="159" t="s">
        <v>67</v>
      </c>
      <c r="M132" s="159" t="s">
        <v>127</v>
      </c>
      <c r="N132" s="31">
        <v>2</v>
      </c>
      <c r="O132" s="31">
        <v>108</v>
      </c>
      <c r="P132" s="31">
        <v>100</v>
      </c>
      <c r="Q132" s="31">
        <v>6800</v>
      </c>
      <c r="R132" s="31">
        <f t="shared" ref="R132:R133" si="37">O132*Q132</f>
        <v>734400</v>
      </c>
      <c r="S132" s="31">
        <v>36</v>
      </c>
      <c r="T132" s="31">
        <v>85</v>
      </c>
      <c r="U132" s="31">
        <f t="shared" si="23"/>
        <v>110160</v>
      </c>
      <c r="V132" s="31">
        <f t="shared" si="24"/>
        <v>125160</v>
      </c>
      <c r="W132" s="31">
        <f t="shared" si="25"/>
        <v>125160</v>
      </c>
      <c r="Y132" s="31">
        <f t="shared" si="26"/>
        <v>125160</v>
      </c>
      <c r="Z132" s="183">
        <v>0.02</v>
      </c>
      <c r="AA132" s="31">
        <f t="shared" ref="AA132:AA133" si="38">Y132*Z132/100</f>
        <v>25.032000000000004</v>
      </c>
      <c r="AB132" s="165"/>
    </row>
    <row r="133" spans="1:250" s="31" customFormat="1" x14ac:dyDescent="0.45">
      <c r="A133" s="100"/>
      <c r="B133" s="100"/>
      <c r="L133" s="159"/>
      <c r="M133" s="159" t="s">
        <v>127</v>
      </c>
      <c r="N133" s="31">
        <v>2</v>
      </c>
      <c r="O133" s="31">
        <v>30</v>
      </c>
      <c r="P133" s="31">
        <v>100</v>
      </c>
      <c r="Q133" s="31">
        <v>6800</v>
      </c>
      <c r="R133" s="31">
        <f t="shared" si="37"/>
        <v>204000</v>
      </c>
      <c r="S133" s="31">
        <v>36</v>
      </c>
      <c r="T133" s="31">
        <v>85</v>
      </c>
      <c r="U133" s="31">
        <f t="shared" si="23"/>
        <v>30600</v>
      </c>
      <c r="V133" s="31">
        <f t="shared" si="24"/>
        <v>30600</v>
      </c>
      <c r="W133" s="31">
        <f t="shared" si="25"/>
        <v>30600</v>
      </c>
      <c r="Y133" s="31">
        <f t="shared" si="26"/>
        <v>30600</v>
      </c>
      <c r="Z133" s="183">
        <v>0.02</v>
      </c>
      <c r="AA133" s="31">
        <f t="shared" si="38"/>
        <v>6.12</v>
      </c>
      <c r="AB133" s="165"/>
    </row>
    <row r="134" spans="1:250" s="8" customFormat="1" x14ac:dyDescent="0.45">
      <c r="A134" s="29"/>
      <c r="B134" s="29" t="s">
        <v>23</v>
      </c>
      <c r="C134" s="8">
        <v>1881</v>
      </c>
      <c r="D134" s="8">
        <v>0</v>
      </c>
      <c r="E134" s="8">
        <v>1</v>
      </c>
      <c r="F134" s="8">
        <v>83</v>
      </c>
      <c r="G134" s="8">
        <v>1</v>
      </c>
      <c r="H134" s="8">
        <f>+(D134*400)+(E134*100)+F134</f>
        <v>183</v>
      </c>
      <c r="I134" s="8">
        <v>100</v>
      </c>
      <c r="J134" s="40">
        <f t="shared" si="21"/>
        <v>18300</v>
      </c>
      <c r="L134" s="139"/>
      <c r="M134" s="139"/>
      <c r="U134" s="8">
        <f t="shared" si="23"/>
        <v>0</v>
      </c>
      <c r="V134" s="40">
        <f t="shared" si="24"/>
        <v>18300</v>
      </c>
      <c r="W134" s="8">
        <f t="shared" si="25"/>
        <v>0</v>
      </c>
      <c r="X134" s="40"/>
      <c r="Y134" s="40">
        <f t="shared" si="26"/>
        <v>18300</v>
      </c>
      <c r="Z134" s="182"/>
      <c r="AA134" s="190"/>
      <c r="AB134" s="7"/>
    </row>
    <row r="135" spans="1:250" s="8" customFormat="1" x14ac:dyDescent="0.45">
      <c r="A135" s="29"/>
      <c r="B135" s="29" t="s">
        <v>23</v>
      </c>
      <c r="C135" s="8">
        <v>1886</v>
      </c>
      <c r="D135" s="8">
        <v>1</v>
      </c>
      <c r="E135" s="8">
        <v>2</v>
      </c>
      <c r="F135" s="8">
        <v>50</v>
      </c>
      <c r="G135" s="8">
        <v>1</v>
      </c>
      <c r="H135" s="8">
        <f>+(D135*400)+(E135*100)+F135</f>
        <v>650</v>
      </c>
      <c r="I135" s="8">
        <v>100</v>
      </c>
      <c r="J135" s="40">
        <f t="shared" si="21"/>
        <v>65000</v>
      </c>
      <c r="L135" s="139"/>
      <c r="M135" s="139"/>
      <c r="U135" s="8">
        <f t="shared" si="23"/>
        <v>0</v>
      </c>
      <c r="V135" s="40">
        <f t="shared" si="24"/>
        <v>65000</v>
      </c>
      <c r="W135" s="8">
        <f t="shared" si="25"/>
        <v>0</v>
      </c>
      <c r="X135" s="40"/>
      <c r="Y135" s="40">
        <f t="shared" si="26"/>
        <v>65000</v>
      </c>
      <c r="Z135" s="182"/>
      <c r="AB135" s="7"/>
    </row>
    <row r="136" spans="1:250" s="34" customFormat="1" x14ac:dyDescent="0.45">
      <c r="A136" s="36"/>
      <c r="B136" s="36"/>
      <c r="L136" s="140"/>
      <c r="M136" s="140"/>
      <c r="Z136" s="90"/>
      <c r="AA136" s="191"/>
      <c r="AB136" s="38"/>
    </row>
    <row r="137" spans="1:250" s="34" customFormat="1" x14ac:dyDescent="0.45">
      <c r="A137" s="81">
        <v>29</v>
      </c>
      <c r="B137" s="81" t="s">
        <v>23</v>
      </c>
      <c r="C137" s="39">
        <v>19138</v>
      </c>
      <c r="D137" s="40">
        <v>0</v>
      </c>
      <c r="E137" s="40">
        <v>3</v>
      </c>
      <c r="F137" s="40">
        <v>0</v>
      </c>
      <c r="G137" s="39">
        <v>1</v>
      </c>
      <c r="H137" s="40">
        <v>300</v>
      </c>
      <c r="I137" s="39">
        <v>100</v>
      </c>
      <c r="J137" s="40">
        <f t="shared" si="21"/>
        <v>30000</v>
      </c>
      <c r="K137" s="39"/>
      <c r="L137" s="141"/>
      <c r="M137" s="141"/>
      <c r="N137" s="39"/>
      <c r="O137" s="39"/>
      <c r="P137" s="39"/>
      <c r="Q137" s="40"/>
      <c r="R137" s="40"/>
      <c r="S137" s="40"/>
      <c r="T137" s="40"/>
      <c r="U137" s="8">
        <f t="shared" si="23"/>
        <v>0</v>
      </c>
      <c r="V137" s="40">
        <f t="shared" si="24"/>
        <v>30000</v>
      </c>
      <c r="W137" s="8">
        <f t="shared" si="25"/>
        <v>0</v>
      </c>
      <c r="X137" s="40"/>
      <c r="Y137" s="40">
        <f t="shared" si="26"/>
        <v>30000</v>
      </c>
      <c r="Z137" s="181"/>
      <c r="AA137" s="190"/>
      <c r="AB137" s="188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</row>
    <row r="138" spans="1:250" s="34" customFormat="1" x14ac:dyDescent="0.45">
      <c r="A138" s="41"/>
      <c r="B138" s="41"/>
      <c r="C138" s="33"/>
      <c r="G138" s="33"/>
      <c r="I138" s="33"/>
      <c r="K138" s="33"/>
      <c r="L138" s="140"/>
      <c r="M138" s="140"/>
      <c r="N138" s="33"/>
      <c r="O138" s="33"/>
      <c r="P138" s="33"/>
      <c r="Z138" s="90"/>
      <c r="AA138" s="191"/>
      <c r="AB138" s="38"/>
    </row>
    <row r="139" spans="1:250" s="40" customFormat="1" x14ac:dyDescent="0.45">
      <c r="A139" s="29">
        <v>30</v>
      </c>
      <c r="B139" s="29" t="s">
        <v>23</v>
      </c>
      <c r="C139" s="8">
        <v>1917</v>
      </c>
      <c r="D139" s="8">
        <v>3</v>
      </c>
      <c r="E139" s="8">
        <v>3</v>
      </c>
      <c r="F139" s="8">
        <v>65</v>
      </c>
      <c r="G139" s="40">
        <v>1</v>
      </c>
      <c r="H139" s="8">
        <f>+(D139*400)+(E139*100)+F139</f>
        <v>1565</v>
      </c>
      <c r="I139" s="40">
        <v>100</v>
      </c>
      <c r="J139" s="40">
        <f t="shared" si="21"/>
        <v>156500</v>
      </c>
      <c r="L139" s="139"/>
      <c r="M139" s="139"/>
      <c r="O139" s="8"/>
      <c r="U139" s="8">
        <f t="shared" si="23"/>
        <v>0</v>
      </c>
      <c r="V139" s="40">
        <f t="shared" si="24"/>
        <v>156500</v>
      </c>
      <c r="W139" s="8">
        <f t="shared" si="25"/>
        <v>0</v>
      </c>
      <c r="Y139" s="40">
        <f t="shared" si="26"/>
        <v>156500</v>
      </c>
      <c r="Z139" s="181"/>
      <c r="AA139" s="190"/>
      <c r="AB139" s="188"/>
    </row>
    <row r="140" spans="1:250" s="34" customFormat="1" x14ac:dyDescent="0.45">
      <c r="A140" s="36"/>
      <c r="B140" s="36"/>
      <c r="L140" s="140"/>
      <c r="M140" s="140"/>
      <c r="Z140" s="90"/>
      <c r="AA140" s="191"/>
      <c r="AB140" s="38"/>
    </row>
    <row r="141" spans="1:250" s="40" customFormat="1" x14ac:dyDescent="0.45">
      <c r="A141" s="29">
        <v>31</v>
      </c>
      <c r="B141" s="29" t="s">
        <v>23</v>
      </c>
      <c r="C141" s="8">
        <v>3427</v>
      </c>
      <c r="D141" s="8">
        <v>0</v>
      </c>
      <c r="E141" s="8">
        <v>2</v>
      </c>
      <c r="F141" s="8">
        <v>11</v>
      </c>
      <c r="G141" s="40">
        <v>1</v>
      </c>
      <c r="H141" s="8">
        <f>+(D141*400)+(E141*100)+F141</f>
        <v>211</v>
      </c>
      <c r="I141" s="40">
        <v>100</v>
      </c>
      <c r="J141" s="40">
        <f t="shared" ref="J141:J204" si="39">H141*I141</f>
        <v>21100</v>
      </c>
      <c r="L141" s="139"/>
      <c r="M141" s="139"/>
      <c r="O141" s="8"/>
      <c r="U141" s="8">
        <f t="shared" ref="U141:U202" si="40">R141*(100-T141)/100</f>
        <v>0</v>
      </c>
      <c r="V141" s="40">
        <f t="shared" ref="V141:V202" si="41">J141+U141</f>
        <v>21100</v>
      </c>
      <c r="W141" s="8">
        <f t="shared" ref="W141:W202" si="42">V141*P141/100</f>
        <v>0</v>
      </c>
      <c r="Y141" s="40">
        <f t="shared" ref="Y141:Y202" si="43">J141+U141</f>
        <v>21100</v>
      </c>
      <c r="Z141" s="181"/>
      <c r="AA141" s="190"/>
      <c r="AB141" s="188"/>
    </row>
    <row r="142" spans="1:250" s="34" customFormat="1" x14ac:dyDescent="0.45">
      <c r="A142" s="36"/>
      <c r="B142" s="36"/>
      <c r="L142" s="140"/>
      <c r="M142" s="140"/>
      <c r="Z142" s="90"/>
      <c r="AA142" s="191"/>
      <c r="AB142" s="38"/>
    </row>
    <row r="143" spans="1:250" s="40" customFormat="1" x14ac:dyDescent="0.45">
      <c r="A143" s="29">
        <v>32</v>
      </c>
      <c r="B143" s="29" t="s">
        <v>23</v>
      </c>
      <c r="C143" s="8">
        <v>12137</v>
      </c>
      <c r="D143" s="8">
        <v>4</v>
      </c>
      <c r="E143" s="8">
        <v>1</v>
      </c>
      <c r="F143" s="8">
        <v>71</v>
      </c>
      <c r="G143" s="40">
        <v>2</v>
      </c>
      <c r="H143" s="8">
        <f>+(D143*400)+(E143*100)+F143</f>
        <v>1771</v>
      </c>
      <c r="I143" s="40">
        <v>100</v>
      </c>
      <c r="J143" s="40">
        <f t="shared" si="39"/>
        <v>177100</v>
      </c>
      <c r="L143" s="139" t="s">
        <v>67</v>
      </c>
      <c r="M143" s="139" t="s">
        <v>127</v>
      </c>
      <c r="N143" s="40">
        <v>2</v>
      </c>
      <c r="O143" s="8">
        <v>190</v>
      </c>
      <c r="P143" s="8">
        <v>100</v>
      </c>
      <c r="Q143" s="40">
        <v>6800</v>
      </c>
      <c r="R143" s="8">
        <f t="shared" ref="R143:R147" si="44">O143*Q143</f>
        <v>1292000</v>
      </c>
      <c r="S143" s="8">
        <v>31</v>
      </c>
      <c r="U143" s="8">
        <f t="shared" si="40"/>
        <v>1292000</v>
      </c>
      <c r="V143" s="40">
        <f t="shared" si="41"/>
        <v>1469100</v>
      </c>
      <c r="W143" s="8">
        <f t="shared" si="42"/>
        <v>1469100</v>
      </c>
      <c r="Y143" s="40">
        <f t="shared" si="43"/>
        <v>1469100</v>
      </c>
      <c r="Z143" s="181"/>
      <c r="AA143" s="190"/>
      <c r="AB143" s="188"/>
    </row>
    <row r="144" spans="1:250" s="40" customFormat="1" x14ac:dyDescent="0.45">
      <c r="A144" s="29"/>
      <c r="B144" s="29"/>
      <c r="C144" s="8"/>
      <c r="D144" s="8"/>
      <c r="E144" s="8"/>
      <c r="F144" s="8"/>
      <c r="H144" s="8"/>
      <c r="L144" s="139"/>
      <c r="M144" s="139" t="s">
        <v>127</v>
      </c>
      <c r="N144" s="40">
        <v>2</v>
      </c>
      <c r="O144" s="8">
        <v>20</v>
      </c>
      <c r="P144" s="8">
        <v>100</v>
      </c>
      <c r="Q144" s="40">
        <v>6800</v>
      </c>
      <c r="R144" s="8">
        <f t="shared" si="44"/>
        <v>136000</v>
      </c>
      <c r="S144" s="40">
        <v>31</v>
      </c>
      <c r="U144" s="8">
        <f t="shared" si="40"/>
        <v>136000</v>
      </c>
      <c r="V144" s="40">
        <f t="shared" si="41"/>
        <v>136000</v>
      </c>
      <c r="W144" s="8">
        <f t="shared" si="42"/>
        <v>136000</v>
      </c>
      <c r="Y144" s="40">
        <f t="shared" si="43"/>
        <v>136000</v>
      </c>
      <c r="Z144" s="181"/>
      <c r="AA144" s="190"/>
      <c r="AB144" s="188"/>
    </row>
    <row r="145" spans="1:35" s="40" customFormat="1" x14ac:dyDescent="0.45">
      <c r="A145" s="29"/>
      <c r="B145" s="29"/>
      <c r="C145" s="8"/>
      <c r="D145" s="8"/>
      <c r="E145" s="8"/>
      <c r="F145" s="8"/>
      <c r="H145" s="8"/>
      <c r="L145" s="139"/>
      <c r="M145" s="139" t="s">
        <v>145</v>
      </c>
      <c r="N145" s="40">
        <v>2</v>
      </c>
      <c r="O145" s="8">
        <v>6</v>
      </c>
      <c r="P145" s="8">
        <v>100</v>
      </c>
      <c r="Q145" s="40">
        <v>6800</v>
      </c>
      <c r="R145" s="8">
        <f t="shared" si="44"/>
        <v>40800</v>
      </c>
      <c r="S145" s="8">
        <v>31</v>
      </c>
      <c r="U145" s="8">
        <f t="shared" si="40"/>
        <v>40800</v>
      </c>
      <c r="V145" s="40">
        <f t="shared" si="41"/>
        <v>40800</v>
      </c>
      <c r="W145" s="8">
        <f t="shared" si="42"/>
        <v>40800</v>
      </c>
      <c r="Y145" s="40">
        <f t="shared" si="43"/>
        <v>40800</v>
      </c>
      <c r="Z145" s="181"/>
      <c r="AA145" s="8"/>
      <c r="AB145" s="188"/>
    </row>
    <row r="146" spans="1:35" s="40" customFormat="1" x14ac:dyDescent="0.45">
      <c r="A146" s="29"/>
      <c r="B146" s="29"/>
      <c r="C146" s="8"/>
      <c r="D146" s="8"/>
      <c r="E146" s="8"/>
      <c r="F146" s="8"/>
      <c r="H146" s="8"/>
      <c r="L146" s="139" t="s">
        <v>67</v>
      </c>
      <c r="M146" s="139" t="s">
        <v>143</v>
      </c>
      <c r="N146" s="40">
        <v>2</v>
      </c>
      <c r="O146" s="8">
        <v>81</v>
      </c>
      <c r="P146" s="8">
        <v>100</v>
      </c>
      <c r="Q146" s="40">
        <v>6800</v>
      </c>
      <c r="R146" s="8">
        <f t="shared" si="44"/>
        <v>550800</v>
      </c>
      <c r="S146" s="8">
        <v>31</v>
      </c>
      <c r="U146" s="8">
        <f t="shared" si="40"/>
        <v>550800</v>
      </c>
      <c r="V146" s="40">
        <f t="shared" si="41"/>
        <v>550800</v>
      </c>
      <c r="W146" s="8">
        <f t="shared" si="42"/>
        <v>550800</v>
      </c>
      <c r="Y146" s="40">
        <f t="shared" si="43"/>
        <v>550800</v>
      </c>
      <c r="Z146" s="181"/>
      <c r="AA146" s="190"/>
      <c r="AB146" s="188"/>
    </row>
    <row r="147" spans="1:35" s="40" customFormat="1" x14ac:dyDescent="0.45">
      <c r="A147" s="29"/>
      <c r="B147" s="29"/>
      <c r="C147" s="8"/>
      <c r="D147" s="8"/>
      <c r="E147" s="8"/>
      <c r="F147" s="8"/>
      <c r="H147" s="8"/>
      <c r="L147" s="139"/>
      <c r="M147" s="139" t="s">
        <v>145</v>
      </c>
      <c r="N147" s="40">
        <v>2</v>
      </c>
      <c r="O147" s="8">
        <v>6</v>
      </c>
      <c r="P147" s="8">
        <v>100</v>
      </c>
      <c r="Q147" s="40">
        <v>6800</v>
      </c>
      <c r="R147" s="8">
        <f t="shared" si="44"/>
        <v>40800</v>
      </c>
      <c r="S147" s="40">
        <v>31</v>
      </c>
      <c r="U147" s="8">
        <f t="shared" si="40"/>
        <v>40800</v>
      </c>
      <c r="V147" s="40">
        <f t="shared" si="41"/>
        <v>40800</v>
      </c>
      <c r="W147" s="8">
        <f t="shared" si="42"/>
        <v>40800</v>
      </c>
      <c r="Y147" s="40">
        <f t="shared" si="43"/>
        <v>40800</v>
      </c>
      <c r="Z147" s="181"/>
      <c r="AA147" s="190"/>
      <c r="AB147" s="188"/>
    </row>
    <row r="148" spans="1:35" s="8" customFormat="1" x14ac:dyDescent="0.45">
      <c r="A148" s="24"/>
      <c r="B148" s="24" t="s">
        <v>23</v>
      </c>
      <c r="C148" s="18">
        <v>3412</v>
      </c>
      <c r="D148" s="8">
        <v>2</v>
      </c>
      <c r="E148" s="8">
        <v>1</v>
      </c>
      <c r="F148" s="8">
        <v>27</v>
      </c>
      <c r="G148" s="18">
        <v>1</v>
      </c>
      <c r="H148" s="8">
        <v>927</v>
      </c>
      <c r="I148" s="18">
        <v>100</v>
      </c>
      <c r="J148" s="40">
        <f t="shared" si="39"/>
        <v>92700</v>
      </c>
      <c r="K148" s="18"/>
      <c r="L148" s="139"/>
      <c r="M148" s="139"/>
      <c r="N148" s="30"/>
      <c r="O148" s="18"/>
      <c r="P148" s="18"/>
      <c r="U148" s="8">
        <f t="shared" si="40"/>
        <v>0</v>
      </c>
      <c r="V148" s="40">
        <f t="shared" si="41"/>
        <v>92700</v>
      </c>
      <c r="W148" s="8">
        <f t="shared" si="42"/>
        <v>0</v>
      </c>
      <c r="X148" s="40"/>
      <c r="Y148" s="40">
        <f t="shared" si="43"/>
        <v>92700</v>
      </c>
      <c r="AA148" s="190"/>
    </row>
    <row r="149" spans="1:35" s="8" customFormat="1" x14ac:dyDescent="0.45">
      <c r="A149" s="24"/>
      <c r="B149" s="24" t="s">
        <v>23</v>
      </c>
      <c r="C149" s="18">
        <v>2634</v>
      </c>
      <c r="D149" s="8">
        <v>2</v>
      </c>
      <c r="E149" s="8">
        <v>3</v>
      </c>
      <c r="F149" s="8">
        <v>35</v>
      </c>
      <c r="G149" s="18">
        <v>1</v>
      </c>
      <c r="H149" s="8">
        <v>1135</v>
      </c>
      <c r="I149" s="18">
        <v>100</v>
      </c>
      <c r="J149" s="40">
        <f t="shared" si="39"/>
        <v>113500</v>
      </c>
      <c r="K149" s="18"/>
      <c r="L149" s="139"/>
      <c r="M149" s="139"/>
      <c r="N149" s="30"/>
      <c r="O149" s="18"/>
      <c r="P149" s="18"/>
      <c r="U149" s="8">
        <f t="shared" si="40"/>
        <v>0</v>
      </c>
      <c r="V149" s="40">
        <f t="shared" si="41"/>
        <v>113500</v>
      </c>
      <c r="W149" s="8">
        <f t="shared" si="42"/>
        <v>0</v>
      </c>
      <c r="X149" s="40"/>
      <c r="Y149" s="40">
        <f t="shared" si="43"/>
        <v>113500</v>
      </c>
      <c r="AA149" s="190"/>
    </row>
    <row r="150" spans="1:35" s="175" customFormat="1" x14ac:dyDescent="0.45">
      <c r="A150" s="174"/>
      <c r="B150" s="174"/>
      <c r="C150" s="176"/>
      <c r="G150" s="176"/>
      <c r="I150" s="176"/>
      <c r="K150" s="176"/>
      <c r="L150" s="178"/>
      <c r="M150" s="178"/>
      <c r="N150" s="179"/>
      <c r="O150" s="176"/>
      <c r="P150" s="176"/>
      <c r="Z150" s="37"/>
      <c r="AA150" s="194"/>
      <c r="AB150" s="37"/>
      <c r="AC150" s="37"/>
      <c r="AD150" s="37"/>
      <c r="AE150" s="37"/>
      <c r="AF150" s="37"/>
      <c r="AG150" s="37"/>
      <c r="AH150" s="37"/>
      <c r="AI150" s="180"/>
    </row>
    <row r="151" spans="1:35" s="8" customFormat="1" x14ac:dyDescent="0.45">
      <c r="A151" s="29">
        <v>33</v>
      </c>
      <c r="B151" s="29" t="s">
        <v>23</v>
      </c>
      <c r="C151" s="8">
        <v>19313</v>
      </c>
      <c r="D151" s="8">
        <v>0</v>
      </c>
      <c r="E151" s="8">
        <v>1</v>
      </c>
      <c r="F151" s="8">
        <v>14</v>
      </c>
      <c r="G151" s="8">
        <v>1</v>
      </c>
      <c r="H151" s="8">
        <f>+(D151*400)+(E151*100)+F151</f>
        <v>114</v>
      </c>
      <c r="I151" s="8">
        <v>150</v>
      </c>
      <c r="J151" s="40">
        <f t="shared" si="39"/>
        <v>17100</v>
      </c>
      <c r="L151" s="139"/>
      <c r="M151" s="139"/>
      <c r="U151" s="8">
        <f t="shared" si="40"/>
        <v>0</v>
      </c>
      <c r="V151" s="40">
        <f t="shared" si="41"/>
        <v>17100</v>
      </c>
      <c r="W151" s="8">
        <f t="shared" si="42"/>
        <v>0</v>
      </c>
      <c r="X151" s="40"/>
      <c r="Y151" s="40">
        <f t="shared" si="43"/>
        <v>17100</v>
      </c>
      <c r="Z151" s="182"/>
      <c r="AA151" s="190"/>
      <c r="AB151" s="7"/>
    </row>
    <row r="152" spans="1:35" s="34" customFormat="1" x14ac:dyDescent="0.45">
      <c r="A152" s="36"/>
      <c r="B152" s="36"/>
      <c r="L152" s="140"/>
      <c r="M152" s="140"/>
      <c r="Z152" s="90"/>
      <c r="AA152" s="191"/>
      <c r="AB152" s="38"/>
    </row>
    <row r="153" spans="1:35" s="8" customFormat="1" x14ac:dyDescent="0.45">
      <c r="A153" s="29">
        <v>34</v>
      </c>
      <c r="B153" s="29" t="s">
        <v>23</v>
      </c>
      <c r="C153" s="8">
        <v>3486</v>
      </c>
      <c r="D153" s="8">
        <v>3</v>
      </c>
      <c r="E153" s="8">
        <v>0</v>
      </c>
      <c r="F153" s="8">
        <v>78</v>
      </c>
      <c r="G153" s="8">
        <v>1</v>
      </c>
      <c r="H153" s="8">
        <f>+(D153*400)+(E153*100)+F153</f>
        <v>1278</v>
      </c>
      <c r="I153" s="8">
        <v>100</v>
      </c>
      <c r="J153" s="40">
        <f t="shared" si="39"/>
        <v>127800</v>
      </c>
      <c r="L153" s="139"/>
      <c r="M153" s="139"/>
      <c r="U153" s="8">
        <f t="shared" si="40"/>
        <v>0</v>
      </c>
      <c r="V153" s="40">
        <f t="shared" si="41"/>
        <v>127800</v>
      </c>
      <c r="W153" s="8">
        <f t="shared" si="42"/>
        <v>0</v>
      </c>
      <c r="X153" s="40"/>
      <c r="Y153" s="40">
        <f t="shared" si="43"/>
        <v>127800</v>
      </c>
      <c r="Z153" s="182"/>
      <c r="AA153" s="190"/>
      <c r="AB153" s="7"/>
    </row>
    <row r="154" spans="1:35" s="34" customFormat="1" x14ac:dyDescent="0.45">
      <c r="A154" s="36"/>
      <c r="B154" s="36"/>
      <c r="L154" s="140"/>
      <c r="M154" s="140"/>
      <c r="Z154" s="90"/>
      <c r="AA154" s="191"/>
      <c r="AB154" s="38"/>
    </row>
    <row r="155" spans="1:35" s="40" customFormat="1" x14ac:dyDescent="0.45">
      <c r="A155" s="29">
        <v>35</v>
      </c>
      <c r="B155" s="29" t="s">
        <v>23</v>
      </c>
      <c r="C155" s="8">
        <v>16142</v>
      </c>
      <c r="D155" s="8">
        <v>0</v>
      </c>
      <c r="E155" s="8">
        <v>1</v>
      </c>
      <c r="F155" s="8">
        <v>10</v>
      </c>
      <c r="G155" s="40">
        <v>2</v>
      </c>
      <c r="H155" s="8">
        <f>+(D155*400)+(E155*100)+F155</f>
        <v>110</v>
      </c>
      <c r="I155" s="40">
        <v>150</v>
      </c>
      <c r="J155" s="40">
        <f t="shared" si="39"/>
        <v>16500</v>
      </c>
      <c r="L155" s="139" t="s">
        <v>67</v>
      </c>
      <c r="M155" s="139" t="s">
        <v>145</v>
      </c>
      <c r="N155" s="40">
        <v>2</v>
      </c>
      <c r="O155" s="8">
        <v>81</v>
      </c>
      <c r="P155" s="8">
        <v>100</v>
      </c>
      <c r="Q155" s="40">
        <v>6800</v>
      </c>
      <c r="R155" s="8">
        <f t="shared" ref="R155" si="45">O155*Q155</f>
        <v>550800</v>
      </c>
      <c r="S155" s="8">
        <v>21</v>
      </c>
      <c r="U155" s="8">
        <f t="shared" si="40"/>
        <v>550800</v>
      </c>
      <c r="V155" s="40">
        <f t="shared" si="41"/>
        <v>567300</v>
      </c>
      <c r="W155" s="8">
        <f t="shared" si="42"/>
        <v>567300</v>
      </c>
      <c r="Y155" s="40">
        <f t="shared" si="43"/>
        <v>567300</v>
      </c>
      <c r="Z155" s="181"/>
      <c r="AA155" s="190"/>
      <c r="AB155" s="188"/>
    </row>
    <row r="156" spans="1:35" s="8" customFormat="1" x14ac:dyDescent="0.45">
      <c r="A156" s="29"/>
      <c r="B156" s="29" t="s">
        <v>23</v>
      </c>
      <c r="C156" s="8">
        <v>2968</v>
      </c>
      <c r="D156" s="8">
        <v>0</v>
      </c>
      <c r="E156" s="8">
        <v>3</v>
      </c>
      <c r="F156" s="8">
        <v>29</v>
      </c>
      <c r="G156" s="8">
        <v>1</v>
      </c>
      <c r="H156" s="8">
        <f>+(D156*400)+(E156*100)+F156</f>
        <v>329</v>
      </c>
      <c r="I156" s="8">
        <v>100</v>
      </c>
      <c r="J156" s="40">
        <f t="shared" si="39"/>
        <v>32900</v>
      </c>
      <c r="L156" s="139"/>
      <c r="M156" s="139"/>
      <c r="U156" s="8">
        <f t="shared" si="40"/>
        <v>0</v>
      </c>
      <c r="V156" s="40">
        <f t="shared" si="41"/>
        <v>32900</v>
      </c>
      <c r="W156" s="8">
        <f t="shared" si="42"/>
        <v>0</v>
      </c>
      <c r="X156" s="40"/>
      <c r="Y156" s="40">
        <f t="shared" si="43"/>
        <v>32900</v>
      </c>
      <c r="Z156" s="182"/>
      <c r="AA156" s="190"/>
      <c r="AB156" s="7"/>
    </row>
    <row r="157" spans="1:35" s="8" customFormat="1" x14ac:dyDescent="0.45">
      <c r="A157" s="29"/>
      <c r="B157" s="29" t="s">
        <v>23</v>
      </c>
      <c r="C157" s="8">
        <v>8245</v>
      </c>
      <c r="D157" s="8">
        <v>0</v>
      </c>
      <c r="E157" s="8">
        <v>3</v>
      </c>
      <c r="F157" s="8">
        <v>40</v>
      </c>
      <c r="G157" s="8">
        <v>1</v>
      </c>
      <c r="H157" s="8">
        <f>+(D157*400)+(E157*100)+F157</f>
        <v>340</v>
      </c>
      <c r="I157" s="8">
        <v>100</v>
      </c>
      <c r="J157" s="40">
        <f t="shared" si="39"/>
        <v>34000</v>
      </c>
      <c r="L157" s="139"/>
      <c r="M157" s="139"/>
      <c r="U157" s="8">
        <f t="shared" si="40"/>
        <v>0</v>
      </c>
      <c r="V157" s="40">
        <f t="shared" si="41"/>
        <v>34000</v>
      </c>
      <c r="W157" s="8">
        <f t="shared" si="42"/>
        <v>0</v>
      </c>
      <c r="X157" s="40"/>
      <c r="Y157" s="40">
        <f t="shared" si="43"/>
        <v>34000</v>
      </c>
      <c r="Z157" s="182"/>
      <c r="AA157" s="190"/>
      <c r="AB157" s="7"/>
    </row>
    <row r="158" spans="1:35" s="8" customFormat="1" x14ac:dyDescent="0.45">
      <c r="A158" s="29"/>
      <c r="B158" s="29" t="s">
        <v>23</v>
      </c>
      <c r="C158" s="8">
        <v>8246</v>
      </c>
      <c r="D158" s="8">
        <v>1</v>
      </c>
      <c r="E158" s="8">
        <v>0</v>
      </c>
      <c r="F158" s="8">
        <v>0</v>
      </c>
      <c r="G158" s="8">
        <v>1</v>
      </c>
      <c r="H158" s="8">
        <f>+(D158*400)+(E158*100)+F158</f>
        <v>400</v>
      </c>
      <c r="I158" s="8">
        <v>100</v>
      </c>
      <c r="J158" s="40">
        <f t="shared" si="39"/>
        <v>40000</v>
      </c>
      <c r="L158" s="139"/>
      <c r="M158" s="139"/>
      <c r="U158" s="8">
        <f t="shared" si="40"/>
        <v>0</v>
      </c>
      <c r="V158" s="40">
        <f t="shared" si="41"/>
        <v>40000</v>
      </c>
      <c r="W158" s="8">
        <f t="shared" si="42"/>
        <v>0</v>
      </c>
      <c r="X158" s="40"/>
      <c r="Y158" s="40">
        <f t="shared" si="43"/>
        <v>40000</v>
      </c>
      <c r="Z158" s="182"/>
      <c r="AA158" s="190"/>
      <c r="AB158" s="7"/>
    </row>
    <row r="159" spans="1:35" s="8" customFormat="1" x14ac:dyDescent="0.45">
      <c r="A159" s="29"/>
      <c r="B159" s="29" t="s">
        <v>23</v>
      </c>
      <c r="C159" s="8">
        <v>2589</v>
      </c>
      <c r="D159" s="8">
        <v>5</v>
      </c>
      <c r="E159" s="8">
        <v>2</v>
      </c>
      <c r="F159" s="8">
        <v>14</v>
      </c>
      <c r="G159" s="8">
        <v>1</v>
      </c>
      <c r="H159" s="8">
        <f>+(D159*400)+(E159*100)+F159</f>
        <v>2214</v>
      </c>
      <c r="I159" s="8">
        <v>100</v>
      </c>
      <c r="J159" s="40">
        <f t="shared" si="39"/>
        <v>221400</v>
      </c>
      <c r="L159" s="139"/>
      <c r="M159" s="139"/>
      <c r="U159" s="8">
        <f t="shared" si="40"/>
        <v>0</v>
      </c>
      <c r="V159" s="40">
        <f t="shared" si="41"/>
        <v>221400</v>
      </c>
      <c r="W159" s="8">
        <f t="shared" si="42"/>
        <v>0</v>
      </c>
      <c r="X159" s="40"/>
      <c r="Y159" s="40">
        <f t="shared" si="43"/>
        <v>221400</v>
      </c>
      <c r="Z159" s="182"/>
      <c r="AA159" s="190"/>
      <c r="AB159" s="7"/>
    </row>
    <row r="160" spans="1:35" s="34" customFormat="1" x14ac:dyDescent="0.45">
      <c r="A160" s="36"/>
      <c r="B160" s="36"/>
      <c r="L160" s="140"/>
      <c r="M160" s="140"/>
      <c r="Z160" s="90"/>
      <c r="AA160" s="191"/>
      <c r="AB160" s="38"/>
    </row>
    <row r="161" spans="1:28" s="8" customFormat="1" x14ac:dyDescent="0.45">
      <c r="A161" s="29">
        <v>36</v>
      </c>
      <c r="B161" s="29" t="s">
        <v>23</v>
      </c>
      <c r="C161" s="8">
        <v>17038</v>
      </c>
      <c r="D161" s="8">
        <v>0</v>
      </c>
      <c r="E161" s="8">
        <v>1</v>
      </c>
      <c r="F161" s="8">
        <v>48</v>
      </c>
      <c r="G161" s="8">
        <v>2</v>
      </c>
      <c r="H161" s="8">
        <f>+(D161*400)+(E161*100)+F161</f>
        <v>148</v>
      </c>
      <c r="I161" s="8">
        <v>250</v>
      </c>
      <c r="J161" s="40">
        <f t="shared" si="39"/>
        <v>37000</v>
      </c>
      <c r="L161" s="139" t="s">
        <v>67</v>
      </c>
      <c r="M161" s="139" t="s">
        <v>143</v>
      </c>
      <c r="N161" s="8">
        <v>2</v>
      </c>
      <c r="O161" s="8">
        <v>90</v>
      </c>
      <c r="P161" s="8">
        <v>100</v>
      </c>
      <c r="Q161" s="40">
        <v>6800</v>
      </c>
      <c r="R161" s="8">
        <f t="shared" ref="R161:R162" si="46">O161*Q161</f>
        <v>612000</v>
      </c>
      <c r="S161" s="8">
        <v>28</v>
      </c>
      <c r="U161" s="8">
        <f t="shared" si="40"/>
        <v>612000</v>
      </c>
      <c r="V161" s="40">
        <f t="shared" si="41"/>
        <v>649000</v>
      </c>
      <c r="W161" s="8">
        <f t="shared" si="42"/>
        <v>649000</v>
      </c>
      <c r="X161" s="40"/>
      <c r="Y161" s="40">
        <f t="shared" si="43"/>
        <v>649000</v>
      </c>
      <c r="Z161" s="182"/>
      <c r="AA161" s="190"/>
      <c r="AB161" s="7"/>
    </row>
    <row r="162" spans="1:28" s="8" customFormat="1" x14ac:dyDescent="0.45">
      <c r="A162" s="29"/>
      <c r="B162" s="29"/>
      <c r="J162" s="40"/>
      <c r="L162" s="139"/>
      <c r="M162" s="139" t="s">
        <v>143</v>
      </c>
      <c r="N162" s="8">
        <v>2</v>
      </c>
      <c r="O162" s="8">
        <v>90</v>
      </c>
      <c r="P162" s="8">
        <v>100</v>
      </c>
      <c r="Q162" s="40">
        <v>6800</v>
      </c>
      <c r="R162" s="8">
        <f t="shared" si="46"/>
        <v>612000</v>
      </c>
      <c r="S162" s="8">
        <v>28</v>
      </c>
      <c r="U162" s="8">
        <f t="shared" si="40"/>
        <v>612000</v>
      </c>
      <c r="V162" s="40">
        <f t="shared" si="41"/>
        <v>612000</v>
      </c>
      <c r="W162" s="8">
        <f t="shared" si="42"/>
        <v>612000</v>
      </c>
      <c r="X162" s="40"/>
      <c r="Y162" s="40">
        <f t="shared" si="43"/>
        <v>612000</v>
      </c>
      <c r="Z162" s="182"/>
      <c r="AA162" s="190"/>
      <c r="AB162" s="7"/>
    </row>
    <row r="163" spans="1:28" s="31" customFormat="1" x14ac:dyDescent="0.45">
      <c r="A163" s="100"/>
      <c r="B163" s="100" t="s">
        <v>122</v>
      </c>
      <c r="C163" s="31">
        <v>1329</v>
      </c>
      <c r="D163" s="31">
        <v>1</v>
      </c>
      <c r="E163" s="31">
        <v>2</v>
      </c>
      <c r="F163" s="31">
        <v>51</v>
      </c>
      <c r="G163" s="31">
        <v>1</v>
      </c>
      <c r="H163" s="31">
        <f>+(D163*400)+(E163*100)+F163</f>
        <v>651</v>
      </c>
      <c r="I163" s="31">
        <v>100</v>
      </c>
      <c r="J163" s="31">
        <f t="shared" si="39"/>
        <v>65100</v>
      </c>
      <c r="L163" s="159"/>
      <c r="M163" s="159"/>
      <c r="U163" s="31">
        <f t="shared" si="40"/>
        <v>0</v>
      </c>
      <c r="V163" s="31">
        <f t="shared" si="41"/>
        <v>65100</v>
      </c>
      <c r="W163" s="31">
        <f t="shared" si="42"/>
        <v>0</v>
      </c>
      <c r="Y163" s="31">
        <f t="shared" si="43"/>
        <v>65100</v>
      </c>
      <c r="Z163" s="183">
        <v>0.01</v>
      </c>
      <c r="AA163" s="31">
        <f t="shared" ref="AA163:AA164" si="47">Y163*Z163/100</f>
        <v>6.51</v>
      </c>
      <c r="AB163" s="165"/>
    </row>
    <row r="164" spans="1:28" s="31" customFormat="1" x14ac:dyDescent="0.45">
      <c r="A164" s="100"/>
      <c r="B164" s="100" t="s">
        <v>122</v>
      </c>
      <c r="C164" s="31">
        <v>1328</v>
      </c>
      <c r="D164" s="31">
        <v>4</v>
      </c>
      <c r="E164" s="31">
        <v>1</v>
      </c>
      <c r="F164" s="31">
        <v>26</v>
      </c>
      <c r="G164" s="31">
        <v>1</v>
      </c>
      <c r="H164" s="31">
        <f>+(D164*400)+(E164*100)+F164</f>
        <v>1726</v>
      </c>
      <c r="I164" s="31">
        <v>100</v>
      </c>
      <c r="J164" s="31">
        <f t="shared" si="39"/>
        <v>172600</v>
      </c>
      <c r="L164" s="159"/>
      <c r="M164" s="159"/>
      <c r="U164" s="31">
        <f t="shared" si="40"/>
        <v>0</v>
      </c>
      <c r="V164" s="31">
        <f t="shared" si="41"/>
        <v>172600</v>
      </c>
      <c r="W164" s="31">
        <f t="shared" si="42"/>
        <v>0</v>
      </c>
      <c r="Y164" s="31">
        <f t="shared" si="43"/>
        <v>172600</v>
      </c>
      <c r="Z164" s="183">
        <v>0.01</v>
      </c>
      <c r="AA164" s="31">
        <f t="shared" si="47"/>
        <v>17.260000000000002</v>
      </c>
      <c r="AB164" s="165"/>
    </row>
    <row r="165" spans="1:28" s="34" customFormat="1" x14ac:dyDescent="0.45">
      <c r="A165" s="36"/>
      <c r="B165" s="36"/>
      <c r="L165" s="140"/>
      <c r="M165" s="140"/>
      <c r="Z165" s="90"/>
      <c r="AA165" s="191"/>
      <c r="AB165" s="38"/>
    </row>
    <row r="166" spans="1:28" s="31" customFormat="1" x14ac:dyDescent="0.45">
      <c r="A166" s="100">
        <v>37</v>
      </c>
      <c r="B166" s="100" t="s">
        <v>110</v>
      </c>
      <c r="C166" s="31">
        <v>4828</v>
      </c>
      <c r="D166" s="31">
        <v>1</v>
      </c>
      <c r="E166" s="31">
        <v>1</v>
      </c>
      <c r="F166" s="31">
        <v>7</v>
      </c>
      <c r="G166" s="31">
        <v>2</v>
      </c>
      <c r="H166" s="31">
        <f t="shared" ref="H166" si="48">+(D166*400)+(E166*100)+F166</f>
        <v>507</v>
      </c>
      <c r="I166" s="31">
        <v>150</v>
      </c>
      <c r="J166" s="31">
        <f t="shared" si="39"/>
        <v>76050</v>
      </c>
      <c r="L166" s="159" t="s">
        <v>67</v>
      </c>
      <c r="M166" s="159" t="s">
        <v>145</v>
      </c>
      <c r="N166" s="31">
        <v>2</v>
      </c>
      <c r="O166" s="31">
        <v>54</v>
      </c>
      <c r="P166" s="31">
        <v>100</v>
      </c>
      <c r="Q166" s="31">
        <v>6800</v>
      </c>
      <c r="R166" s="31">
        <f t="shared" ref="R166:R172" si="49">O166*Q166</f>
        <v>367200</v>
      </c>
      <c r="S166" s="31">
        <v>7</v>
      </c>
      <c r="T166" s="31">
        <v>25</v>
      </c>
      <c r="U166" s="31">
        <f t="shared" si="40"/>
        <v>275400</v>
      </c>
      <c r="V166" s="31">
        <f t="shared" si="41"/>
        <v>351450</v>
      </c>
      <c r="W166" s="31">
        <f t="shared" si="42"/>
        <v>351450</v>
      </c>
      <c r="Y166" s="31">
        <f t="shared" si="43"/>
        <v>351450</v>
      </c>
      <c r="Z166" s="183">
        <v>0.02</v>
      </c>
      <c r="AA166" s="31">
        <f t="shared" ref="AA166:AA172" si="50">Y166*Z166/100</f>
        <v>70.290000000000006</v>
      </c>
      <c r="AB166" s="165"/>
    </row>
    <row r="167" spans="1:28" s="31" customFormat="1" x14ac:dyDescent="0.45">
      <c r="A167" s="100"/>
      <c r="B167" s="100"/>
      <c r="L167" s="159" t="s">
        <v>119</v>
      </c>
      <c r="M167" s="159" t="s">
        <v>145</v>
      </c>
      <c r="N167" s="31">
        <v>3</v>
      </c>
      <c r="O167" s="31">
        <v>18</v>
      </c>
      <c r="P167" s="31">
        <v>100</v>
      </c>
      <c r="Q167" s="31">
        <v>6800</v>
      </c>
      <c r="R167" s="31">
        <f t="shared" si="49"/>
        <v>122400</v>
      </c>
      <c r="S167" s="31">
        <v>7</v>
      </c>
      <c r="T167" s="31">
        <v>25</v>
      </c>
      <c r="U167" s="31">
        <f t="shared" si="40"/>
        <v>91800</v>
      </c>
      <c r="V167" s="31">
        <f t="shared" si="41"/>
        <v>91800</v>
      </c>
      <c r="W167" s="31">
        <f t="shared" si="42"/>
        <v>91800</v>
      </c>
      <c r="Y167" s="31">
        <f t="shared" si="43"/>
        <v>91800</v>
      </c>
      <c r="Z167" s="183">
        <v>0.3</v>
      </c>
      <c r="AA167" s="31">
        <f t="shared" si="50"/>
        <v>275.39999999999998</v>
      </c>
      <c r="AB167" s="165"/>
    </row>
    <row r="168" spans="1:28" s="31" customFormat="1" x14ac:dyDescent="0.45">
      <c r="A168" s="100"/>
      <c r="B168" s="100"/>
      <c r="L168" s="159"/>
      <c r="M168" s="159" t="s">
        <v>145</v>
      </c>
      <c r="N168" s="31">
        <v>2</v>
      </c>
      <c r="O168" s="31">
        <v>8</v>
      </c>
      <c r="P168" s="31">
        <v>100</v>
      </c>
      <c r="Q168" s="31">
        <v>6800</v>
      </c>
      <c r="R168" s="31">
        <f t="shared" si="49"/>
        <v>54400</v>
      </c>
      <c r="S168" s="31">
        <v>7</v>
      </c>
      <c r="T168" s="31">
        <v>25</v>
      </c>
      <c r="U168" s="31">
        <f t="shared" si="40"/>
        <v>40800</v>
      </c>
      <c r="V168" s="31">
        <f t="shared" si="41"/>
        <v>40800</v>
      </c>
      <c r="W168" s="31">
        <f t="shared" si="42"/>
        <v>40800</v>
      </c>
      <c r="Y168" s="31">
        <f t="shared" si="43"/>
        <v>40800</v>
      </c>
      <c r="Z168" s="183">
        <v>0.02</v>
      </c>
      <c r="AA168" s="31">
        <f t="shared" si="50"/>
        <v>8.16</v>
      </c>
      <c r="AB168" s="165"/>
    </row>
    <row r="169" spans="1:28" s="31" customFormat="1" x14ac:dyDescent="0.45">
      <c r="A169" s="100"/>
      <c r="B169" s="100"/>
      <c r="L169" s="159"/>
      <c r="M169" s="159" t="s">
        <v>143</v>
      </c>
      <c r="N169" s="31">
        <v>2</v>
      </c>
      <c r="O169" s="31">
        <v>27</v>
      </c>
      <c r="P169" s="31">
        <v>100</v>
      </c>
      <c r="Q169" s="31">
        <v>6800</v>
      </c>
      <c r="R169" s="31">
        <f t="shared" si="49"/>
        <v>183600</v>
      </c>
      <c r="S169" s="31">
        <v>7</v>
      </c>
      <c r="T169" s="31">
        <v>7</v>
      </c>
      <c r="U169" s="31">
        <f t="shared" si="40"/>
        <v>170748</v>
      </c>
      <c r="V169" s="31">
        <f t="shared" si="41"/>
        <v>170748</v>
      </c>
      <c r="W169" s="31">
        <f t="shared" si="42"/>
        <v>170748</v>
      </c>
      <c r="Y169" s="31">
        <f t="shared" si="43"/>
        <v>170748</v>
      </c>
      <c r="Z169" s="183">
        <v>0.02</v>
      </c>
      <c r="AA169" s="31">
        <f t="shared" si="50"/>
        <v>34.1496</v>
      </c>
      <c r="AB169" s="165"/>
    </row>
    <row r="170" spans="1:28" s="31" customFormat="1" x14ac:dyDescent="0.45">
      <c r="A170" s="100"/>
      <c r="B170" s="100"/>
      <c r="L170" s="159" t="s">
        <v>67</v>
      </c>
      <c r="M170" s="159" t="s">
        <v>145</v>
      </c>
      <c r="N170" s="31">
        <v>2</v>
      </c>
      <c r="O170" s="31">
        <v>162</v>
      </c>
      <c r="P170" s="31">
        <v>100</v>
      </c>
      <c r="Q170" s="31">
        <v>6800</v>
      </c>
      <c r="R170" s="31">
        <f t="shared" si="49"/>
        <v>1101600</v>
      </c>
      <c r="S170" s="31">
        <v>7</v>
      </c>
      <c r="T170" s="31">
        <v>25</v>
      </c>
      <c r="U170" s="31">
        <f t="shared" si="40"/>
        <v>826200</v>
      </c>
      <c r="V170" s="31">
        <f t="shared" si="41"/>
        <v>826200</v>
      </c>
      <c r="W170" s="31">
        <f t="shared" si="42"/>
        <v>826200</v>
      </c>
      <c r="Y170" s="31">
        <f t="shared" si="43"/>
        <v>826200</v>
      </c>
      <c r="Z170" s="183">
        <v>0.02</v>
      </c>
      <c r="AA170" s="31">
        <f t="shared" si="50"/>
        <v>165.24</v>
      </c>
      <c r="AB170" s="165"/>
    </row>
    <row r="171" spans="1:28" s="31" customFormat="1" x14ac:dyDescent="0.45">
      <c r="A171" s="100"/>
      <c r="B171" s="100"/>
      <c r="L171" s="159"/>
      <c r="M171" s="159" t="s">
        <v>145</v>
      </c>
      <c r="N171" s="31">
        <v>2</v>
      </c>
      <c r="O171" s="31">
        <v>6</v>
      </c>
      <c r="P171" s="31">
        <v>100</v>
      </c>
      <c r="Q171" s="31">
        <v>6800</v>
      </c>
      <c r="R171" s="31">
        <f t="shared" si="49"/>
        <v>40800</v>
      </c>
      <c r="S171" s="31">
        <v>7</v>
      </c>
      <c r="T171" s="31">
        <v>25</v>
      </c>
      <c r="U171" s="31">
        <f t="shared" si="40"/>
        <v>30600</v>
      </c>
      <c r="V171" s="31">
        <f t="shared" si="41"/>
        <v>30600</v>
      </c>
      <c r="W171" s="31">
        <f t="shared" si="42"/>
        <v>30600</v>
      </c>
      <c r="Y171" s="31">
        <f t="shared" si="43"/>
        <v>30600</v>
      </c>
      <c r="Z171" s="183">
        <v>0.02</v>
      </c>
      <c r="AA171" s="31">
        <f t="shared" si="50"/>
        <v>6.12</v>
      </c>
      <c r="AB171" s="165"/>
    </row>
    <row r="172" spans="1:28" s="31" customFormat="1" x14ac:dyDescent="0.45">
      <c r="A172" s="100"/>
      <c r="B172" s="100"/>
      <c r="L172" s="159"/>
      <c r="M172" s="159" t="s">
        <v>145</v>
      </c>
      <c r="N172" s="31">
        <v>2</v>
      </c>
      <c r="O172" s="31">
        <v>54</v>
      </c>
      <c r="P172" s="31">
        <v>100</v>
      </c>
      <c r="Q172" s="31">
        <v>6800</v>
      </c>
      <c r="R172" s="31">
        <f t="shared" si="49"/>
        <v>367200</v>
      </c>
      <c r="S172" s="31">
        <v>36</v>
      </c>
      <c r="T172" s="31">
        <v>93</v>
      </c>
      <c r="U172" s="31">
        <f t="shared" si="40"/>
        <v>25704</v>
      </c>
      <c r="V172" s="31">
        <f t="shared" si="41"/>
        <v>25704</v>
      </c>
      <c r="W172" s="31">
        <f t="shared" si="42"/>
        <v>25704</v>
      </c>
      <c r="Y172" s="31">
        <f t="shared" si="43"/>
        <v>25704</v>
      </c>
      <c r="Z172" s="183">
        <v>0.02</v>
      </c>
      <c r="AA172" s="31">
        <f t="shared" si="50"/>
        <v>5.1408000000000005</v>
      </c>
      <c r="AB172" s="165"/>
    </row>
    <row r="173" spans="1:28" s="34" customFormat="1" x14ac:dyDescent="0.45">
      <c r="A173" s="36"/>
      <c r="B173" s="36"/>
      <c r="L173" s="140"/>
      <c r="M173" s="140"/>
      <c r="Z173" s="90"/>
      <c r="AA173" s="191"/>
      <c r="AB173" s="38"/>
    </row>
    <row r="174" spans="1:28" s="40" customFormat="1" x14ac:dyDescent="0.45">
      <c r="A174" s="29">
        <v>38</v>
      </c>
      <c r="B174" s="29" t="s">
        <v>23</v>
      </c>
      <c r="C174" s="8">
        <v>15514</v>
      </c>
      <c r="D174" s="8">
        <v>0</v>
      </c>
      <c r="E174" s="8">
        <v>2</v>
      </c>
      <c r="F174" s="8">
        <v>33</v>
      </c>
      <c r="G174" s="40">
        <v>2</v>
      </c>
      <c r="H174" s="8">
        <f>+(D174*400)+(E174*100)+F174</f>
        <v>233</v>
      </c>
      <c r="I174" s="40">
        <v>130</v>
      </c>
      <c r="J174" s="40">
        <f t="shared" si="39"/>
        <v>30290</v>
      </c>
      <c r="L174" s="139" t="s">
        <v>67</v>
      </c>
      <c r="M174" s="139" t="s">
        <v>145</v>
      </c>
      <c r="N174" s="40">
        <v>2</v>
      </c>
      <c r="O174" s="8">
        <v>108</v>
      </c>
      <c r="P174" s="8">
        <v>100</v>
      </c>
      <c r="Q174" s="40">
        <v>6800</v>
      </c>
      <c r="R174" s="8">
        <f t="shared" ref="R174" si="51">O174*Q174</f>
        <v>734400</v>
      </c>
      <c r="S174" s="8">
        <v>2</v>
      </c>
      <c r="U174" s="8">
        <f t="shared" si="40"/>
        <v>734400</v>
      </c>
      <c r="V174" s="40">
        <f t="shared" si="41"/>
        <v>764690</v>
      </c>
      <c r="W174" s="8">
        <f t="shared" si="42"/>
        <v>764690</v>
      </c>
      <c r="Y174" s="40">
        <f t="shared" si="43"/>
        <v>764690</v>
      </c>
      <c r="Z174" s="181"/>
      <c r="AA174" s="190"/>
      <c r="AB174" s="188"/>
    </row>
    <row r="175" spans="1:28" s="34" customFormat="1" x14ac:dyDescent="0.45">
      <c r="A175" s="36"/>
      <c r="B175" s="36"/>
      <c r="L175" s="140"/>
      <c r="M175" s="140"/>
      <c r="Z175" s="90"/>
      <c r="AA175" s="191"/>
      <c r="AB175" s="38"/>
    </row>
    <row r="176" spans="1:28" s="40" customFormat="1" x14ac:dyDescent="0.45">
      <c r="A176" s="29">
        <v>39</v>
      </c>
      <c r="B176" s="29" t="s">
        <v>23</v>
      </c>
      <c r="C176" s="8">
        <v>15704</v>
      </c>
      <c r="D176" s="8">
        <v>0</v>
      </c>
      <c r="E176" s="8">
        <v>1</v>
      </c>
      <c r="F176" s="8">
        <v>89</v>
      </c>
      <c r="G176" s="40">
        <v>2</v>
      </c>
      <c r="H176" s="8">
        <f>+(D176*400)+(E176*100)+F176</f>
        <v>189</v>
      </c>
      <c r="I176" s="40">
        <v>220</v>
      </c>
      <c r="J176" s="40">
        <f t="shared" si="39"/>
        <v>41580</v>
      </c>
      <c r="L176" s="139" t="s">
        <v>67</v>
      </c>
      <c r="M176" s="139" t="s">
        <v>145</v>
      </c>
      <c r="N176" s="40">
        <v>2</v>
      </c>
      <c r="O176" s="8">
        <v>88</v>
      </c>
      <c r="P176" s="8">
        <v>100</v>
      </c>
      <c r="Q176" s="40">
        <v>6800</v>
      </c>
      <c r="R176" s="8">
        <f t="shared" ref="R176" si="52">O176*Q176</f>
        <v>598400</v>
      </c>
      <c r="S176" s="8">
        <v>4</v>
      </c>
      <c r="U176" s="8">
        <f t="shared" si="40"/>
        <v>598400</v>
      </c>
      <c r="V176" s="40">
        <f t="shared" si="41"/>
        <v>639980</v>
      </c>
      <c r="W176" s="8">
        <f t="shared" si="42"/>
        <v>639980</v>
      </c>
      <c r="Y176" s="40">
        <f t="shared" si="43"/>
        <v>639980</v>
      </c>
      <c r="Z176" s="181"/>
      <c r="AA176" s="190"/>
      <c r="AB176" s="188"/>
    </row>
    <row r="177" spans="1:28" s="34" customFormat="1" x14ac:dyDescent="0.45">
      <c r="A177" s="36"/>
      <c r="B177" s="36"/>
      <c r="L177" s="140"/>
      <c r="M177" s="140"/>
      <c r="Z177" s="90"/>
      <c r="AA177" s="191"/>
      <c r="AB177" s="38"/>
    </row>
    <row r="178" spans="1:28" s="40" customFormat="1" x14ac:dyDescent="0.45">
      <c r="A178" s="29">
        <v>40</v>
      </c>
      <c r="B178" s="29" t="s">
        <v>23</v>
      </c>
      <c r="C178" s="8">
        <v>12081</v>
      </c>
      <c r="D178" s="8">
        <v>0</v>
      </c>
      <c r="E178" s="8">
        <v>0</v>
      </c>
      <c r="F178" s="8">
        <v>61</v>
      </c>
      <c r="G178" s="40">
        <v>2</v>
      </c>
      <c r="H178" s="8">
        <f>+(D178*400)+(E178*100)+F178</f>
        <v>61</v>
      </c>
      <c r="I178" s="40">
        <v>150</v>
      </c>
      <c r="J178" s="40">
        <f t="shared" si="39"/>
        <v>9150</v>
      </c>
      <c r="L178" s="139" t="s">
        <v>67</v>
      </c>
      <c r="M178" s="139" t="s">
        <v>127</v>
      </c>
      <c r="N178" s="40">
        <v>2</v>
      </c>
      <c r="O178" s="8">
        <v>81</v>
      </c>
      <c r="P178" s="8">
        <v>100</v>
      </c>
      <c r="Q178" s="40">
        <v>6800</v>
      </c>
      <c r="R178" s="8">
        <f t="shared" ref="R178:R180" si="53">O178*Q178</f>
        <v>550800</v>
      </c>
      <c r="S178" s="8">
        <v>3</v>
      </c>
      <c r="U178" s="8">
        <f t="shared" si="40"/>
        <v>550800</v>
      </c>
      <c r="V178" s="40">
        <f t="shared" si="41"/>
        <v>559950</v>
      </c>
      <c r="W178" s="8">
        <f t="shared" si="42"/>
        <v>559950</v>
      </c>
      <c r="Y178" s="40">
        <f t="shared" si="43"/>
        <v>559950</v>
      </c>
      <c r="Z178" s="181"/>
      <c r="AA178" s="190"/>
      <c r="AB178" s="188"/>
    </row>
    <row r="179" spans="1:28" s="40" customFormat="1" x14ac:dyDescent="0.45">
      <c r="A179" s="29"/>
      <c r="B179" s="29"/>
      <c r="C179" s="8"/>
      <c r="D179" s="8"/>
      <c r="E179" s="8"/>
      <c r="F179" s="8"/>
      <c r="H179" s="8"/>
      <c r="L179" s="139"/>
      <c r="M179" s="139" t="s">
        <v>127</v>
      </c>
      <c r="N179" s="40">
        <v>2</v>
      </c>
      <c r="O179" s="8">
        <v>27</v>
      </c>
      <c r="P179" s="8">
        <v>100</v>
      </c>
      <c r="Q179" s="40">
        <v>6800</v>
      </c>
      <c r="R179" s="8">
        <f t="shared" si="53"/>
        <v>183600</v>
      </c>
      <c r="S179" s="40">
        <v>25</v>
      </c>
      <c r="U179" s="8">
        <f t="shared" si="40"/>
        <v>183600</v>
      </c>
      <c r="V179" s="40">
        <f t="shared" si="41"/>
        <v>183600</v>
      </c>
      <c r="W179" s="8">
        <f t="shared" si="42"/>
        <v>183600</v>
      </c>
      <c r="Y179" s="40">
        <f t="shared" si="43"/>
        <v>183600</v>
      </c>
      <c r="Z179" s="181"/>
      <c r="AA179" s="190"/>
      <c r="AB179" s="188"/>
    </row>
    <row r="180" spans="1:28" s="40" customFormat="1" x14ac:dyDescent="0.45">
      <c r="A180" s="29"/>
      <c r="B180" s="29"/>
      <c r="C180" s="8"/>
      <c r="D180" s="8"/>
      <c r="E180" s="8"/>
      <c r="F180" s="8"/>
      <c r="H180" s="8"/>
      <c r="L180" s="139"/>
      <c r="M180" s="139" t="s">
        <v>145</v>
      </c>
      <c r="N180" s="40">
        <v>2</v>
      </c>
      <c r="O180" s="8">
        <v>6</v>
      </c>
      <c r="P180" s="8">
        <v>100</v>
      </c>
      <c r="Q180" s="40">
        <v>6800</v>
      </c>
      <c r="R180" s="8">
        <f t="shared" si="53"/>
        <v>40800</v>
      </c>
      <c r="S180" s="40">
        <v>25</v>
      </c>
      <c r="U180" s="8">
        <f t="shared" si="40"/>
        <v>40800</v>
      </c>
      <c r="V180" s="40">
        <f t="shared" si="41"/>
        <v>40800</v>
      </c>
      <c r="W180" s="8">
        <f t="shared" si="42"/>
        <v>40800</v>
      </c>
      <c r="Y180" s="40">
        <f t="shared" si="43"/>
        <v>40800</v>
      </c>
      <c r="Z180" s="181"/>
      <c r="AA180" s="190"/>
      <c r="AB180" s="188"/>
    </row>
    <row r="181" spans="1:28" s="31" customFormat="1" x14ac:dyDescent="0.45">
      <c r="A181" s="100"/>
      <c r="B181" s="100" t="s">
        <v>122</v>
      </c>
      <c r="C181" s="31">
        <v>1365</v>
      </c>
      <c r="D181" s="31">
        <v>0</v>
      </c>
      <c r="E181" s="31">
        <v>2</v>
      </c>
      <c r="F181" s="31">
        <v>58</v>
      </c>
      <c r="G181" s="31">
        <v>1</v>
      </c>
      <c r="H181" s="31">
        <f>+(D181*400)+(E181*100)+F181</f>
        <v>258</v>
      </c>
      <c r="I181" s="31">
        <v>100</v>
      </c>
      <c r="J181" s="31">
        <f t="shared" si="39"/>
        <v>25800</v>
      </c>
      <c r="L181" s="159"/>
      <c r="M181" s="159"/>
      <c r="U181" s="31">
        <f t="shared" si="40"/>
        <v>0</v>
      </c>
      <c r="V181" s="31">
        <f t="shared" si="41"/>
        <v>25800</v>
      </c>
      <c r="W181" s="31">
        <f t="shared" si="42"/>
        <v>0</v>
      </c>
      <c r="Y181" s="31">
        <f t="shared" si="43"/>
        <v>25800</v>
      </c>
      <c r="Z181" s="183">
        <v>0.01</v>
      </c>
      <c r="AA181" s="31">
        <f>Y181*Z181/100</f>
        <v>2.58</v>
      </c>
      <c r="AB181" s="165"/>
    </row>
    <row r="182" spans="1:28" s="34" customFormat="1" x14ac:dyDescent="0.45">
      <c r="A182" s="36"/>
      <c r="B182" s="36"/>
      <c r="L182" s="140"/>
      <c r="M182" s="140"/>
      <c r="Z182" s="90"/>
      <c r="AA182" s="191"/>
      <c r="AB182" s="38"/>
    </row>
    <row r="183" spans="1:28" s="40" customFormat="1" x14ac:dyDescent="0.45">
      <c r="A183" s="29">
        <v>41</v>
      </c>
      <c r="B183" s="29" t="s">
        <v>23</v>
      </c>
      <c r="C183" s="8">
        <v>19036</v>
      </c>
      <c r="D183" s="8">
        <v>0</v>
      </c>
      <c r="E183" s="8">
        <v>1</v>
      </c>
      <c r="F183" s="8">
        <v>9</v>
      </c>
      <c r="G183" s="40">
        <v>2</v>
      </c>
      <c r="H183" s="8">
        <f>+(D183*400)+(E183*100)+F183</f>
        <v>109</v>
      </c>
      <c r="I183" s="40">
        <v>100</v>
      </c>
      <c r="J183" s="40">
        <f t="shared" si="39"/>
        <v>10900</v>
      </c>
      <c r="L183" s="139" t="s">
        <v>67</v>
      </c>
      <c r="M183" s="139" t="s">
        <v>127</v>
      </c>
      <c r="N183" s="40">
        <v>2</v>
      </c>
      <c r="O183" s="8">
        <v>90</v>
      </c>
      <c r="P183" s="8">
        <v>100</v>
      </c>
      <c r="Q183" s="40">
        <v>6800</v>
      </c>
      <c r="R183" s="8">
        <f t="shared" ref="R183:R185" si="54">O183*Q183</f>
        <v>612000</v>
      </c>
      <c r="S183" s="8">
        <v>9</v>
      </c>
      <c r="U183" s="8">
        <f t="shared" si="40"/>
        <v>612000</v>
      </c>
      <c r="V183" s="40">
        <f t="shared" si="41"/>
        <v>622900</v>
      </c>
      <c r="W183" s="8">
        <f t="shared" si="42"/>
        <v>622900</v>
      </c>
      <c r="Y183" s="40">
        <f t="shared" si="43"/>
        <v>622900</v>
      </c>
      <c r="Z183" s="181"/>
      <c r="AA183" s="190"/>
      <c r="AB183" s="188"/>
    </row>
    <row r="184" spans="1:28" s="40" customFormat="1" x14ac:dyDescent="0.45">
      <c r="A184" s="29"/>
      <c r="B184" s="29"/>
      <c r="C184" s="8"/>
      <c r="D184" s="8"/>
      <c r="E184" s="8"/>
      <c r="F184" s="8"/>
      <c r="H184" s="8"/>
      <c r="L184" s="139"/>
      <c r="M184" s="139" t="s">
        <v>127</v>
      </c>
      <c r="N184" s="40">
        <v>2</v>
      </c>
      <c r="O184" s="8">
        <v>18</v>
      </c>
      <c r="P184" s="8">
        <v>100</v>
      </c>
      <c r="Q184" s="40">
        <v>6800</v>
      </c>
      <c r="R184" s="8">
        <f t="shared" si="54"/>
        <v>122400</v>
      </c>
      <c r="S184" s="40">
        <v>9</v>
      </c>
      <c r="U184" s="8">
        <f t="shared" si="40"/>
        <v>122400</v>
      </c>
      <c r="V184" s="40">
        <f t="shared" si="41"/>
        <v>122400</v>
      </c>
      <c r="W184" s="8">
        <f t="shared" si="42"/>
        <v>122400</v>
      </c>
      <c r="Y184" s="40">
        <f t="shared" si="43"/>
        <v>122400</v>
      </c>
      <c r="Z184" s="181"/>
      <c r="AA184" s="8"/>
      <c r="AB184" s="188"/>
    </row>
    <row r="185" spans="1:28" s="40" customFormat="1" x14ac:dyDescent="0.45">
      <c r="A185" s="29"/>
      <c r="B185" s="29"/>
      <c r="C185" s="8"/>
      <c r="D185" s="8"/>
      <c r="E185" s="8"/>
      <c r="F185" s="8"/>
      <c r="H185" s="8"/>
      <c r="L185" s="139"/>
      <c r="M185" s="139" t="s">
        <v>145</v>
      </c>
      <c r="N185" s="40">
        <v>2</v>
      </c>
      <c r="O185" s="8">
        <v>8</v>
      </c>
      <c r="P185" s="8">
        <v>100</v>
      </c>
      <c r="Q185" s="40">
        <v>6800</v>
      </c>
      <c r="R185" s="8">
        <f t="shared" si="54"/>
        <v>54400</v>
      </c>
      <c r="S185" s="40">
        <v>9</v>
      </c>
      <c r="U185" s="8">
        <f t="shared" si="40"/>
        <v>54400</v>
      </c>
      <c r="V185" s="40">
        <f t="shared" si="41"/>
        <v>54400</v>
      </c>
      <c r="W185" s="8">
        <f t="shared" si="42"/>
        <v>54400</v>
      </c>
      <c r="Y185" s="40">
        <f t="shared" si="43"/>
        <v>54400</v>
      </c>
      <c r="Z185" s="181"/>
      <c r="AA185" s="190"/>
      <c r="AB185" s="188"/>
    </row>
    <row r="186" spans="1:28" s="34" customFormat="1" x14ac:dyDescent="0.45">
      <c r="A186" s="36"/>
      <c r="B186" s="36"/>
      <c r="L186" s="140"/>
      <c r="M186" s="140"/>
      <c r="Z186" s="90"/>
      <c r="AA186" s="191"/>
      <c r="AB186" s="38"/>
    </row>
    <row r="187" spans="1:28" s="40" customFormat="1" x14ac:dyDescent="0.45">
      <c r="A187" s="29">
        <v>42</v>
      </c>
      <c r="B187" s="29" t="s">
        <v>23</v>
      </c>
      <c r="C187" s="8">
        <v>12098</v>
      </c>
      <c r="D187" s="8">
        <v>0</v>
      </c>
      <c r="E187" s="8">
        <v>1</v>
      </c>
      <c r="F187" s="8">
        <v>55</v>
      </c>
      <c r="G187" s="40">
        <v>2</v>
      </c>
      <c r="H187" s="8">
        <f>+(D187*400)+(E187*100)+F187</f>
        <v>155</v>
      </c>
      <c r="I187" s="40">
        <v>220</v>
      </c>
      <c r="J187" s="40">
        <f t="shared" si="39"/>
        <v>34100</v>
      </c>
      <c r="L187" s="139" t="s">
        <v>67</v>
      </c>
      <c r="M187" s="139" t="s">
        <v>127</v>
      </c>
      <c r="N187" s="40">
        <v>2</v>
      </c>
      <c r="O187" s="8">
        <v>144</v>
      </c>
      <c r="P187" s="8">
        <v>100</v>
      </c>
      <c r="Q187" s="40">
        <v>6800</v>
      </c>
      <c r="R187" s="8">
        <f t="shared" ref="R187:R189" si="55">O187*Q187</f>
        <v>979200</v>
      </c>
      <c r="S187" s="8">
        <v>26</v>
      </c>
      <c r="U187" s="8">
        <f t="shared" si="40"/>
        <v>979200</v>
      </c>
      <c r="V187" s="40">
        <f t="shared" si="41"/>
        <v>1013300</v>
      </c>
      <c r="W187" s="8">
        <f t="shared" si="42"/>
        <v>1013300</v>
      </c>
      <c r="Y187" s="40">
        <f t="shared" si="43"/>
        <v>1013300</v>
      </c>
      <c r="Z187" s="181"/>
      <c r="AA187" s="190"/>
      <c r="AB187" s="188"/>
    </row>
    <row r="188" spans="1:28" s="40" customFormat="1" x14ac:dyDescent="0.45">
      <c r="A188" s="29"/>
      <c r="B188" s="29"/>
      <c r="C188" s="8"/>
      <c r="D188" s="8"/>
      <c r="E188" s="8"/>
      <c r="F188" s="8"/>
      <c r="H188" s="8"/>
      <c r="L188" s="139"/>
      <c r="M188" s="139" t="s">
        <v>127</v>
      </c>
      <c r="N188" s="40">
        <v>2</v>
      </c>
      <c r="O188" s="8">
        <v>15</v>
      </c>
      <c r="P188" s="8">
        <v>100</v>
      </c>
      <c r="Q188" s="40">
        <v>6800</v>
      </c>
      <c r="R188" s="8">
        <f t="shared" si="55"/>
        <v>102000</v>
      </c>
      <c r="S188" s="40">
        <v>26</v>
      </c>
      <c r="U188" s="8">
        <f t="shared" si="40"/>
        <v>102000</v>
      </c>
      <c r="V188" s="40">
        <f t="shared" si="41"/>
        <v>102000</v>
      </c>
      <c r="W188" s="8">
        <f t="shared" si="42"/>
        <v>102000</v>
      </c>
      <c r="Y188" s="40">
        <f t="shared" si="43"/>
        <v>102000</v>
      </c>
      <c r="Z188" s="181"/>
      <c r="AA188" s="190"/>
      <c r="AB188" s="188"/>
    </row>
    <row r="189" spans="1:28" s="40" customFormat="1" x14ac:dyDescent="0.45">
      <c r="A189" s="29"/>
      <c r="B189" s="29"/>
      <c r="C189" s="8"/>
      <c r="D189" s="8"/>
      <c r="E189" s="8"/>
      <c r="F189" s="8"/>
      <c r="H189" s="8"/>
      <c r="L189" s="139"/>
      <c r="M189" s="139" t="s">
        <v>145</v>
      </c>
      <c r="N189" s="40">
        <v>2</v>
      </c>
      <c r="O189" s="8">
        <v>6</v>
      </c>
      <c r="P189" s="8">
        <v>100</v>
      </c>
      <c r="Q189" s="40">
        <v>6800</v>
      </c>
      <c r="R189" s="8">
        <f t="shared" si="55"/>
        <v>40800</v>
      </c>
      <c r="S189" s="40">
        <v>26</v>
      </c>
      <c r="U189" s="8">
        <f t="shared" si="40"/>
        <v>40800</v>
      </c>
      <c r="V189" s="40">
        <f t="shared" si="41"/>
        <v>40800</v>
      </c>
      <c r="W189" s="8">
        <f t="shared" si="42"/>
        <v>40800</v>
      </c>
      <c r="Y189" s="40">
        <f t="shared" si="43"/>
        <v>40800</v>
      </c>
      <c r="Z189" s="181"/>
      <c r="AA189" s="190"/>
      <c r="AB189" s="188"/>
    </row>
    <row r="190" spans="1:28" s="40" customFormat="1" x14ac:dyDescent="0.45">
      <c r="A190" s="29"/>
      <c r="B190" s="29" t="s">
        <v>23</v>
      </c>
      <c r="C190" s="8">
        <v>12111</v>
      </c>
      <c r="D190" s="8">
        <v>1</v>
      </c>
      <c r="E190" s="8">
        <v>1</v>
      </c>
      <c r="F190" s="8">
        <v>0</v>
      </c>
      <c r="G190" s="40">
        <v>1</v>
      </c>
      <c r="H190" s="8">
        <f>+(D190*400)+(E190*100)+F190</f>
        <v>500</v>
      </c>
      <c r="I190" s="40">
        <v>130</v>
      </c>
      <c r="J190" s="40">
        <f t="shared" si="39"/>
        <v>65000</v>
      </c>
      <c r="L190" s="139"/>
      <c r="M190" s="139"/>
      <c r="O190" s="8"/>
      <c r="U190" s="8">
        <f t="shared" si="40"/>
        <v>0</v>
      </c>
      <c r="V190" s="40">
        <f t="shared" si="41"/>
        <v>65000</v>
      </c>
      <c r="W190" s="8">
        <f t="shared" si="42"/>
        <v>0</v>
      </c>
      <c r="Y190" s="40">
        <f t="shared" si="43"/>
        <v>65000</v>
      </c>
      <c r="Z190" s="181"/>
      <c r="AA190" s="190"/>
      <c r="AB190" s="188"/>
    </row>
    <row r="191" spans="1:28" s="34" customFormat="1" x14ac:dyDescent="0.45">
      <c r="A191" s="36"/>
      <c r="B191" s="36"/>
      <c r="L191" s="140"/>
      <c r="M191" s="140"/>
      <c r="Z191" s="90"/>
      <c r="AA191" s="191"/>
      <c r="AB191" s="38"/>
    </row>
    <row r="192" spans="1:28" s="40" customFormat="1" x14ac:dyDescent="0.45">
      <c r="A192" s="29">
        <v>43</v>
      </c>
      <c r="B192" s="29" t="s">
        <v>23</v>
      </c>
      <c r="C192" s="8">
        <v>18201</v>
      </c>
      <c r="D192" s="8">
        <v>0</v>
      </c>
      <c r="E192" s="8">
        <v>1</v>
      </c>
      <c r="F192" s="8">
        <v>14</v>
      </c>
      <c r="G192" s="40">
        <v>2</v>
      </c>
      <c r="H192" s="8">
        <f>+(D192*400)+(E192*100)+F192</f>
        <v>114</v>
      </c>
      <c r="I192" s="40">
        <v>150</v>
      </c>
      <c r="J192" s="40">
        <f t="shared" si="39"/>
        <v>17100</v>
      </c>
      <c r="L192" s="139" t="s">
        <v>67</v>
      </c>
      <c r="M192" s="139" t="s">
        <v>145</v>
      </c>
      <c r="N192" s="40">
        <v>2</v>
      </c>
      <c r="O192" s="8">
        <v>63</v>
      </c>
      <c r="P192" s="8">
        <v>100</v>
      </c>
      <c r="Q192" s="40">
        <v>6800</v>
      </c>
      <c r="R192" s="8">
        <f t="shared" ref="R192:R193" si="56">O192*Q192</f>
        <v>428400</v>
      </c>
      <c r="S192" s="8">
        <v>16</v>
      </c>
      <c r="U192" s="8">
        <f t="shared" si="40"/>
        <v>428400</v>
      </c>
      <c r="V192" s="40">
        <f t="shared" si="41"/>
        <v>445500</v>
      </c>
      <c r="W192" s="8">
        <f t="shared" si="42"/>
        <v>445500</v>
      </c>
      <c r="Y192" s="40">
        <f t="shared" si="43"/>
        <v>445500</v>
      </c>
      <c r="Z192" s="181"/>
      <c r="AA192" s="190"/>
      <c r="AB192" s="188"/>
    </row>
    <row r="193" spans="1:35" s="40" customFormat="1" x14ac:dyDescent="0.45">
      <c r="A193" s="29"/>
      <c r="B193" s="29"/>
      <c r="C193" s="8"/>
      <c r="D193" s="8"/>
      <c r="E193" s="8"/>
      <c r="F193" s="8"/>
      <c r="H193" s="8"/>
      <c r="L193" s="139"/>
      <c r="M193" s="139" t="s">
        <v>145</v>
      </c>
      <c r="N193" s="40">
        <v>2</v>
      </c>
      <c r="O193" s="8">
        <v>8</v>
      </c>
      <c r="P193" s="8">
        <v>100</v>
      </c>
      <c r="Q193" s="40">
        <v>6800</v>
      </c>
      <c r="R193" s="8">
        <f t="shared" si="56"/>
        <v>54400</v>
      </c>
      <c r="S193" s="40">
        <v>16</v>
      </c>
      <c r="U193" s="8">
        <f t="shared" si="40"/>
        <v>54400</v>
      </c>
      <c r="V193" s="40">
        <f t="shared" si="41"/>
        <v>54400</v>
      </c>
      <c r="W193" s="8">
        <f t="shared" si="42"/>
        <v>54400</v>
      </c>
      <c r="Y193" s="40">
        <f t="shared" si="43"/>
        <v>54400</v>
      </c>
      <c r="Z193" s="181"/>
      <c r="AA193" s="190"/>
      <c r="AB193" s="188"/>
    </row>
    <row r="194" spans="1:35" s="34" customFormat="1" x14ac:dyDescent="0.45">
      <c r="A194" s="36"/>
      <c r="B194" s="36"/>
      <c r="L194" s="140"/>
      <c r="M194" s="140"/>
      <c r="Z194" s="90"/>
      <c r="AA194" s="191"/>
      <c r="AB194" s="38"/>
    </row>
    <row r="195" spans="1:35" s="31" customFormat="1" x14ac:dyDescent="0.45">
      <c r="A195" s="160">
        <v>44</v>
      </c>
      <c r="B195" s="166" t="s">
        <v>217</v>
      </c>
      <c r="C195" s="161"/>
      <c r="D195" s="31">
        <v>0</v>
      </c>
      <c r="E195" s="31">
        <v>2</v>
      </c>
      <c r="F195" s="31">
        <v>0</v>
      </c>
      <c r="G195" s="31">
        <v>2</v>
      </c>
      <c r="H195" s="161">
        <v>200</v>
      </c>
      <c r="I195" s="31">
        <v>150</v>
      </c>
      <c r="J195" s="31">
        <f t="shared" si="39"/>
        <v>30000</v>
      </c>
      <c r="L195" s="159" t="s">
        <v>67</v>
      </c>
      <c r="M195" s="159" t="s">
        <v>145</v>
      </c>
      <c r="N195" s="31">
        <v>2</v>
      </c>
      <c r="O195" s="31">
        <v>108</v>
      </c>
      <c r="P195" s="31">
        <v>100</v>
      </c>
      <c r="Q195" s="31">
        <v>6800</v>
      </c>
      <c r="R195" s="31">
        <f t="shared" ref="R195" si="57">O195*Q195</f>
        <v>734400</v>
      </c>
      <c r="S195" s="31">
        <v>20</v>
      </c>
      <c r="T195" s="161">
        <v>93</v>
      </c>
      <c r="U195" s="31">
        <f t="shared" si="40"/>
        <v>51408</v>
      </c>
      <c r="V195" s="31">
        <f t="shared" si="41"/>
        <v>81408</v>
      </c>
      <c r="W195" s="31">
        <f t="shared" si="42"/>
        <v>81408</v>
      </c>
      <c r="Y195" s="31">
        <f t="shared" si="43"/>
        <v>81408</v>
      </c>
      <c r="Z195" s="183">
        <v>0.02</v>
      </c>
      <c r="AA195" s="31">
        <f>Y195*Z195/100</f>
        <v>16.281600000000001</v>
      </c>
      <c r="AB195" s="165"/>
    </row>
    <row r="196" spans="1:35" s="40" customFormat="1" x14ac:dyDescent="0.45">
      <c r="A196" s="29"/>
      <c r="B196" s="29" t="s">
        <v>23</v>
      </c>
      <c r="C196" s="8">
        <v>18426</v>
      </c>
      <c r="D196" s="8">
        <v>3</v>
      </c>
      <c r="E196" s="8">
        <v>0</v>
      </c>
      <c r="F196" s="8">
        <v>6</v>
      </c>
      <c r="G196" s="40">
        <v>1</v>
      </c>
      <c r="H196" s="8">
        <f>+(D196*400)+(E196*100)+F196</f>
        <v>1206</v>
      </c>
      <c r="I196" s="40">
        <v>100</v>
      </c>
      <c r="J196" s="40">
        <f t="shared" si="39"/>
        <v>120600</v>
      </c>
      <c r="L196" s="139"/>
      <c r="M196" s="139"/>
      <c r="O196" s="8"/>
      <c r="U196" s="8">
        <f t="shared" si="40"/>
        <v>0</v>
      </c>
      <c r="V196" s="40">
        <f t="shared" si="41"/>
        <v>120600</v>
      </c>
      <c r="W196" s="8">
        <f t="shared" si="42"/>
        <v>0</v>
      </c>
      <c r="Y196" s="40">
        <f t="shared" si="43"/>
        <v>120600</v>
      </c>
      <c r="Z196" s="181"/>
      <c r="AA196" s="190"/>
      <c r="AB196" s="188"/>
    </row>
    <row r="197" spans="1:35" s="34" customFormat="1" x14ac:dyDescent="0.45">
      <c r="A197" s="36"/>
      <c r="B197" s="36"/>
      <c r="L197" s="140"/>
      <c r="M197" s="140"/>
      <c r="Z197" s="90"/>
      <c r="AA197" s="191"/>
      <c r="AB197" s="38"/>
    </row>
    <row r="198" spans="1:35" s="40" customFormat="1" x14ac:dyDescent="0.45">
      <c r="A198" s="29">
        <v>45</v>
      </c>
      <c r="B198" s="29" t="s">
        <v>23</v>
      </c>
      <c r="C198" s="8">
        <v>12054</v>
      </c>
      <c r="D198" s="8">
        <v>0</v>
      </c>
      <c r="E198" s="8">
        <v>2</v>
      </c>
      <c r="F198" s="8">
        <v>15</v>
      </c>
      <c r="G198" s="40">
        <v>2</v>
      </c>
      <c r="H198" s="8">
        <f>+(D198*400)+(E198*100)+F198</f>
        <v>215</v>
      </c>
      <c r="I198" s="40">
        <v>150</v>
      </c>
      <c r="J198" s="40">
        <f t="shared" si="39"/>
        <v>32250</v>
      </c>
      <c r="L198" s="139" t="s">
        <v>67</v>
      </c>
      <c r="M198" s="139" t="s">
        <v>145</v>
      </c>
      <c r="N198" s="40">
        <v>2</v>
      </c>
      <c r="O198" s="8">
        <v>110</v>
      </c>
      <c r="P198" s="8">
        <v>100</v>
      </c>
      <c r="Q198" s="40">
        <v>6800</v>
      </c>
      <c r="R198" s="8">
        <f t="shared" ref="R198:R199" si="58">O198*Q198</f>
        <v>748000</v>
      </c>
      <c r="S198" s="8">
        <v>51</v>
      </c>
      <c r="U198" s="8">
        <f t="shared" si="40"/>
        <v>748000</v>
      </c>
      <c r="V198" s="40">
        <f t="shared" si="41"/>
        <v>780250</v>
      </c>
      <c r="W198" s="8">
        <f t="shared" si="42"/>
        <v>780250</v>
      </c>
      <c r="Y198" s="40">
        <f t="shared" si="43"/>
        <v>780250</v>
      </c>
      <c r="Z198" s="181"/>
      <c r="AA198" s="190"/>
      <c r="AB198" s="188"/>
    </row>
    <row r="199" spans="1:35" s="40" customFormat="1" x14ac:dyDescent="0.45">
      <c r="A199" s="29"/>
      <c r="B199" s="29"/>
      <c r="C199" s="8"/>
      <c r="D199" s="8"/>
      <c r="E199" s="8"/>
      <c r="F199" s="8"/>
      <c r="H199" s="8"/>
      <c r="L199" s="139"/>
      <c r="M199" s="139" t="s">
        <v>145</v>
      </c>
      <c r="N199" s="40">
        <v>2</v>
      </c>
      <c r="O199" s="8">
        <v>12</v>
      </c>
      <c r="P199" s="8">
        <v>100</v>
      </c>
      <c r="Q199" s="40">
        <v>6800</v>
      </c>
      <c r="R199" s="8">
        <f t="shared" si="58"/>
        <v>81600</v>
      </c>
      <c r="S199" s="40">
        <v>51</v>
      </c>
      <c r="U199" s="8">
        <f t="shared" si="40"/>
        <v>81600</v>
      </c>
      <c r="V199" s="40">
        <f t="shared" si="41"/>
        <v>81600</v>
      </c>
      <c r="W199" s="8">
        <f t="shared" si="42"/>
        <v>81600</v>
      </c>
      <c r="Y199" s="40">
        <f t="shared" si="43"/>
        <v>81600</v>
      </c>
      <c r="Z199" s="181"/>
      <c r="AA199" s="190"/>
      <c r="AB199" s="188"/>
    </row>
    <row r="200" spans="1:35" s="40" customFormat="1" x14ac:dyDescent="0.45">
      <c r="A200" s="29"/>
      <c r="B200" s="29" t="s">
        <v>23</v>
      </c>
      <c r="C200" s="8">
        <v>2769</v>
      </c>
      <c r="D200" s="8">
        <v>4</v>
      </c>
      <c r="E200" s="8">
        <v>0</v>
      </c>
      <c r="F200" s="8">
        <v>6</v>
      </c>
      <c r="G200" s="40">
        <v>1</v>
      </c>
      <c r="H200" s="8">
        <f>+(D200*400)+(E200*100)+F200</f>
        <v>1606</v>
      </c>
      <c r="I200" s="40">
        <v>130</v>
      </c>
      <c r="J200" s="40">
        <f t="shared" si="39"/>
        <v>208780</v>
      </c>
      <c r="L200" s="139"/>
      <c r="M200" s="139"/>
      <c r="O200" s="8"/>
      <c r="U200" s="8">
        <f t="shared" si="40"/>
        <v>0</v>
      </c>
      <c r="V200" s="40">
        <f t="shared" si="41"/>
        <v>208780</v>
      </c>
      <c r="W200" s="8">
        <f t="shared" si="42"/>
        <v>0</v>
      </c>
      <c r="Y200" s="40">
        <f t="shared" si="43"/>
        <v>208780</v>
      </c>
      <c r="Z200" s="181"/>
      <c r="AA200" s="190"/>
      <c r="AB200" s="188"/>
    </row>
    <row r="201" spans="1:35" s="40" customFormat="1" x14ac:dyDescent="0.45">
      <c r="A201" s="29"/>
      <c r="B201" s="29" t="s">
        <v>23</v>
      </c>
      <c r="C201" s="8">
        <v>18794</v>
      </c>
      <c r="D201" s="8">
        <v>0</v>
      </c>
      <c r="E201" s="8">
        <v>2</v>
      </c>
      <c r="F201" s="8">
        <v>73</v>
      </c>
      <c r="G201" s="40">
        <v>1</v>
      </c>
      <c r="H201" s="8">
        <f>+(D201*400)+(E201*100)+F201</f>
        <v>273</v>
      </c>
      <c r="I201" s="40">
        <v>100</v>
      </c>
      <c r="J201" s="40">
        <f t="shared" si="39"/>
        <v>27300</v>
      </c>
      <c r="L201" s="139"/>
      <c r="M201" s="139"/>
      <c r="O201" s="8"/>
      <c r="S201" s="8"/>
      <c r="U201" s="8">
        <f t="shared" si="40"/>
        <v>0</v>
      </c>
      <c r="V201" s="40">
        <f t="shared" si="41"/>
        <v>27300</v>
      </c>
      <c r="W201" s="8">
        <f t="shared" si="42"/>
        <v>0</v>
      </c>
      <c r="Y201" s="40">
        <f t="shared" si="43"/>
        <v>27300</v>
      </c>
      <c r="Z201" s="181"/>
      <c r="AA201" s="190"/>
      <c r="AB201" s="188"/>
    </row>
    <row r="202" spans="1:35" s="8" customFormat="1" x14ac:dyDescent="0.45">
      <c r="A202" s="29"/>
      <c r="B202" s="29" t="s">
        <v>23</v>
      </c>
      <c r="C202" s="8">
        <v>17004</v>
      </c>
      <c r="D202" s="8">
        <v>3</v>
      </c>
      <c r="E202" s="8">
        <v>2</v>
      </c>
      <c r="F202" s="8">
        <v>90</v>
      </c>
      <c r="G202" s="8">
        <v>1</v>
      </c>
      <c r="H202" s="8">
        <f>+(D202*400)+(E202*100)+F202</f>
        <v>1490</v>
      </c>
      <c r="I202" s="8">
        <v>100</v>
      </c>
      <c r="J202" s="40">
        <f t="shared" si="39"/>
        <v>149000</v>
      </c>
      <c r="L202" s="139"/>
      <c r="M202" s="139"/>
      <c r="U202" s="8">
        <f t="shared" si="40"/>
        <v>0</v>
      </c>
      <c r="V202" s="40">
        <f t="shared" si="41"/>
        <v>149000</v>
      </c>
      <c r="W202" s="8">
        <f t="shared" si="42"/>
        <v>0</v>
      </c>
      <c r="X202" s="40"/>
      <c r="Y202" s="40">
        <f t="shared" si="43"/>
        <v>149000</v>
      </c>
      <c r="Z202" s="182"/>
      <c r="AA202" s="190"/>
      <c r="AB202" s="7"/>
    </row>
    <row r="203" spans="1:35" s="34" customFormat="1" x14ac:dyDescent="0.45">
      <c r="A203" s="36"/>
      <c r="B203" s="36"/>
      <c r="L203" s="140"/>
      <c r="M203" s="140"/>
      <c r="Z203" s="90"/>
      <c r="AA203" s="191"/>
      <c r="AB203" s="38"/>
    </row>
    <row r="204" spans="1:35" s="8" customFormat="1" x14ac:dyDescent="0.45">
      <c r="A204" s="24">
        <v>46</v>
      </c>
      <c r="B204" s="24" t="s">
        <v>23</v>
      </c>
      <c r="C204" s="18">
        <v>16147</v>
      </c>
      <c r="D204" s="8">
        <v>9</v>
      </c>
      <c r="E204" s="8">
        <v>0</v>
      </c>
      <c r="F204" s="8">
        <v>40</v>
      </c>
      <c r="G204" s="8">
        <v>1</v>
      </c>
      <c r="H204" s="8">
        <v>3640</v>
      </c>
      <c r="I204" s="18">
        <v>100</v>
      </c>
      <c r="J204" s="40">
        <f t="shared" si="39"/>
        <v>364000</v>
      </c>
      <c r="K204" s="18"/>
      <c r="L204" s="139"/>
      <c r="M204" s="139"/>
      <c r="N204" s="30"/>
      <c r="O204" s="18"/>
      <c r="P204" s="18"/>
      <c r="U204" s="8">
        <f t="shared" ref="U204:U266" si="59">R204*(100-T204)/100</f>
        <v>0</v>
      </c>
      <c r="V204" s="40">
        <f t="shared" ref="V204:V266" si="60">J204+U204</f>
        <v>364000</v>
      </c>
      <c r="W204" s="8">
        <f t="shared" ref="W204:W266" si="61">V204*P204/100</f>
        <v>0</v>
      </c>
      <c r="X204" s="40"/>
      <c r="Y204" s="40">
        <f t="shared" ref="Y204:Y266" si="62">J204+U204</f>
        <v>364000</v>
      </c>
      <c r="Z204" s="182"/>
      <c r="AA204" s="190"/>
      <c r="AB204" s="7"/>
    </row>
    <row r="205" spans="1:35" s="34" customFormat="1" x14ac:dyDescent="0.45">
      <c r="A205" s="41"/>
      <c r="B205" s="41"/>
      <c r="C205" s="33"/>
      <c r="I205" s="33"/>
      <c r="K205" s="33"/>
      <c r="L205" s="140"/>
      <c r="M205" s="140"/>
      <c r="N205" s="42"/>
      <c r="O205" s="33"/>
      <c r="P205" s="33"/>
      <c r="Z205" s="184"/>
      <c r="AA205" s="191"/>
      <c r="AB205" s="189"/>
      <c r="AC205" s="33"/>
      <c r="AD205" s="33"/>
      <c r="AE205" s="33"/>
      <c r="AF205" s="33"/>
      <c r="AG205" s="33"/>
      <c r="AH205" s="33"/>
      <c r="AI205" s="33"/>
    </row>
    <row r="206" spans="1:35" s="40" customFormat="1" x14ac:dyDescent="0.45">
      <c r="A206" s="29">
        <v>47</v>
      </c>
      <c r="B206" s="29" t="s">
        <v>23</v>
      </c>
      <c r="C206" s="8">
        <v>12085</v>
      </c>
      <c r="D206" s="8">
        <v>0</v>
      </c>
      <c r="E206" s="8">
        <v>0</v>
      </c>
      <c r="F206" s="8">
        <v>42</v>
      </c>
      <c r="G206" s="40">
        <v>2</v>
      </c>
      <c r="H206" s="8">
        <f>+(D206*400)+(E206*100)+F206</f>
        <v>42</v>
      </c>
      <c r="I206" s="40">
        <v>150</v>
      </c>
      <c r="J206" s="40">
        <f t="shared" ref="J206:J268" si="63">H206*I206</f>
        <v>6300</v>
      </c>
      <c r="L206" s="139" t="s">
        <v>67</v>
      </c>
      <c r="M206" s="139" t="s">
        <v>145</v>
      </c>
      <c r="N206" s="40">
        <v>2</v>
      </c>
      <c r="O206" s="8">
        <v>48</v>
      </c>
      <c r="P206" s="8">
        <v>100</v>
      </c>
      <c r="Q206" s="40">
        <v>6800</v>
      </c>
      <c r="R206" s="8">
        <f t="shared" ref="R206:R207" si="64">O206*Q206</f>
        <v>326400</v>
      </c>
      <c r="S206" s="8">
        <v>21</v>
      </c>
      <c r="U206" s="8">
        <f t="shared" si="59"/>
        <v>326400</v>
      </c>
      <c r="V206" s="40">
        <f t="shared" si="60"/>
        <v>332700</v>
      </c>
      <c r="W206" s="8">
        <f t="shared" si="61"/>
        <v>332700</v>
      </c>
      <c r="Y206" s="40">
        <f t="shared" si="62"/>
        <v>332700</v>
      </c>
      <c r="Z206" s="181"/>
      <c r="AA206" s="190"/>
      <c r="AB206" s="188"/>
    </row>
    <row r="207" spans="1:35" s="40" customFormat="1" x14ac:dyDescent="0.45">
      <c r="A207" s="29"/>
      <c r="B207" s="29"/>
      <c r="C207" s="8"/>
      <c r="D207" s="8"/>
      <c r="E207" s="8"/>
      <c r="F207" s="8"/>
      <c r="H207" s="8"/>
      <c r="L207" s="139"/>
      <c r="M207" s="139" t="s">
        <v>145</v>
      </c>
      <c r="N207" s="40">
        <v>2</v>
      </c>
      <c r="O207" s="8">
        <v>8</v>
      </c>
      <c r="P207" s="8">
        <v>100</v>
      </c>
      <c r="Q207" s="40">
        <v>6800</v>
      </c>
      <c r="R207" s="8">
        <f t="shared" si="64"/>
        <v>54400</v>
      </c>
      <c r="S207" s="40">
        <v>21</v>
      </c>
      <c r="U207" s="8">
        <f t="shared" si="59"/>
        <v>54400</v>
      </c>
      <c r="V207" s="40">
        <f t="shared" si="60"/>
        <v>54400</v>
      </c>
      <c r="W207" s="8">
        <f t="shared" si="61"/>
        <v>54400</v>
      </c>
      <c r="Y207" s="40">
        <f t="shared" si="62"/>
        <v>54400</v>
      </c>
      <c r="Z207" s="181"/>
      <c r="AA207" s="190"/>
      <c r="AB207" s="188"/>
    </row>
    <row r="208" spans="1:35" s="34" customFormat="1" x14ac:dyDescent="0.45">
      <c r="A208" s="36"/>
      <c r="B208" s="36"/>
      <c r="L208" s="140"/>
      <c r="M208" s="140"/>
      <c r="Z208" s="90"/>
      <c r="AA208" s="191"/>
      <c r="AB208" s="38"/>
    </row>
    <row r="209" spans="1:256" s="40" customFormat="1" x14ac:dyDescent="0.45">
      <c r="A209" s="29">
        <v>48</v>
      </c>
      <c r="B209" s="29" t="s">
        <v>23</v>
      </c>
      <c r="C209" s="8">
        <v>13543</v>
      </c>
      <c r="D209" s="8">
        <v>3</v>
      </c>
      <c r="E209" s="8">
        <v>1</v>
      </c>
      <c r="F209" s="8">
        <v>18</v>
      </c>
      <c r="G209" s="40">
        <v>2</v>
      </c>
      <c r="H209" s="8">
        <f>+(D209*400)+(E209*100)+F209</f>
        <v>1318</v>
      </c>
      <c r="I209" s="40">
        <v>130</v>
      </c>
      <c r="J209" s="40">
        <f t="shared" si="63"/>
        <v>171340</v>
      </c>
      <c r="L209" s="139" t="s">
        <v>67</v>
      </c>
      <c r="M209" s="139" t="s">
        <v>145</v>
      </c>
      <c r="N209" s="40">
        <v>2</v>
      </c>
      <c r="O209" s="8">
        <v>12</v>
      </c>
      <c r="P209" s="8">
        <v>100</v>
      </c>
      <c r="Q209" s="40">
        <v>6800</v>
      </c>
      <c r="R209" s="8">
        <f t="shared" ref="R209:R210" si="65">O209*Q209</f>
        <v>81600</v>
      </c>
      <c r="S209" s="40">
        <v>14</v>
      </c>
      <c r="U209" s="8">
        <f t="shared" si="59"/>
        <v>81600</v>
      </c>
      <c r="V209" s="40">
        <f t="shared" si="60"/>
        <v>252940</v>
      </c>
      <c r="W209" s="8">
        <f t="shared" si="61"/>
        <v>252940</v>
      </c>
      <c r="Y209" s="40">
        <f t="shared" si="62"/>
        <v>252940</v>
      </c>
      <c r="Z209" s="181"/>
      <c r="AA209" s="190"/>
      <c r="AB209" s="188"/>
    </row>
    <row r="210" spans="1:256" s="40" customFormat="1" x14ac:dyDescent="0.45">
      <c r="A210" s="29"/>
      <c r="B210" s="29" t="s">
        <v>23</v>
      </c>
      <c r="C210" s="8">
        <v>12051</v>
      </c>
      <c r="D210" s="8">
        <v>0</v>
      </c>
      <c r="E210" s="8">
        <v>3</v>
      </c>
      <c r="F210" s="8">
        <v>95</v>
      </c>
      <c r="G210" s="40">
        <v>2</v>
      </c>
      <c r="H210" s="8">
        <f>+(D210*400)+(E210*100)+F210</f>
        <v>395</v>
      </c>
      <c r="I210" s="40">
        <v>130</v>
      </c>
      <c r="J210" s="40">
        <f t="shared" si="63"/>
        <v>51350</v>
      </c>
      <c r="L210" s="139" t="s">
        <v>67</v>
      </c>
      <c r="M210" s="139" t="s">
        <v>127</v>
      </c>
      <c r="N210" s="40">
        <v>2</v>
      </c>
      <c r="O210" s="8">
        <v>170</v>
      </c>
      <c r="P210" s="8">
        <v>100</v>
      </c>
      <c r="Q210" s="40">
        <v>6800</v>
      </c>
      <c r="R210" s="8">
        <f t="shared" si="65"/>
        <v>1156000</v>
      </c>
      <c r="S210" s="40">
        <v>14</v>
      </c>
      <c r="U210" s="8">
        <f t="shared" si="59"/>
        <v>1156000</v>
      </c>
      <c r="V210" s="40">
        <f t="shared" si="60"/>
        <v>1207350</v>
      </c>
      <c r="W210" s="8">
        <f t="shared" si="61"/>
        <v>1207350</v>
      </c>
      <c r="Y210" s="40">
        <f t="shared" si="62"/>
        <v>1207350</v>
      </c>
      <c r="Z210" s="181"/>
      <c r="AA210" s="190"/>
      <c r="AB210" s="188"/>
    </row>
    <row r="211" spans="1:256" s="34" customFormat="1" x14ac:dyDescent="0.45">
      <c r="A211" s="36"/>
      <c r="B211" s="36"/>
      <c r="L211" s="140"/>
      <c r="M211" s="140"/>
      <c r="Z211" s="90"/>
      <c r="AA211" s="191"/>
      <c r="AB211" s="38"/>
    </row>
    <row r="212" spans="1:256" s="8" customFormat="1" x14ac:dyDescent="0.45">
      <c r="A212" s="24">
        <v>49</v>
      </c>
      <c r="B212" s="24" t="s">
        <v>23</v>
      </c>
      <c r="C212" s="18">
        <v>900</v>
      </c>
      <c r="D212" s="8">
        <v>0</v>
      </c>
      <c r="E212" s="8">
        <v>2</v>
      </c>
      <c r="F212" s="8">
        <v>19</v>
      </c>
      <c r="G212" s="8">
        <v>2</v>
      </c>
      <c r="H212" s="18">
        <v>219</v>
      </c>
      <c r="I212" s="8">
        <v>150</v>
      </c>
      <c r="J212" s="40">
        <f t="shared" si="63"/>
        <v>32850</v>
      </c>
      <c r="L212" s="139" t="s">
        <v>67</v>
      </c>
      <c r="M212" s="139" t="s">
        <v>127</v>
      </c>
      <c r="N212" s="8">
        <v>2</v>
      </c>
      <c r="O212" s="8">
        <v>300</v>
      </c>
      <c r="P212" s="8">
        <v>100</v>
      </c>
      <c r="Q212" s="40">
        <v>6800</v>
      </c>
      <c r="R212" s="8">
        <f t="shared" ref="R212:R214" si="66">O212*Q212</f>
        <v>2040000</v>
      </c>
      <c r="S212" s="18">
        <v>20</v>
      </c>
      <c r="T212" s="18"/>
      <c r="U212" s="8">
        <f t="shared" si="59"/>
        <v>2040000</v>
      </c>
      <c r="V212" s="40">
        <f t="shared" si="60"/>
        <v>2072850</v>
      </c>
      <c r="W212" s="8">
        <f t="shared" si="61"/>
        <v>2072850</v>
      </c>
      <c r="X212" s="40"/>
      <c r="Y212" s="40">
        <f t="shared" si="62"/>
        <v>2072850</v>
      </c>
      <c r="Z212" s="185"/>
      <c r="AA212" s="190"/>
      <c r="AB212" s="17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</row>
    <row r="213" spans="1:256" s="8" customFormat="1" x14ac:dyDescent="0.45">
      <c r="A213" s="24"/>
      <c r="B213" s="24"/>
      <c r="C213" s="18"/>
      <c r="F213" s="29"/>
      <c r="J213" s="40"/>
      <c r="L213" s="139"/>
      <c r="M213" s="139" t="s">
        <v>127</v>
      </c>
      <c r="N213" s="8">
        <v>2</v>
      </c>
      <c r="O213" s="8">
        <v>300</v>
      </c>
      <c r="P213" s="8">
        <v>100</v>
      </c>
      <c r="Q213" s="40">
        <v>6800</v>
      </c>
      <c r="R213" s="8">
        <f t="shared" si="66"/>
        <v>2040000</v>
      </c>
      <c r="S213" s="8">
        <v>20</v>
      </c>
      <c r="T213" s="18"/>
      <c r="U213" s="8">
        <f t="shared" si="59"/>
        <v>2040000</v>
      </c>
      <c r="V213" s="40">
        <f t="shared" si="60"/>
        <v>2040000</v>
      </c>
      <c r="W213" s="8">
        <f t="shared" si="61"/>
        <v>2040000</v>
      </c>
      <c r="X213" s="40"/>
      <c r="Y213" s="40">
        <f t="shared" si="62"/>
        <v>2040000</v>
      </c>
      <c r="Z213" s="185"/>
      <c r="AA213" s="190"/>
      <c r="AB213" s="17"/>
      <c r="AC213" s="18"/>
      <c r="AD213" s="18"/>
      <c r="AE213" s="18"/>
    </row>
    <row r="214" spans="1:256" s="8" customFormat="1" x14ac:dyDescent="0.45">
      <c r="A214" s="24"/>
      <c r="B214" s="24"/>
      <c r="C214" s="18"/>
      <c r="F214" s="29"/>
      <c r="J214" s="40"/>
      <c r="L214" s="139"/>
      <c r="M214" s="139" t="s">
        <v>145</v>
      </c>
      <c r="N214" s="8">
        <v>2</v>
      </c>
      <c r="O214" s="8">
        <v>18</v>
      </c>
      <c r="P214" s="8">
        <v>100</v>
      </c>
      <c r="Q214" s="40">
        <v>6800</v>
      </c>
      <c r="R214" s="8">
        <f t="shared" si="66"/>
        <v>122400</v>
      </c>
      <c r="S214" s="8">
        <v>20</v>
      </c>
      <c r="T214" s="18"/>
      <c r="U214" s="8">
        <f t="shared" si="59"/>
        <v>122400</v>
      </c>
      <c r="V214" s="40">
        <f t="shared" si="60"/>
        <v>122400</v>
      </c>
      <c r="W214" s="8">
        <f t="shared" si="61"/>
        <v>122400</v>
      </c>
      <c r="X214" s="40"/>
      <c r="Y214" s="40">
        <f t="shared" si="62"/>
        <v>122400</v>
      </c>
      <c r="Z214" s="185"/>
      <c r="AA214" s="190"/>
      <c r="AB214" s="17"/>
      <c r="AC214" s="18"/>
      <c r="AD214" s="18"/>
      <c r="AE214" s="18"/>
    </row>
    <row r="215" spans="1:256" s="34" customFormat="1" x14ac:dyDescent="0.45">
      <c r="A215" s="41"/>
      <c r="B215" s="41"/>
      <c r="E215" s="41"/>
      <c r="F215" s="33"/>
      <c r="I215" s="36"/>
      <c r="L215" s="140"/>
      <c r="M215" s="140"/>
      <c r="O215" s="33"/>
      <c r="Q215" s="33"/>
      <c r="T215" s="42"/>
      <c r="Z215" s="90"/>
      <c r="AA215" s="191"/>
      <c r="AB215" s="38"/>
      <c r="AE215" s="33"/>
      <c r="AF215" s="37"/>
      <c r="AG215" s="37"/>
      <c r="AH215" s="37"/>
      <c r="AI215" s="37"/>
      <c r="AJ215" s="37"/>
      <c r="AK215" s="37"/>
      <c r="AL215" s="37"/>
      <c r="AM215" s="37"/>
      <c r="AN215" s="37"/>
      <c r="AO215" s="38"/>
    </row>
    <row r="216" spans="1:256" s="40" customFormat="1" x14ac:dyDescent="0.45">
      <c r="A216" s="29">
        <v>50</v>
      </c>
      <c r="B216" s="29" t="s">
        <v>23</v>
      </c>
      <c r="C216" s="8">
        <v>8272</v>
      </c>
      <c r="D216" s="8">
        <v>4</v>
      </c>
      <c r="E216" s="8">
        <v>0</v>
      </c>
      <c r="F216" s="8">
        <v>60</v>
      </c>
      <c r="G216" s="40">
        <v>1</v>
      </c>
      <c r="H216" s="8">
        <f>+(D216*400)+(E216*100)+F216</f>
        <v>1660</v>
      </c>
      <c r="I216" s="40">
        <v>100</v>
      </c>
      <c r="J216" s="40">
        <f t="shared" si="63"/>
        <v>166000</v>
      </c>
      <c r="L216" s="139"/>
      <c r="M216" s="139"/>
      <c r="O216" s="8"/>
      <c r="S216" s="8"/>
      <c r="U216" s="8">
        <f t="shared" si="59"/>
        <v>0</v>
      </c>
      <c r="V216" s="40">
        <f t="shared" si="60"/>
        <v>166000</v>
      </c>
      <c r="W216" s="8">
        <f t="shared" si="61"/>
        <v>0</v>
      </c>
      <c r="Y216" s="40">
        <f t="shared" si="62"/>
        <v>166000</v>
      </c>
      <c r="Z216" s="181"/>
      <c r="AA216" s="190"/>
      <c r="AB216" s="188"/>
    </row>
    <row r="217" spans="1:256" s="34" customFormat="1" x14ac:dyDescent="0.45">
      <c r="A217" s="36"/>
      <c r="B217" s="36"/>
      <c r="L217" s="140"/>
      <c r="M217" s="140"/>
      <c r="Z217" s="90"/>
      <c r="AA217" s="191"/>
      <c r="AB217" s="38"/>
    </row>
    <row r="218" spans="1:256" s="34" customFormat="1" x14ac:dyDescent="0.45">
      <c r="A218" s="28">
        <v>51</v>
      </c>
      <c r="B218" s="24" t="s">
        <v>23</v>
      </c>
      <c r="C218" s="18">
        <v>2265</v>
      </c>
      <c r="D218" s="8">
        <v>3</v>
      </c>
      <c r="E218" s="8">
        <v>2</v>
      </c>
      <c r="F218" s="8">
        <v>59</v>
      </c>
      <c r="G218" s="8">
        <v>1</v>
      </c>
      <c r="H218" s="8">
        <v>1459</v>
      </c>
      <c r="I218" s="18">
        <v>100</v>
      </c>
      <c r="J218" s="40">
        <f t="shared" si="63"/>
        <v>145900</v>
      </c>
      <c r="K218" s="18"/>
      <c r="L218" s="139"/>
      <c r="M218" s="139"/>
      <c r="N218" s="30"/>
      <c r="O218" s="18"/>
      <c r="P218" s="18"/>
      <c r="Q218" s="8"/>
      <c r="R218" s="8"/>
      <c r="S218" s="8"/>
      <c r="T218" s="8"/>
      <c r="U218" s="8">
        <f t="shared" si="59"/>
        <v>0</v>
      </c>
      <c r="V218" s="40">
        <f t="shared" si="60"/>
        <v>145900</v>
      </c>
      <c r="W218" s="8">
        <f t="shared" si="61"/>
        <v>0</v>
      </c>
      <c r="X218" s="40"/>
      <c r="Y218" s="40">
        <f t="shared" si="62"/>
        <v>145900</v>
      </c>
      <c r="Z218" s="182"/>
      <c r="AA218" s="190"/>
      <c r="AB218" s="7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</row>
    <row r="219" spans="1:256" s="175" customFormat="1" x14ac:dyDescent="0.45">
      <c r="A219" s="173"/>
      <c r="B219" s="174"/>
      <c r="E219" s="174"/>
      <c r="F219" s="176"/>
      <c r="I219" s="177"/>
      <c r="L219" s="178"/>
      <c r="M219" s="178"/>
      <c r="O219" s="176"/>
      <c r="Q219" s="176"/>
      <c r="T219" s="179"/>
      <c r="Z219" s="186"/>
      <c r="AA219" s="191"/>
      <c r="AB219" s="180"/>
      <c r="AE219" s="176"/>
      <c r="AF219" s="37"/>
      <c r="AG219" s="37"/>
      <c r="AH219" s="37"/>
      <c r="AI219" s="37"/>
      <c r="AJ219" s="37"/>
      <c r="AK219" s="37"/>
      <c r="AL219" s="37"/>
      <c r="AM219" s="37"/>
      <c r="AN219" s="37"/>
      <c r="AO219" s="180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  <c r="IU219" s="37"/>
      <c r="IV219" s="37"/>
    </row>
    <row r="220" spans="1:256" s="40" customFormat="1" x14ac:dyDescent="0.45">
      <c r="A220" s="29">
        <v>52</v>
      </c>
      <c r="B220" s="29" t="s">
        <v>23</v>
      </c>
      <c r="C220" s="8">
        <v>12277</v>
      </c>
      <c r="D220" s="8">
        <v>0</v>
      </c>
      <c r="E220" s="8">
        <v>3</v>
      </c>
      <c r="F220" s="8">
        <v>63</v>
      </c>
      <c r="G220" s="40">
        <v>1</v>
      </c>
      <c r="H220" s="8">
        <f>+(D220*400)+(E220*100)+F220</f>
        <v>363</v>
      </c>
      <c r="I220" s="40">
        <v>100</v>
      </c>
      <c r="J220" s="40">
        <f t="shared" si="63"/>
        <v>36300</v>
      </c>
      <c r="L220" s="139"/>
      <c r="M220" s="139"/>
      <c r="O220" s="8"/>
      <c r="S220" s="8"/>
      <c r="U220" s="8">
        <f t="shared" si="59"/>
        <v>0</v>
      </c>
      <c r="V220" s="40">
        <f t="shared" si="60"/>
        <v>36300</v>
      </c>
      <c r="W220" s="8">
        <f t="shared" si="61"/>
        <v>0</v>
      </c>
      <c r="Y220" s="40">
        <f t="shared" si="62"/>
        <v>36300</v>
      </c>
      <c r="Z220" s="181"/>
      <c r="AA220" s="190"/>
      <c r="AB220" s="188"/>
    </row>
    <row r="221" spans="1:256" s="34" customFormat="1" x14ac:dyDescent="0.45">
      <c r="A221" s="36"/>
      <c r="B221" s="36"/>
      <c r="L221" s="140"/>
      <c r="M221" s="140"/>
      <c r="Z221" s="90"/>
      <c r="AA221" s="191"/>
      <c r="AB221" s="38"/>
    </row>
    <row r="222" spans="1:256" s="40" customFormat="1" x14ac:dyDescent="0.45">
      <c r="A222" s="29">
        <v>53</v>
      </c>
      <c r="B222" s="29" t="s">
        <v>23</v>
      </c>
      <c r="C222" s="8">
        <v>8432</v>
      </c>
      <c r="D222" s="8">
        <v>3</v>
      </c>
      <c r="E222" s="8">
        <v>0</v>
      </c>
      <c r="F222" s="8">
        <v>40</v>
      </c>
      <c r="G222" s="40">
        <v>1</v>
      </c>
      <c r="H222" s="8">
        <f>+(D222*400)+(E222*100)+F222</f>
        <v>1240</v>
      </c>
      <c r="I222" s="40">
        <v>100</v>
      </c>
      <c r="J222" s="40">
        <f t="shared" si="63"/>
        <v>124000</v>
      </c>
      <c r="L222" s="139"/>
      <c r="M222" s="139"/>
      <c r="O222" s="8"/>
      <c r="S222" s="8"/>
      <c r="U222" s="8">
        <f t="shared" si="59"/>
        <v>0</v>
      </c>
      <c r="V222" s="40">
        <f t="shared" si="60"/>
        <v>124000</v>
      </c>
      <c r="W222" s="8">
        <f t="shared" si="61"/>
        <v>0</v>
      </c>
      <c r="Y222" s="40">
        <f t="shared" si="62"/>
        <v>124000</v>
      </c>
      <c r="Z222" s="181"/>
      <c r="AA222" s="190"/>
      <c r="AB222" s="188"/>
    </row>
    <row r="223" spans="1:256" s="34" customFormat="1" x14ac:dyDescent="0.45">
      <c r="A223" s="36"/>
      <c r="B223" s="36"/>
      <c r="L223" s="140"/>
      <c r="M223" s="140"/>
      <c r="Z223" s="90"/>
      <c r="AA223" s="191"/>
      <c r="AB223" s="38"/>
    </row>
    <row r="224" spans="1:256" s="40" customFormat="1" x14ac:dyDescent="0.45">
      <c r="A224" s="80">
        <v>54</v>
      </c>
      <c r="B224" s="79" t="s">
        <v>23</v>
      </c>
      <c r="C224" s="40">
        <v>2652</v>
      </c>
      <c r="D224" s="40">
        <v>1</v>
      </c>
      <c r="E224" s="40">
        <v>3</v>
      </c>
      <c r="F224" s="40">
        <v>99</v>
      </c>
      <c r="G224" s="40">
        <v>1</v>
      </c>
      <c r="H224" s="8">
        <f>+(D224*400)+(E224*100)+F224</f>
        <v>799</v>
      </c>
      <c r="I224" s="40">
        <v>100</v>
      </c>
      <c r="J224" s="40">
        <f t="shared" si="63"/>
        <v>79900</v>
      </c>
      <c r="L224" s="141"/>
      <c r="M224" s="141"/>
      <c r="O224" s="58"/>
      <c r="S224" s="8"/>
      <c r="U224" s="8">
        <f t="shared" si="59"/>
        <v>0</v>
      </c>
      <c r="V224" s="40">
        <f t="shared" si="60"/>
        <v>79900</v>
      </c>
      <c r="W224" s="8">
        <f t="shared" si="61"/>
        <v>0</v>
      </c>
      <c r="Y224" s="40">
        <f t="shared" si="62"/>
        <v>79900</v>
      </c>
      <c r="Z224" s="181"/>
      <c r="AA224" s="190"/>
      <c r="AB224" s="188"/>
    </row>
    <row r="225" spans="1:28" s="34" customFormat="1" x14ac:dyDescent="0.45">
      <c r="A225" s="36"/>
      <c r="B225" s="41"/>
      <c r="L225" s="140"/>
      <c r="M225" s="140"/>
      <c r="Z225" s="90"/>
      <c r="AA225" s="191"/>
      <c r="AB225" s="38"/>
    </row>
    <row r="226" spans="1:28" s="40" customFormat="1" x14ac:dyDescent="0.45">
      <c r="A226" s="29">
        <v>55</v>
      </c>
      <c r="B226" s="29" t="s">
        <v>23</v>
      </c>
      <c r="C226" s="8">
        <v>18473</v>
      </c>
      <c r="D226" s="8">
        <v>0</v>
      </c>
      <c r="E226" s="8">
        <v>0</v>
      </c>
      <c r="F226" s="8">
        <v>48</v>
      </c>
      <c r="G226" s="40">
        <v>2</v>
      </c>
      <c r="H226" s="8">
        <f t="shared" ref="H226:H231" si="67">+(D226*400)+(E226*100)+F226</f>
        <v>48</v>
      </c>
      <c r="I226" s="40">
        <v>150</v>
      </c>
      <c r="J226" s="40">
        <f t="shared" si="63"/>
        <v>7200</v>
      </c>
      <c r="L226" s="139" t="s">
        <v>67</v>
      </c>
      <c r="M226" s="139" t="s">
        <v>145</v>
      </c>
      <c r="N226" s="40">
        <v>2</v>
      </c>
      <c r="O226" s="8">
        <v>54</v>
      </c>
      <c r="P226" s="8">
        <v>100</v>
      </c>
      <c r="Q226" s="40">
        <v>6800</v>
      </c>
      <c r="R226" s="8">
        <f t="shared" ref="R226:R227" si="68">O226*Q226</f>
        <v>367200</v>
      </c>
      <c r="S226" s="40">
        <v>12</v>
      </c>
      <c r="U226" s="8">
        <f t="shared" si="59"/>
        <v>367200</v>
      </c>
      <c r="V226" s="40">
        <f t="shared" si="60"/>
        <v>374400</v>
      </c>
      <c r="W226" s="8">
        <f t="shared" si="61"/>
        <v>374400</v>
      </c>
      <c r="Y226" s="40">
        <f t="shared" si="62"/>
        <v>374400</v>
      </c>
      <c r="Z226" s="181"/>
      <c r="AA226" s="190"/>
      <c r="AB226" s="188"/>
    </row>
    <row r="227" spans="1:28" s="40" customFormat="1" x14ac:dyDescent="0.45">
      <c r="A227" s="29"/>
      <c r="B227" s="29"/>
      <c r="C227" s="8"/>
      <c r="D227" s="8"/>
      <c r="E227" s="8"/>
      <c r="F227" s="8"/>
      <c r="H227" s="8"/>
      <c r="L227" s="139"/>
      <c r="M227" s="139" t="s">
        <v>145</v>
      </c>
      <c r="N227" s="40">
        <v>2</v>
      </c>
      <c r="O227" s="8">
        <v>6</v>
      </c>
      <c r="P227" s="8">
        <v>100</v>
      </c>
      <c r="Q227" s="40">
        <v>6800</v>
      </c>
      <c r="R227" s="8">
        <f t="shared" si="68"/>
        <v>40800</v>
      </c>
      <c r="S227" s="40">
        <v>12</v>
      </c>
      <c r="U227" s="8">
        <f t="shared" si="59"/>
        <v>40800</v>
      </c>
      <c r="V227" s="40">
        <f t="shared" si="60"/>
        <v>40800</v>
      </c>
      <c r="W227" s="8">
        <f t="shared" si="61"/>
        <v>40800</v>
      </c>
      <c r="Y227" s="40">
        <f t="shared" si="62"/>
        <v>40800</v>
      </c>
      <c r="Z227" s="181"/>
      <c r="AA227" s="190"/>
      <c r="AB227" s="188"/>
    </row>
    <row r="228" spans="1:28" s="40" customFormat="1" x14ac:dyDescent="0.45">
      <c r="A228" s="29"/>
      <c r="B228" s="29" t="s">
        <v>23</v>
      </c>
      <c r="C228" s="8">
        <v>2264</v>
      </c>
      <c r="D228" s="8">
        <v>0</v>
      </c>
      <c r="E228" s="8">
        <v>2</v>
      </c>
      <c r="F228" s="8">
        <v>52</v>
      </c>
      <c r="G228" s="40">
        <v>1</v>
      </c>
      <c r="H228" s="8">
        <f t="shared" si="67"/>
        <v>252</v>
      </c>
      <c r="I228" s="40">
        <v>100</v>
      </c>
      <c r="J228" s="40">
        <f t="shared" si="63"/>
        <v>25200</v>
      </c>
      <c r="L228" s="139"/>
      <c r="M228" s="139"/>
      <c r="O228" s="8"/>
      <c r="S228" s="8"/>
      <c r="U228" s="8">
        <f t="shared" si="59"/>
        <v>0</v>
      </c>
      <c r="V228" s="40">
        <f t="shared" si="60"/>
        <v>25200</v>
      </c>
      <c r="W228" s="8">
        <f t="shared" si="61"/>
        <v>0</v>
      </c>
      <c r="Y228" s="40">
        <f t="shared" si="62"/>
        <v>25200</v>
      </c>
      <c r="Z228" s="181"/>
      <c r="AA228" s="190"/>
      <c r="AB228" s="188"/>
    </row>
    <row r="229" spans="1:28" s="40" customFormat="1" x14ac:dyDescent="0.45">
      <c r="A229" s="29"/>
      <c r="B229" s="29" t="s">
        <v>23</v>
      </c>
      <c r="C229" s="8">
        <v>11459</v>
      </c>
      <c r="D229" s="8">
        <v>3</v>
      </c>
      <c r="E229" s="8">
        <v>0</v>
      </c>
      <c r="F229" s="8">
        <v>37</v>
      </c>
      <c r="G229" s="40">
        <v>1</v>
      </c>
      <c r="H229" s="8">
        <f t="shared" si="67"/>
        <v>1237</v>
      </c>
      <c r="I229" s="40">
        <v>130</v>
      </c>
      <c r="J229" s="40">
        <f t="shared" si="63"/>
        <v>160810</v>
      </c>
      <c r="L229" s="139"/>
      <c r="M229" s="139"/>
      <c r="O229" s="8"/>
      <c r="S229" s="8"/>
      <c r="U229" s="8">
        <f t="shared" si="59"/>
        <v>0</v>
      </c>
      <c r="V229" s="40">
        <f t="shared" si="60"/>
        <v>160810</v>
      </c>
      <c r="W229" s="8">
        <f t="shared" si="61"/>
        <v>0</v>
      </c>
      <c r="Y229" s="40">
        <f t="shared" si="62"/>
        <v>160810</v>
      </c>
      <c r="Z229" s="181"/>
      <c r="AA229" s="190"/>
      <c r="AB229" s="188"/>
    </row>
    <row r="230" spans="1:28" s="40" customFormat="1" x14ac:dyDescent="0.45">
      <c r="A230" s="29"/>
      <c r="B230" s="29" t="s">
        <v>23</v>
      </c>
      <c r="C230" s="8">
        <v>2665</v>
      </c>
      <c r="D230" s="8">
        <v>0</v>
      </c>
      <c r="E230" s="8">
        <v>0</v>
      </c>
      <c r="F230" s="8">
        <v>90</v>
      </c>
      <c r="G230" s="40">
        <v>1</v>
      </c>
      <c r="H230" s="8">
        <f t="shared" si="67"/>
        <v>90</v>
      </c>
      <c r="I230" s="40">
        <v>100</v>
      </c>
      <c r="J230" s="40">
        <f t="shared" si="63"/>
        <v>9000</v>
      </c>
      <c r="L230" s="139"/>
      <c r="M230" s="139"/>
      <c r="O230" s="8"/>
      <c r="S230" s="8"/>
      <c r="U230" s="8">
        <f t="shared" si="59"/>
        <v>0</v>
      </c>
      <c r="V230" s="40">
        <f t="shared" si="60"/>
        <v>9000</v>
      </c>
      <c r="W230" s="8">
        <f t="shared" si="61"/>
        <v>0</v>
      </c>
      <c r="Y230" s="40">
        <f t="shared" si="62"/>
        <v>9000</v>
      </c>
      <c r="Z230" s="181"/>
      <c r="AA230" s="190"/>
      <c r="AB230" s="188"/>
    </row>
    <row r="231" spans="1:28" s="40" customFormat="1" x14ac:dyDescent="0.45">
      <c r="A231" s="29"/>
      <c r="B231" s="29" t="s">
        <v>23</v>
      </c>
      <c r="C231" s="8">
        <v>11799</v>
      </c>
      <c r="D231" s="8">
        <v>0</v>
      </c>
      <c r="E231" s="8">
        <v>0</v>
      </c>
      <c r="F231" s="8">
        <v>98</v>
      </c>
      <c r="G231" s="40">
        <v>1</v>
      </c>
      <c r="H231" s="8">
        <f t="shared" si="67"/>
        <v>98</v>
      </c>
      <c r="I231" s="40">
        <v>150</v>
      </c>
      <c r="J231" s="40">
        <f t="shared" si="63"/>
        <v>14700</v>
      </c>
      <c r="L231" s="139"/>
      <c r="M231" s="139"/>
      <c r="O231" s="8"/>
      <c r="S231" s="8"/>
      <c r="U231" s="8">
        <f t="shared" si="59"/>
        <v>0</v>
      </c>
      <c r="V231" s="40">
        <f t="shared" si="60"/>
        <v>14700</v>
      </c>
      <c r="W231" s="8">
        <f t="shared" si="61"/>
        <v>0</v>
      </c>
      <c r="Y231" s="40">
        <f t="shared" si="62"/>
        <v>14700</v>
      </c>
      <c r="Z231" s="181"/>
      <c r="AA231" s="190"/>
      <c r="AB231" s="188"/>
    </row>
    <row r="232" spans="1:28" s="34" customFormat="1" x14ac:dyDescent="0.45">
      <c r="A232" s="36"/>
      <c r="B232" s="36"/>
      <c r="L232" s="140"/>
      <c r="M232" s="140"/>
      <c r="Z232" s="90"/>
      <c r="AA232" s="191"/>
      <c r="AB232" s="38"/>
    </row>
    <row r="233" spans="1:28" s="40" customFormat="1" x14ac:dyDescent="0.45">
      <c r="A233" s="29">
        <v>56</v>
      </c>
      <c r="B233" s="29" t="s">
        <v>23</v>
      </c>
      <c r="C233" s="8">
        <v>16157</v>
      </c>
      <c r="D233" s="8">
        <v>1</v>
      </c>
      <c r="E233" s="8">
        <v>0</v>
      </c>
      <c r="F233" s="8">
        <v>0</v>
      </c>
      <c r="G233" s="40">
        <v>2</v>
      </c>
      <c r="H233" s="8">
        <f>+(D233*400)+(E233*100)+F233</f>
        <v>400</v>
      </c>
      <c r="I233" s="40">
        <v>150</v>
      </c>
      <c r="J233" s="40">
        <f t="shared" si="63"/>
        <v>60000</v>
      </c>
      <c r="L233" s="139" t="s">
        <v>67</v>
      </c>
      <c r="M233" s="139" t="s">
        <v>145</v>
      </c>
      <c r="N233" s="40">
        <v>2</v>
      </c>
      <c r="O233" s="8">
        <v>81</v>
      </c>
      <c r="P233" s="8">
        <v>100</v>
      </c>
      <c r="Q233" s="40">
        <v>6800</v>
      </c>
      <c r="R233" s="8">
        <f t="shared" ref="R233:R234" si="69">O233*Q233</f>
        <v>550800</v>
      </c>
      <c r="S233" s="40">
        <v>21</v>
      </c>
      <c r="U233" s="8">
        <f t="shared" si="59"/>
        <v>550800</v>
      </c>
      <c r="V233" s="40">
        <f t="shared" si="60"/>
        <v>610800</v>
      </c>
      <c r="W233" s="8">
        <f t="shared" si="61"/>
        <v>610800</v>
      </c>
      <c r="Y233" s="40">
        <f t="shared" si="62"/>
        <v>610800</v>
      </c>
      <c r="Z233" s="181"/>
      <c r="AA233" s="190"/>
      <c r="AB233" s="188"/>
    </row>
    <row r="234" spans="1:28" s="40" customFormat="1" x14ac:dyDescent="0.45">
      <c r="A234" s="29"/>
      <c r="B234" s="29"/>
      <c r="C234" s="8"/>
      <c r="D234" s="8"/>
      <c r="E234" s="8"/>
      <c r="F234" s="8"/>
      <c r="H234" s="8"/>
      <c r="L234" s="139"/>
      <c r="M234" s="139" t="s">
        <v>145</v>
      </c>
      <c r="N234" s="40">
        <v>2</v>
      </c>
      <c r="O234" s="8">
        <v>8</v>
      </c>
      <c r="P234" s="8">
        <v>100</v>
      </c>
      <c r="Q234" s="40">
        <v>6800</v>
      </c>
      <c r="R234" s="8">
        <f t="shared" si="69"/>
        <v>54400</v>
      </c>
      <c r="S234" s="40">
        <v>21</v>
      </c>
      <c r="U234" s="8">
        <f t="shared" si="59"/>
        <v>54400</v>
      </c>
      <c r="V234" s="40">
        <f t="shared" si="60"/>
        <v>54400</v>
      </c>
      <c r="W234" s="8">
        <f t="shared" si="61"/>
        <v>54400</v>
      </c>
      <c r="Y234" s="40">
        <f t="shared" si="62"/>
        <v>54400</v>
      </c>
      <c r="Z234" s="181"/>
      <c r="AA234" s="190"/>
      <c r="AB234" s="188"/>
    </row>
    <row r="235" spans="1:28" s="40" customFormat="1" x14ac:dyDescent="0.45">
      <c r="A235" s="29"/>
      <c r="B235" s="29" t="s">
        <v>23</v>
      </c>
      <c r="C235" s="8">
        <v>16990</v>
      </c>
      <c r="D235" s="8">
        <v>6</v>
      </c>
      <c r="E235" s="8">
        <v>0</v>
      </c>
      <c r="F235" s="8">
        <v>42</v>
      </c>
      <c r="G235" s="40">
        <v>1</v>
      </c>
      <c r="H235" s="8">
        <f>+(D235*400)+(E235*100)+F235</f>
        <v>2442</v>
      </c>
      <c r="I235" s="40">
        <v>130</v>
      </c>
      <c r="J235" s="40">
        <f t="shared" si="63"/>
        <v>317460</v>
      </c>
      <c r="L235" s="139"/>
      <c r="M235" s="139"/>
      <c r="O235" s="8"/>
      <c r="S235" s="8"/>
      <c r="U235" s="8">
        <f t="shared" si="59"/>
        <v>0</v>
      </c>
      <c r="V235" s="40">
        <f t="shared" si="60"/>
        <v>317460</v>
      </c>
      <c r="W235" s="8">
        <f t="shared" si="61"/>
        <v>0</v>
      </c>
      <c r="Y235" s="40">
        <f t="shared" si="62"/>
        <v>317460</v>
      </c>
      <c r="Z235" s="181"/>
      <c r="AA235" s="190"/>
      <c r="AB235" s="188"/>
    </row>
    <row r="236" spans="1:28" s="34" customFormat="1" x14ac:dyDescent="0.45">
      <c r="A236" s="36"/>
      <c r="B236" s="36"/>
      <c r="L236" s="140"/>
      <c r="M236" s="140"/>
      <c r="Z236" s="90"/>
      <c r="AA236" s="191"/>
      <c r="AB236" s="38"/>
    </row>
    <row r="237" spans="1:28" s="40" customFormat="1" x14ac:dyDescent="0.45">
      <c r="A237" s="29">
        <v>57</v>
      </c>
      <c r="B237" s="29" t="s">
        <v>23</v>
      </c>
      <c r="C237" s="8">
        <v>18842</v>
      </c>
      <c r="D237" s="8">
        <v>0</v>
      </c>
      <c r="E237" s="8">
        <v>1</v>
      </c>
      <c r="F237" s="8">
        <v>12</v>
      </c>
      <c r="G237" s="40">
        <v>1</v>
      </c>
      <c r="H237" s="8">
        <f t="shared" ref="H237:H245" si="70">+(D237*400)+(E237*100)+F237</f>
        <v>112</v>
      </c>
      <c r="I237" s="40">
        <v>150</v>
      </c>
      <c r="J237" s="40">
        <f t="shared" si="63"/>
        <v>16800</v>
      </c>
      <c r="L237" s="139" t="s">
        <v>345</v>
      </c>
      <c r="M237" s="139" t="s">
        <v>145</v>
      </c>
      <c r="N237" s="40">
        <v>2</v>
      </c>
      <c r="O237" s="8">
        <v>54</v>
      </c>
      <c r="P237" s="8">
        <v>100</v>
      </c>
      <c r="Q237" s="40">
        <v>6800</v>
      </c>
      <c r="R237" s="8">
        <f t="shared" ref="R237" si="71">O237*Q237</f>
        <v>367200</v>
      </c>
      <c r="S237" s="40">
        <v>31</v>
      </c>
      <c r="U237" s="8">
        <f t="shared" si="59"/>
        <v>367200</v>
      </c>
      <c r="V237" s="40">
        <f t="shared" si="60"/>
        <v>384000</v>
      </c>
      <c r="W237" s="8">
        <f t="shared" si="61"/>
        <v>384000</v>
      </c>
      <c r="Y237" s="40">
        <f t="shared" si="62"/>
        <v>384000</v>
      </c>
      <c r="Z237" s="181"/>
      <c r="AA237" s="190"/>
      <c r="AB237" s="188"/>
    </row>
    <row r="238" spans="1:28" s="40" customFormat="1" x14ac:dyDescent="0.45">
      <c r="A238" s="29"/>
      <c r="B238" s="29" t="s">
        <v>23</v>
      </c>
      <c r="C238" s="8">
        <v>2336</v>
      </c>
      <c r="D238" s="8">
        <v>3</v>
      </c>
      <c r="E238" s="8">
        <v>0</v>
      </c>
      <c r="F238" s="8">
        <v>7</v>
      </c>
      <c r="G238" s="40">
        <v>1</v>
      </c>
      <c r="H238" s="8">
        <f t="shared" si="70"/>
        <v>1207</v>
      </c>
      <c r="I238" s="40">
        <v>100</v>
      </c>
      <c r="J238" s="40">
        <f t="shared" si="63"/>
        <v>120700</v>
      </c>
      <c r="L238" s="139"/>
      <c r="M238" s="139"/>
      <c r="O238" s="8"/>
      <c r="U238" s="8">
        <f t="shared" si="59"/>
        <v>0</v>
      </c>
      <c r="V238" s="40">
        <f t="shared" si="60"/>
        <v>120700</v>
      </c>
      <c r="W238" s="8">
        <f t="shared" si="61"/>
        <v>0</v>
      </c>
      <c r="Y238" s="40">
        <f t="shared" si="62"/>
        <v>120700</v>
      </c>
      <c r="Z238" s="181"/>
      <c r="AA238" s="190"/>
      <c r="AB238" s="188"/>
    </row>
    <row r="239" spans="1:28" s="40" customFormat="1" x14ac:dyDescent="0.45">
      <c r="A239" s="29"/>
      <c r="B239" s="29" t="s">
        <v>23</v>
      </c>
      <c r="C239" s="8">
        <v>2331</v>
      </c>
      <c r="D239" s="8">
        <v>3</v>
      </c>
      <c r="E239" s="8">
        <v>1</v>
      </c>
      <c r="F239" s="8">
        <v>56</v>
      </c>
      <c r="G239" s="40">
        <v>1</v>
      </c>
      <c r="H239" s="8">
        <f t="shared" si="70"/>
        <v>1356</v>
      </c>
      <c r="I239" s="40">
        <v>100</v>
      </c>
      <c r="J239" s="40">
        <f t="shared" si="63"/>
        <v>135600</v>
      </c>
      <c r="L239" s="139"/>
      <c r="M239" s="139"/>
      <c r="O239" s="8"/>
      <c r="S239" s="8"/>
      <c r="U239" s="8">
        <f t="shared" si="59"/>
        <v>0</v>
      </c>
      <c r="V239" s="40">
        <f t="shared" si="60"/>
        <v>135600</v>
      </c>
      <c r="W239" s="8">
        <f t="shared" si="61"/>
        <v>0</v>
      </c>
      <c r="Y239" s="40">
        <f t="shared" si="62"/>
        <v>135600</v>
      </c>
      <c r="Z239" s="181"/>
      <c r="AA239" s="190"/>
      <c r="AB239" s="188"/>
    </row>
    <row r="240" spans="1:28" s="40" customFormat="1" x14ac:dyDescent="0.45">
      <c r="A240" s="29"/>
      <c r="B240" s="29" t="s">
        <v>23</v>
      </c>
      <c r="C240" s="8">
        <v>817</v>
      </c>
      <c r="D240" s="8">
        <v>0</v>
      </c>
      <c r="E240" s="8">
        <v>0</v>
      </c>
      <c r="F240" s="8">
        <v>89</v>
      </c>
      <c r="G240" s="40">
        <v>1</v>
      </c>
      <c r="H240" s="8">
        <f t="shared" si="70"/>
        <v>89</v>
      </c>
      <c r="I240" s="40">
        <v>100</v>
      </c>
      <c r="J240" s="40">
        <f t="shared" si="63"/>
        <v>8900</v>
      </c>
      <c r="L240" s="139"/>
      <c r="M240" s="139"/>
      <c r="O240" s="8"/>
      <c r="S240" s="8"/>
      <c r="U240" s="8">
        <f t="shared" si="59"/>
        <v>0</v>
      </c>
      <c r="V240" s="40">
        <f t="shared" si="60"/>
        <v>8900</v>
      </c>
      <c r="W240" s="8">
        <f t="shared" si="61"/>
        <v>0</v>
      </c>
      <c r="Y240" s="40">
        <f t="shared" si="62"/>
        <v>8900</v>
      </c>
      <c r="Z240" s="181"/>
      <c r="AA240" s="190"/>
      <c r="AB240" s="188"/>
    </row>
    <row r="241" spans="1:28" s="40" customFormat="1" x14ac:dyDescent="0.45">
      <c r="A241" s="29"/>
      <c r="B241" s="29" t="s">
        <v>23</v>
      </c>
      <c r="C241" s="8">
        <v>1885</v>
      </c>
      <c r="D241" s="8">
        <v>3</v>
      </c>
      <c r="E241" s="8">
        <v>1</v>
      </c>
      <c r="F241" s="8">
        <v>11</v>
      </c>
      <c r="G241" s="40">
        <v>1</v>
      </c>
      <c r="H241" s="8">
        <f t="shared" si="70"/>
        <v>1311</v>
      </c>
      <c r="I241" s="40">
        <v>100</v>
      </c>
      <c r="J241" s="40">
        <f t="shared" si="63"/>
        <v>131100</v>
      </c>
      <c r="L241" s="139"/>
      <c r="M241" s="139"/>
      <c r="O241" s="8"/>
      <c r="S241" s="8"/>
      <c r="U241" s="8">
        <f t="shared" si="59"/>
        <v>0</v>
      </c>
      <c r="V241" s="40">
        <f t="shared" si="60"/>
        <v>131100</v>
      </c>
      <c r="W241" s="8">
        <f t="shared" si="61"/>
        <v>0</v>
      </c>
      <c r="Y241" s="40">
        <f t="shared" si="62"/>
        <v>131100</v>
      </c>
      <c r="Z241" s="181"/>
      <c r="AA241" s="190"/>
      <c r="AB241" s="188"/>
    </row>
    <row r="242" spans="1:28" s="40" customFormat="1" x14ac:dyDescent="0.45">
      <c r="A242" s="29"/>
      <c r="B242" s="29" t="s">
        <v>23</v>
      </c>
      <c r="C242" s="8">
        <v>773</v>
      </c>
      <c r="D242" s="8">
        <v>1</v>
      </c>
      <c r="E242" s="8">
        <v>1</v>
      </c>
      <c r="F242" s="8">
        <v>67</v>
      </c>
      <c r="G242" s="40">
        <v>1</v>
      </c>
      <c r="H242" s="8">
        <f t="shared" si="70"/>
        <v>567</v>
      </c>
      <c r="I242" s="40">
        <v>100</v>
      </c>
      <c r="J242" s="40">
        <f t="shared" si="63"/>
        <v>56700</v>
      </c>
      <c r="L242" s="139"/>
      <c r="M242" s="139"/>
      <c r="O242" s="8"/>
      <c r="S242" s="8"/>
      <c r="U242" s="8">
        <f t="shared" si="59"/>
        <v>0</v>
      </c>
      <c r="V242" s="40">
        <f t="shared" si="60"/>
        <v>56700</v>
      </c>
      <c r="W242" s="8">
        <f t="shared" si="61"/>
        <v>0</v>
      </c>
      <c r="Y242" s="40">
        <f t="shared" si="62"/>
        <v>56700</v>
      </c>
      <c r="Z242" s="181"/>
      <c r="AA242" s="190"/>
      <c r="AB242" s="188"/>
    </row>
    <row r="243" spans="1:28" s="40" customFormat="1" x14ac:dyDescent="0.45">
      <c r="A243" s="29"/>
      <c r="B243" s="29" t="s">
        <v>23</v>
      </c>
      <c r="C243" s="8">
        <v>11398</v>
      </c>
      <c r="D243" s="8">
        <v>4</v>
      </c>
      <c r="E243" s="8">
        <v>2</v>
      </c>
      <c r="F243" s="8">
        <v>75</v>
      </c>
      <c r="G243" s="40">
        <v>1</v>
      </c>
      <c r="H243" s="8">
        <f t="shared" si="70"/>
        <v>1875</v>
      </c>
      <c r="I243" s="40">
        <v>100</v>
      </c>
      <c r="J243" s="40">
        <f t="shared" si="63"/>
        <v>187500</v>
      </c>
      <c r="L243" s="139"/>
      <c r="M243" s="139"/>
      <c r="O243" s="8"/>
      <c r="S243" s="8"/>
      <c r="U243" s="8">
        <f t="shared" si="59"/>
        <v>0</v>
      </c>
      <c r="V243" s="40">
        <f t="shared" si="60"/>
        <v>187500</v>
      </c>
      <c r="W243" s="8">
        <f t="shared" si="61"/>
        <v>0</v>
      </c>
      <c r="Y243" s="40">
        <f t="shared" si="62"/>
        <v>187500</v>
      </c>
      <c r="Z243" s="181"/>
      <c r="AA243" s="190"/>
      <c r="AB243" s="188"/>
    </row>
    <row r="244" spans="1:28" s="40" customFormat="1" x14ac:dyDescent="0.45">
      <c r="A244" s="29"/>
      <c r="B244" s="29" t="s">
        <v>23</v>
      </c>
      <c r="C244" s="8">
        <v>1965</v>
      </c>
      <c r="D244" s="8">
        <v>1</v>
      </c>
      <c r="E244" s="8">
        <v>3</v>
      </c>
      <c r="F244" s="8">
        <v>79</v>
      </c>
      <c r="G244" s="40">
        <v>1</v>
      </c>
      <c r="H244" s="8">
        <f t="shared" si="70"/>
        <v>779</v>
      </c>
      <c r="I244" s="40">
        <v>100</v>
      </c>
      <c r="J244" s="40">
        <f t="shared" si="63"/>
        <v>77900</v>
      </c>
      <c r="L244" s="139"/>
      <c r="M244" s="139"/>
      <c r="O244" s="8"/>
      <c r="S244" s="8"/>
      <c r="U244" s="8">
        <f t="shared" si="59"/>
        <v>0</v>
      </c>
      <c r="V244" s="40">
        <f t="shared" si="60"/>
        <v>77900</v>
      </c>
      <c r="W244" s="8">
        <f t="shared" si="61"/>
        <v>0</v>
      </c>
      <c r="Y244" s="40">
        <f t="shared" si="62"/>
        <v>77900</v>
      </c>
      <c r="Z244" s="181"/>
      <c r="AA244" s="190"/>
      <c r="AB244" s="188"/>
    </row>
    <row r="245" spans="1:28" s="40" customFormat="1" x14ac:dyDescent="0.45">
      <c r="A245" s="29"/>
      <c r="B245" s="29" t="s">
        <v>23</v>
      </c>
      <c r="C245" s="8">
        <v>1964</v>
      </c>
      <c r="D245" s="8">
        <v>12</v>
      </c>
      <c r="E245" s="8">
        <v>3</v>
      </c>
      <c r="F245" s="8">
        <v>89</v>
      </c>
      <c r="G245" s="40">
        <v>1</v>
      </c>
      <c r="H245" s="8">
        <f t="shared" si="70"/>
        <v>5189</v>
      </c>
      <c r="I245" s="40">
        <v>100</v>
      </c>
      <c r="J245" s="40">
        <f t="shared" si="63"/>
        <v>518900</v>
      </c>
      <c r="L245" s="139"/>
      <c r="M245" s="139"/>
      <c r="O245" s="8"/>
      <c r="S245" s="8"/>
      <c r="U245" s="8">
        <f t="shared" si="59"/>
        <v>0</v>
      </c>
      <c r="V245" s="40">
        <f t="shared" si="60"/>
        <v>518900</v>
      </c>
      <c r="W245" s="8">
        <f t="shared" si="61"/>
        <v>0</v>
      </c>
      <c r="Y245" s="40">
        <f t="shared" si="62"/>
        <v>518900</v>
      </c>
      <c r="Z245" s="181"/>
      <c r="AA245" s="190"/>
      <c r="AB245" s="188"/>
    </row>
    <row r="246" spans="1:28" s="34" customFormat="1" x14ac:dyDescent="0.45">
      <c r="A246" s="36"/>
      <c r="B246" s="36"/>
      <c r="L246" s="140"/>
      <c r="M246" s="140"/>
      <c r="Z246" s="90"/>
      <c r="AA246" s="191"/>
      <c r="AB246" s="38"/>
    </row>
    <row r="247" spans="1:28" s="31" customFormat="1" x14ac:dyDescent="0.45">
      <c r="A247" s="100">
        <v>58</v>
      </c>
      <c r="B247" s="100" t="s">
        <v>110</v>
      </c>
      <c r="C247" s="31">
        <v>477</v>
      </c>
      <c r="D247" s="31">
        <v>0</v>
      </c>
      <c r="E247" s="31">
        <v>1</v>
      </c>
      <c r="F247" s="31">
        <v>57</v>
      </c>
      <c r="G247" s="31">
        <v>1</v>
      </c>
      <c r="H247" s="31">
        <f>+(D247*400)+(E247*100)+F247</f>
        <v>157</v>
      </c>
      <c r="I247" s="31">
        <v>100</v>
      </c>
      <c r="J247" s="31">
        <f t="shared" si="63"/>
        <v>15700</v>
      </c>
      <c r="L247" s="159"/>
      <c r="M247" s="159"/>
      <c r="U247" s="31">
        <f t="shared" si="59"/>
        <v>0</v>
      </c>
      <c r="V247" s="31">
        <f t="shared" si="60"/>
        <v>15700</v>
      </c>
      <c r="W247" s="31">
        <f t="shared" si="61"/>
        <v>0</v>
      </c>
      <c r="Y247" s="31">
        <f t="shared" si="62"/>
        <v>15700</v>
      </c>
      <c r="Z247" s="183">
        <v>0.01</v>
      </c>
      <c r="AA247" s="31">
        <f>Y247*Z247/100</f>
        <v>1.57</v>
      </c>
      <c r="AB247" s="165"/>
    </row>
    <row r="248" spans="1:28" s="34" customFormat="1" x14ac:dyDescent="0.45">
      <c r="A248" s="36"/>
      <c r="B248" s="36"/>
      <c r="L248" s="140"/>
      <c r="M248" s="140"/>
      <c r="Z248" s="90"/>
      <c r="AA248" s="191"/>
      <c r="AB248" s="38"/>
    </row>
    <row r="249" spans="1:28" s="40" customFormat="1" x14ac:dyDescent="0.45">
      <c r="A249" s="29">
        <v>59</v>
      </c>
      <c r="B249" s="29" t="s">
        <v>23</v>
      </c>
      <c r="C249" s="8">
        <v>18320</v>
      </c>
      <c r="D249" s="8">
        <v>0</v>
      </c>
      <c r="E249" s="8">
        <v>0</v>
      </c>
      <c r="F249" s="8">
        <v>63</v>
      </c>
      <c r="G249" s="40">
        <v>2</v>
      </c>
      <c r="H249" s="8">
        <f>+(D249*400)+(E249*100)+F249</f>
        <v>63</v>
      </c>
      <c r="I249" s="40">
        <v>150</v>
      </c>
      <c r="J249" s="40">
        <f t="shared" si="63"/>
        <v>9450</v>
      </c>
      <c r="L249" s="139" t="s">
        <v>67</v>
      </c>
      <c r="M249" s="139" t="s">
        <v>145</v>
      </c>
      <c r="N249" s="40">
        <v>2</v>
      </c>
      <c r="O249" s="8">
        <v>84</v>
      </c>
      <c r="P249" s="8">
        <v>100</v>
      </c>
      <c r="Q249" s="40">
        <v>6800</v>
      </c>
      <c r="R249" s="8">
        <f t="shared" ref="R249:R250" si="72">O249*Q249</f>
        <v>571200</v>
      </c>
      <c r="S249" s="40">
        <v>16</v>
      </c>
      <c r="U249" s="8">
        <f t="shared" si="59"/>
        <v>571200</v>
      </c>
      <c r="V249" s="40">
        <f t="shared" si="60"/>
        <v>580650</v>
      </c>
      <c r="W249" s="8">
        <f t="shared" si="61"/>
        <v>580650</v>
      </c>
      <c r="Y249" s="40">
        <f t="shared" si="62"/>
        <v>580650</v>
      </c>
      <c r="Z249" s="181"/>
      <c r="AA249" s="190"/>
      <c r="AB249" s="188"/>
    </row>
    <row r="250" spans="1:28" s="40" customFormat="1" x14ac:dyDescent="0.45">
      <c r="A250" s="29"/>
      <c r="B250" s="29"/>
      <c r="C250" s="8"/>
      <c r="D250" s="8"/>
      <c r="E250" s="8"/>
      <c r="F250" s="8"/>
      <c r="H250" s="8"/>
      <c r="L250" s="139"/>
      <c r="M250" s="139" t="s">
        <v>145</v>
      </c>
      <c r="N250" s="40">
        <v>2</v>
      </c>
      <c r="O250" s="8">
        <v>6</v>
      </c>
      <c r="P250" s="8">
        <v>100</v>
      </c>
      <c r="Q250" s="40">
        <v>6800</v>
      </c>
      <c r="R250" s="8">
        <f t="shared" si="72"/>
        <v>40800</v>
      </c>
      <c r="S250" s="40">
        <v>16</v>
      </c>
      <c r="U250" s="8">
        <f t="shared" si="59"/>
        <v>40800</v>
      </c>
      <c r="V250" s="40">
        <f t="shared" si="60"/>
        <v>40800</v>
      </c>
      <c r="W250" s="8">
        <f t="shared" si="61"/>
        <v>40800</v>
      </c>
      <c r="Y250" s="40">
        <f t="shared" si="62"/>
        <v>40800</v>
      </c>
      <c r="Z250" s="181"/>
      <c r="AA250" s="190"/>
      <c r="AB250" s="188"/>
    </row>
    <row r="251" spans="1:28" s="40" customFormat="1" x14ac:dyDescent="0.45">
      <c r="A251" s="29"/>
      <c r="B251" s="29" t="s">
        <v>23</v>
      </c>
      <c r="C251" s="8">
        <v>2590</v>
      </c>
      <c r="D251" s="8">
        <v>2</v>
      </c>
      <c r="E251" s="8">
        <v>1</v>
      </c>
      <c r="F251" s="8">
        <v>25</v>
      </c>
      <c r="G251" s="40">
        <v>1</v>
      </c>
      <c r="H251" s="8">
        <f>+(D251*400)+(E251*100)+F251</f>
        <v>925</v>
      </c>
      <c r="I251" s="40">
        <v>100</v>
      </c>
      <c r="J251" s="40">
        <f t="shared" si="63"/>
        <v>92500</v>
      </c>
      <c r="L251" s="139"/>
      <c r="M251" s="139"/>
      <c r="O251" s="8"/>
      <c r="U251" s="8">
        <f t="shared" si="59"/>
        <v>0</v>
      </c>
      <c r="V251" s="40">
        <f t="shared" si="60"/>
        <v>92500</v>
      </c>
      <c r="W251" s="8">
        <f t="shared" si="61"/>
        <v>0</v>
      </c>
      <c r="Y251" s="40">
        <f t="shared" si="62"/>
        <v>92500</v>
      </c>
      <c r="Z251" s="181"/>
      <c r="AA251" s="190"/>
      <c r="AB251" s="188"/>
    </row>
    <row r="252" spans="1:28" s="40" customFormat="1" x14ac:dyDescent="0.45">
      <c r="A252" s="29"/>
      <c r="B252" s="29" t="s">
        <v>23</v>
      </c>
      <c r="C252" s="8">
        <v>8040</v>
      </c>
      <c r="D252" s="8">
        <v>1</v>
      </c>
      <c r="E252" s="8">
        <v>1</v>
      </c>
      <c r="F252" s="8">
        <v>80</v>
      </c>
      <c r="G252" s="40">
        <v>1</v>
      </c>
      <c r="H252" s="8">
        <f>+(D252*400)+(E252*100)+F252</f>
        <v>580</v>
      </c>
      <c r="I252" s="40">
        <v>130</v>
      </c>
      <c r="J252" s="40">
        <f t="shared" si="63"/>
        <v>75400</v>
      </c>
      <c r="L252" s="139"/>
      <c r="M252" s="139"/>
      <c r="O252" s="8"/>
      <c r="U252" s="8">
        <f t="shared" si="59"/>
        <v>0</v>
      </c>
      <c r="V252" s="40">
        <f t="shared" si="60"/>
        <v>75400</v>
      </c>
      <c r="W252" s="8">
        <f t="shared" si="61"/>
        <v>0</v>
      </c>
      <c r="Y252" s="40">
        <f t="shared" si="62"/>
        <v>75400</v>
      </c>
      <c r="Z252" s="181"/>
      <c r="AA252" s="190"/>
      <c r="AB252" s="188"/>
    </row>
    <row r="253" spans="1:28" s="34" customFormat="1" x14ac:dyDescent="0.45">
      <c r="A253" s="36"/>
      <c r="B253" s="36"/>
      <c r="L253" s="140"/>
      <c r="M253" s="140"/>
      <c r="Z253" s="90"/>
      <c r="AA253" s="191"/>
      <c r="AB253" s="38"/>
    </row>
    <row r="254" spans="1:28" s="40" customFormat="1" x14ac:dyDescent="0.45">
      <c r="A254" s="29">
        <v>60</v>
      </c>
      <c r="B254" s="29" t="s">
        <v>23</v>
      </c>
      <c r="C254" s="8">
        <v>17338</v>
      </c>
      <c r="D254" s="8">
        <v>0</v>
      </c>
      <c r="E254" s="8">
        <v>0</v>
      </c>
      <c r="F254" s="8">
        <v>78</v>
      </c>
      <c r="G254" s="40">
        <v>2</v>
      </c>
      <c r="H254" s="8">
        <f>+(D254*400)+(E254*100)+F254</f>
        <v>78</v>
      </c>
      <c r="I254" s="40">
        <v>150</v>
      </c>
      <c r="J254" s="40">
        <f t="shared" si="63"/>
        <v>11700</v>
      </c>
      <c r="L254" s="139" t="s">
        <v>67</v>
      </c>
      <c r="M254" s="139" t="s">
        <v>145</v>
      </c>
      <c r="N254" s="40">
        <v>2</v>
      </c>
      <c r="O254" s="8">
        <v>96</v>
      </c>
      <c r="P254" s="8">
        <v>100</v>
      </c>
      <c r="Q254" s="40">
        <v>6800</v>
      </c>
      <c r="R254" s="8">
        <f t="shared" ref="R254:R256" si="73">O254*Q254</f>
        <v>652800</v>
      </c>
      <c r="S254" s="8">
        <v>36</v>
      </c>
      <c r="U254" s="8">
        <f t="shared" si="59"/>
        <v>652800</v>
      </c>
      <c r="V254" s="40">
        <f t="shared" si="60"/>
        <v>664500</v>
      </c>
      <c r="W254" s="8">
        <f t="shared" si="61"/>
        <v>664500</v>
      </c>
      <c r="Y254" s="40">
        <f t="shared" si="62"/>
        <v>664500</v>
      </c>
      <c r="Z254" s="181"/>
      <c r="AA254" s="190"/>
      <c r="AB254" s="188"/>
    </row>
    <row r="255" spans="1:28" s="40" customFormat="1" x14ac:dyDescent="0.45">
      <c r="A255" s="29"/>
      <c r="B255" s="29"/>
      <c r="C255" s="8"/>
      <c r="D255" s="8"/>
      <c r="E255" s="8"/>
      <c r="F255" s="8"/>
      <c r="H255" s="8"/>
      <c r="L255" s="139"/>
      <c r="M255" s="139" t="s">
        <v>143</v>
      </c>
      <c r="N255" s="40">
        <v>2</v>
      </c>
      <c r="O255" s="8">
        <v>24</v>
      </c>
      <c r="P255" s="8">
        <v>100</v>
      </c>
      <c r="Q255" s="40">
        <v>6800</v>
      </c>
      <c r="R255" s="8">
        <f t="shared" si="73"/>
        <v>163200</v>
      </c>
      <c r="S255" s="40">
        <v>36</v>
      </c>
      <c r="U255" s="8">
        <f t="shared" si="59"/>
        <v>163200</v>
      </c>
      <c r="V255" s="40">
        <f t="shared" si="60"/>
        <v>163200</v>
      </c>
      <c r="W255" s="8">
        <f t="shared" si="61"/>
        <v>163200</v>
      </c>
      <c r="Y255" s="40">
        <f t="shared" si="62"/>
        <v>163200</v>
      </c>
      <c r="Z255" s="181"/>
      <c r="AA255" s="190"/>
      <c r="AB255" s="188"/>
    </row>
    <row r="256" spans="1:28" s="40" customFormat="1" x14ac:dyDescent="0.45">
      <c r="A256" s="29"/>
      <c r="B256" s="29"/>
      <c r="C256" s="8"/>
      <c r="D256" s="8"/>
      <c r="E256" s="8"/>
      <c r="F256" s="8"/>
      <c r="H256" s="8"/>
      <c r="L256" s="139"/>
      <c r="M256" s="139" t="s">
        <v>145</v>
      </c>
      <c r="N256" s="40">
        <v>2</v>
      </c>
      <c r="O256" s="8">
        <v>8</v>
      </c>
      <c r="P256" s="8">
        <v>100</v>
      </c>
      <c r="Q256" s="40">
        <v>6800</v>
      </c>
      <c r="R256" s="8">
        <f t="shared" si="73"/>
        <v>54400</v>
      </c>
      <c r="S256" s="40">
        <v>36</v>
      </c>
      <c r="U256" s="8">
        <f t="shared" si="59"/>
        <v>54400</v>
      </c>
      <c r="V256" s="40">
        <f t="shared" si="60"/>
        <v>54400</v>
      </c>
      <c r="W256" s="8">
        <f t="shared" si="61"/>
        <v>54400</v>
      </c>
      <c r="Y256" s="40">
        <f t="shared" si="62"/>
        <v>54400</v>
      </c>
      <c r="Z256" s="181"/>
      <c r="AA256" s="190"/>
      <c r="AB256" s="188"/>
    </row>
    <row r="257" spans="1:28" s="40" customFormat="1" x14ac:dyDescent="0.45">
      <c r="A257" s="29"/>
      <c r="B257" s="29" t="s">
        <v>23</v>
      </c>
      <c r="C257" s="8">
        <v>3520</v>
      </c>
      <c r="D257" s="8">
        <v>4</v>
      </c>
      <c r="E257" s="8">
        <v>3</v>
      </c>
      <c r="F257" s="8">
        <v>12</v>
      </c>
      <c r="G257" s="40">
        <v>1</v>
      </c>
      <c r="H257" s="8">
        <f>+(D257*400)+(E257*100)+F257</f>
        <v>1912</v>
      </c>
      <c r="I257" s="40">
        <v>100</v>
      </c>
      <c r="J257" s="40">
        <f t="shared" si="63"/>
        <v>191200</v>
      </c>
      <c r="L257" s="139"/>
      <c r="M257" s="139"/>
      <c r="O257" s="8"/>
      <c r="U257" s="8">
        <f t="shared" si="59"/>
        <v>0</v>
      </c>
      <c r="V257" s="40">
        <f t="shared" si="60"/>
        <v>191200</v>
      </c>
      <c r="W257" s="8">
        <f t="shared" si="61"/>
        <v>0</v>
      </c>
      <c r="Y257" s="40">
        <f t="shared" si="62"/>
        <v>191200</v>
      </c>
      <c r="Z257" s="181"/>
      <c r="AA257" s="190"/>
      <c r="AB257" s="188"/>
    </row>
    <row r="258" spans="1:28" s="34" customFormat="1" x14ac:dyDescent="0.45">
      <c r="A258" s="36"/>
      <c r="B258" s="36"/>
      <c r="L258" s="140"/>
      <c r="M258" s="140"/>
      <c r="Z258" s="90"/>
      <c r="AA258" s="191"/>
      <c r="AB258" s="38"/>
    </row>
    <row r="259" spans="1:28" s="40" customFormat="1" x14ac:dyDescent="0.45">
      <c r="A259" s="29">
        <v>61</v>
      </c>
      <c r="B259" s="29" t="s">
        <v>23</v>
      </c>
      <c r="C259" s="8">
        <v>16138</v>
      </c>
      <c r="D259" s="8">
        <v>0</v>
      </c>
      <c r="E259" s="8">
        <v>1</v>
      </c>
      <c r="F259" s="8">
        <v>88</v>
      </c>
      <c r="G259" s="40">
        <v>2</v>
      </c>
      <c r="H259" s="8">
        <f>+(D259*400)+(E259*100)+F259</f>
        <v>188</v>
      </c>
      <c r="I259" s="40">
        <v>150</v>
      </c>
      <c r="J259" s="40">
        <f t="shared" si="63"/>
        <v>28200</v>
      </c>
      <c r="L259" s="139" t="s">
        <v>67</v>
      </c>
      <c r="M259" s="139" t="s">
        <v>145</v>
      </c>
      <c r="N259" s="40">
        <v>2</v>
      </c>
      <c r="O259" s="8">
        <v>117</v>
      </c>
      <c r="P259" s="8">
        <v>100</v>
      </c>
      <c r="Q259" s="40">
        <v>6800</v>
      </c>
      <c r="R259" s="8">
        <f t="shared" ref="R259:R260" si="74">O259*Q259</f>
        <v>795600</v>
      </c>
      <c r="S259" s="40">
        <v>16</v>
      </c>
      <c r="U259" s="8">
        <f t="shared" si="59"/>
        <v>795600</v>
      </c>
      <c r="V259" s="40">
        <f t="shared" si="60"/>
        <v>823800</v>
      </c>
      <c r="W259" s="8">
        <f t="shared" si="61"/>
        <v>823800</v>
      </c>
      <c r="Y259" s="40">
        <f t="shared" si="62"/>
        <v>823800</v>
      </c>
      <c r="Z259" s="181"/>
      <c r="AA259" s="190"/>
      <c r="AB259" s="188"/>
    </row>
    <row r="260" spans="1:28" s="40" customFormat="1" x14ac:dyDescent="0.45">
      <c r="A260" s="29"/>
      <c r="B260" s="29"/>
      <c r="C260" s="8"/>
      <c r="D260" s="8"/>
      <c r="E260" s="8"/>
      <c r="F260" s="8"/>
      <c r="H260" s="8"/>
      <c r="L260" s="139"/>
      <c r="M260" s="139" t="s">
        <v>145</v>
      </c>
      <c r="N260" s="40">
        <v>2</v>
      </c>
      <c r="O260" s="8">
        <v>6</v>
      </c>
      <c r="P260" s="8">
        <v>100</v>
      </c>
      <c r="Q260" s="40">
        <v>6800</v>
      </c>
      <c r="R260" s="8">
        <f t="shared" si="74"/>
        <v>40800</v>
      </c>
      <c r="S260" s="40">
        <v>16</v>
      </c>
      <c r="U260" s="8">
        <f t="shared" si="59"/>
        <v>40800</v>
      </c>
      <c r="V260" s="40">
        <f t="shared" si="60"/>
        <v>40800</v>
      </c>
      <c r="W260" s="8">
        <f t="shared" si="61"/>
        <v>40800</v>
      </c>
      <c r="Y260" s="40">
        <f t="shared" si="62"/>
        <v>40800</v>
      </c>
      <c r="Z260" s="181"/>
      <c r="AA260" s="190"/>
      <c r="AB260" s="188"/>
    </row>
    <row r="261" spans="1:28" s="40" customFormat="1" x14ac:dyDescent="0.45">
      <c r="A261" s="29"/>
      <c r="B261" s="29" t="s">
        <v>23</v>
      </c>
      <c r="C261" s="8">
        <v>11446</v>
      </c>
      <c r="D261" s="8">
        <v>11</v>
      </c>
      <c r="E261" s="8">
        <v>3</v>
      </c>
      <c r="F261" s="8">
        <v>17</v>
      </c>
      <c r="G261" s="40">
        <v>1</v>
      </c>
      <c r="H261" s="8">
        <f>+(D261*400)+(E261*100)+F261</f>
        <v>4717</v>
      </c>
      <c r="I261" s="40">
        <v>130</v>
      </c>
      <c r="J261" s="40">
        <f t="shared" si="63"/>
        <v>613210</v>
      </c>
      <c r="L261" s="139"/>
      <c r="M261" s="139"/>
      <c r="O261" s="8"/>
      <c r="S261" s="8"/>
      <c r="U261" s="8">
        <f t="shared" si="59"/>
        <v>0</v>
      </c>
      <c r="V261" s="40">
        <f t="shared" si="60"/>
        <v>613210</v>
      </c>
      <c r="W261" s="8">
        <f t="shared" si="61"/>
        <v>0</v>
      </c>
      <c r="Y261" s="40">
        <f t="shared" si="62"/>
        <v>613210</v>
      </c>
      <c r="Z261" s="181"/>
      <c r="AA261" s="190"/>
      <c r="AB261" s="188"/>
    </row>
    <row r="262" spans="1:28" s="34" customFormat="1" x14ac:dyDescent="0.45">
      <c r="A262" s="36"/>
      <c r="B262" s="36"/>
      <c r="L262" s="140"/>
      <c r="M262" s="140"/>
      <c r="Z262" s="90"/>
      <c r="AA262" s="191"/>
      <c r="AB262" s="38"/>
    </row>
    <row r="263" spans="1:28" s="40" customFormat="1" x14ac:dyDescent="0.45">
      <c r="A263" s="29">
        <v>62</v>
      </c>
      <c r="B263" s="29" t="s">
        <v>23</v>
      </c>
      <c r="C263" s="8">
        <v>3436</v>
      </c>
      <c r="D263" s="8">
        <v>1</v>
      </c>
      <c r="E263" s="8">
        <v>0</v>
      </c>
      <c r="F263" s="8">
        <v>97</v>
      </c>
      <c r="G263" s="40">
        <v>1</v>
      </c>
      <c r="H263" s="8">
        <f>+(D263*400)+(E263*100)+F263</f>
        <v>497</v>
      </c>
      <c r="I263" s="40">
        <v>100</v>
      </c>
      <c r="J263" s="40">
        <f t="shared" si="63"/>
        <v>49700</v>
      </c>
      <c r="L263" s="139"/>
      <c r="M263" s="139"/>
      <c r="O263" s="8"/>
      <c r="U263" s="8">
        <f t="shared" si="59"/>
        <v>0</v>
      </c>
      <c r="V263" s="40">
        <f t="shared" si="60"/>
        <v>49700</v>
      </c>
      <c r="W263" s="8">
        <f t="shared" si="61"/>
        <v>0</v>
      </c>
      <c r="Y263" s="40">
        <f t="shared" si="62"/>
        <v>49700</v>
      </c>
      <c r="Z263" s="181"/>
      <c r="AA263" s="190"/>
      <c r="AB263" s="188"/>
    </row>
    <row r="264" spans="1:28" s="34" customFormat="1" x14ac:dyDescent="0.45">
      <c r="A264" s="36"/>
      <c r="B264" s="36"/>
      <c r="L264" s="140"/>
      <c r="M264" s="140"/>
      <c r="Z264" s="90"/>
      <c r="AA264" s="191"/>
      <c r="AB264" s="38"/>
    </row>
    <row r="265" spans="1:28" s="40" customFormat="1" x14ac:dyDescent="0.45">
      <c r="A265" s="29">
        <v>63</v>
      </c>
      <c r="B265" s="29" t="s">
        <v>23</v>
      </c>
      <c r="C265" s="8">
        <v>16961</v>
      </c>
      <c r="D265" s="8">
        <v>0</v>
      </c>
      <c r="E265" s="8">
        <v>2</v>
      </c>
      <c r="F265" s="8">
        <v>67</v>
      </c>
      <c r="G265" s="40">
        <v>1</v>
      </c>
      <c r="H265" s="8">
        <f>+(D265*400)+(E265*100)+F265</f>
        <v>267</v>
      </c>
      <c r="I265" s="40">
        <v>100</v>
      </c>
      <c r="J265" s="40">
        <f t="shared" si="63"/>
        <v>26700</v>
      </c>
      <c r="L265" s="139"/>
      <c r="M265" s="139"/>
      <c r="O265" s="8"/>
      <c r="U265" s="8">
        <f t="shared" si="59"/>
        <v>0</v>
      </c>
      <c r="V265" s="40">
        <f t="shared" si="60"/>
        <v>26700</v>
      </c>
      <c r="W265" s="8">
        <f t="shared" si="61"/>
        <v>0</v>
      </c>
      <c r="Y265" s="40">
        <f t="shared" si="62"/>
        <v>26700</v>
      </c>
      <c r="Z265" s="181"/>
      <c r="AA265" s="190"/>
      <c r="AB265" s="188"/>
    </row>
    <row r="266" spans="1:28" s="40" customFormat="1" x14ac:dyDescent="0.45">
      <c r="A266" s="29"/>
      <c r="B266" s="29" t="s">
        <v>23</v>
      </c>
      <c r="C266" s="8">
        <v>17048</v>
      </c>
      <c r="D266" s="8">
        <v>1</v>
      </c>
      <c r="E266" s="8">
        <v>2</v>
      </c>
      <c r="F266" s="8">
        <v>43</v>
      </c>
      <c r="G266" s="40">
        <v>1</v>
      </c>
      <c r="H266" s="8">
        <f>+(D266*400)+(E266*100)+F266</f>
        <v>643</v>
      </c>
      <c r="I266" s="40">
        <v>100</v>
      </c>
      <c r="J266" s="40">
        <f t="shared" si="63"/>
        <v>64300</v>
      </c>
      <c r="L266" s="139"/>
      <c r="M266" s="139"/>
      <c r="O266" s="8"/>
      <c r="U266" s="8">
        <f t="shared" si="59"/>
        <v>0</v>
      </c>
      <c r="V266" s="40">
        <f t="shared" si="60"/>
        <v>64300</v>
      </c>
      <c r="W266" s="8">
        <f t="shared" si="61"/>
        <v>0</v>
      </c>
      <c r="Y266" s="40">
        <f t="shared" si="62"/>
        <v>64300</v>
      </c>
      <c r="Z266" s="181"/>
      <c r="AA266" s="190"/>
      <c r="AB266" s="188"/>
    </row>
    <row r="267" spans="1:28" s="34" customFormat="1" x14ac:dyDescent="0.45">
      <c r="A267" s="36"/>
      <c r="B267" s="36"/>
      <c r="L267" s="140"/>
      <c r="M267" s="140"/>
      <c r="Z267" s="90"/>
      <c r="AA267" s="191"/>
      <c r="AB267" s="38"/>
    </row>
    <row r="268" spans="1:28" s="40" customFormat="1" x14ac:dyDescent="0.45">
      <c r="A268" s="29">
        <v>64</v>
      </c>
      <c r="B268" s="29" t="s">
        <v>23</v>
      </c>
      <c r="C268" s="8">
        <v>17342</v>
      </c>
      <c r="D268" s="8">
        <v>0</v>
      </c>
      <c r="E268" s="8">
        <v>0</v>
      </c>
      <c r="F268" s="8">
        <v>68</v>
      </c>
      <c r="G268" s="40">
        <v>2</v>
      </c>
      <c r="H268" s="8">
        <f>+(D268*400)+(E268*100)+F268</f>
        <v>68</v>
      </c>
      <c r="I268" s="40">
        <v>150</v>
      </c>
      <c r="J268" s="40">
        <f t="shared" si="63"/>
        <v>10200</v>
      </c>
      <c r="L268" s="139" t="s">
        <v>67</v>
      </c>
      <c r="M268" s="139" t="s">
        <v>145</v>
      </c>
      <c r="N268" s="40">
        <v>2</v>
      </c>
      <c r="O268" s="8">
        <v>18</v>
      </c>
      <c r="P268" s="8">
        <v>100</v>
      </c>
      <c r="Q268" s="40">
        <v>6800</v>
      </c>
      <c r="R268" s="8">
        <f t="shared" ref="R268:R269" si="75">O268*Q268</f>
        <v>122400</v>
      </c>
      <c r="S268" s="8">
        <v>2</v>
      </c>
      <c r="U268" s="8">
        <f t="shared" ref="U268:U330" si="76">R268*(100-T268)/100</f>
        <v>122400</v>
      </c>
      <c r="V268" s="40">
        <f t="shared" ref="V268:V330" si="77">J268+U268</f>
        <v>132600</v>
      </c>
      <c r="W268" s="8">
        <f t="shared" ref="W268:W330" si="78">V268*P268/100</f>
        <v>132600</v>
      </c>
      <c r="Y268" s="40">
        <f t="shared" ref="Y268:Y330" si="79">J268+U268</f>
        <v>132600</v>
      </c>
      <c r="Z268" s="181"/>
      <c r="AA268" s="190"/>
      <c r="AB268" s="188"/>
    </row>
    <row r="269" spans="1:28" s="40" customFormat="1" x14ac:dyDescent="0.45">
      <c r="A269" s="29"/>
      <c r="B269" s="29"/>
      <c r="C269" s="8"/>
      <c r="D269" s="8"/>
      <c r="E269" s="8"/>
      <c r="F269" s="8"/>
      <c r="H269" s="8"/>
      <c r="L269" s="139"/>
      <c r="M269" s="139" t="s">
        <v>145</v>
      </c>
      <c r="N269" s="40">
        <v>2</v>
      </c>
      <c r="O269" s="8">
        <v>6</v>
      </c>
      <c r="P269" s="8">
        <v>100</v>
      </c>
      <c r="Q269" s="40">
        <v>6800</v>
      </c>
      <c r="R269" s="8">
        <f t="shared" si="75"/>
        <v>40800</v>
      </c>
      <c r="S269" s="40">
        <v>2</v>
      </c>
      <c r="U269" s="8">
        <f t="shared" si="76"/>
        <v>40800</v>
      </c>
      <c r="V269" s="40">
        <f t="shared" si="77"/>
        <v>40800</v>
      </c>
      <c r="W269" s="8">
        <f t="shared" si="78"/>
        <v>40800</v>
      </c>
      <c r="Y269" s="40">
        <f t="shared" si="79"/>
        <v>40800</v>
      </c>
      <c r="Z269" s="181"/>
      <c r="AA269" s="190"/>
      <c r="AB269" s="188"/>
    </row>
    <row r="270" spans="1:28" s="34" customFormat="1" x14ac:dyDescent="0.45">
      <c r="A270" s="36"/>
      <c r="B270" s="36"/>
      <c r="L270" s="140"/>
      <c r="M270" s="140"/>
      <c r="Z270" s="90"/>
      <c r="AA270" s="191"/>
      <c r="AB270" s="38"/>
    </row>
    <row r="271" spans="1:28" s="40" customFormat="1" x14ac:dyDescent="0.45">
      <c r="A271" s="29">
        <v>65</v>
      </c>
      <c r="B271" s="29" t="s">
        <v>23</v>
      </c>
      <c r="C271" s="8">
        <v>12052</v>
      </c>
      <c r="D271" s="8">
        <v>0</v>
      </c>
      <c r="E271" s="8">
        <v>2</v>
      </c>
      <c r="F271" s="8">
        <v>92</v>
      </c>
      <c r="G271" s="40">
        <v>2</v>
      </c>
      <c r="H271" s="8">
        <f>+(D271*400)+(E271*100)+F271</f>
        <v>292</v>
      </c>
      <c r="I271" s="40">
        <v>130</v>
      </c>
      <c r="J271" s="40">
        <f t="shared" ref="J271:J332" si="80">H271*I271</f>
        <v>37960</v>
      </c>
      <c r="L271" s="139" t="s">
        <v>67</v>
      </c>
      <c r="M271" s="139" t="s">
        <v>145</v>
      </c>
      <c r="N271" s="40">
        <v>2</v>
      </c>
      <c r="O271" s="8">
        <v>108</v>
      </c>
      <c r="P271" s="8">
        <v>100</v>
      </c>
      <c r="Q271" s="40">
        <v>6800</v>
      </c>
      <c r="R271" s="8">
        <f t="shared" ref="R271:R272" si="81">O271*Q271</f>
        <v>734400</v>
      </c>
      <c r="S271" s="40">
        <v>21</v>
      </c>
      <c r="U271" s="8">
        <f t="shared" si="76"/>
        <v>734400</v>
      </c>
      <c r="V271" s="40">
        <f t="shared" si="77"/>
        <v>772360</v>
      </c>
      <c r="W271" s="8">
        <f t="shared" si="78"/>
        <v>772360</v>
      </c>
      <c r="Y271" s="40">
        <f t="shared" si="79"/>
        <v>772360</v>
      </c>
      <c r="Z271" s="181"/>
      <c r="AA271" s="190"/>
      <c r="AB271" s="188"/>
    </row>
    <row r="272" spans="1:28" s="40" customFormat="1" x14ac:dyDescent="0.45">
      <c r="A272" s="29"/>
      <c r="B272" s="29"/>
      <c r="C272" s="8"/>
      <c r="D272" s="8"/>
      <c r="E272" s="8"/>
      <c r="F272" s="8"/>
      <c r="H272" s="8"/>
      <c r="L272" s="139"/>
      <c r="M272" s="139" t="s">
        <v>145</v>
      </c>
      <c r="N272" s="40">
        <v>2</v>
      </c>
      <c r="O272" s="8">
        <v>6</v>
      </c>
      <c r="P272" s="8">
        <v>100</v>
      </c>
      <c r="Q272" s="40">
        <v>6800</v>
      </c>
      <c r="R272" s="8">
        <f t="shared" si="81"/>
        <v>40800</v>
      </c>
      <c r="S272" s="40">
        <v>21</v>
      </c>
      <c r="U272" s="8">
        <f t="shared" si="76"/>
        <v>40800</v>
      </c>
      <c r="V272" s="40">
        <f t="shared" si="77"/>
        <v>40800</v>
      </c>
      <c r="W272" s="8">
        <f t="shared" si="78"/>
        <v>40800</v>
      </c>
      <c r="Y272" s="40">
        <f t="shared" si="79"/>
        <v>40800</v>
      </c>
      <c r="Z272" s="181"/>
      <c r="AA272" s="190"/>
      <c r="AB272" s="188"/>
    </row>
    <row r="273" spans="1:28" s="34" customFormat="1" x14ac:dyDescent="0.45">
      <c r="A273" s="36"/>
      <c r="B273" s="36"/>
      <c r="L273" s="140"/>
      <c r="M273" s="140"/>
      <c r="Z273" s="90"/>
      <c r="AA273" s="191"/>
      <c r="AB273" s="38"/>
    </row>
    <row r="274" spans="1:28" s="40" customFormat="1" x14ac:dyDescent="0.45">
      <c r="A274" s="29">
        <v>66</v>
      </c>
      <c r="B274" s="29" t="s">
        <v>23</v>
      </c>
      <c r="C274" s="8">
        <v>18983</v>
      </c>
      <c r="D274" s="8">
        <v>0</v>
      </c>
      <c r="E274" s="8">
        <v>0</v>
      </c>
      <c r="F274" s="8">
        <v>40</v>
      </c>
      <c r="G274" s="40">
        <v>2</v>
      </c>
      <c r="H274" s="8">
        <f>+(D274*400)+(E274*100)+F274</f>
        <v>40</v>
      </c>
      <c r="I274" s="40">
        <v>150</v>
      </c>
      <c r="J274" s="40">
        <f t="shared" si="80"/>
        <v>6000</v>
      </c>
      <c r="L274" s="139" t="s">
        <v>67</v>
      </c>
      <c r="M274" s="139" t="s">
        <v>143</v>
      </c>
      <c r="N274" s="40">
        <v>2</v>
      </c>
      <c r="O274" s="8">
        <v>77</v>
      </c>
      <c r="P274" s="8">
        <v>100</v>
      </c>
      <c r="Q274" s="40">
        <v>6800</v>
      </c>
      <c r="R274" s="8">
        <f t="shared" ref="R274:R277" si="82">O274*Q274</f>
        <v>523600</v>
      </c>
      <c r="S274" s="8">
        <v>3</v>
      </c>
      <c r="U274" s="8">
        <f t="shared" si="76"/>
        <v>523600</v>
      </c>
      <c r="V274" s="40">
        <f t="shared" si="77"/>
        <v>529600</v>
      </c>
      <c r="W274" s="8">
        <f t="shared" si="78"/>
        <v>529600</v>
      </c>
      <c r="Y274" s="40">
        <f t="shared" si="79"/>
        <v>529600</v>
      </c>
      <c r="Z274" s="181"/>
      <c r="AA274" s="190"/>
      <c r="AB274" s="188"/>
    </row>
    <row r="275" spans="1:28" s="40" customFormat="1" x14ac:dyDescent="0.45">
      <c r="A275" s="29"/>
      <c r="B275" s="29" t="s">
        <v>23</v>
      </c>
      <c r="C275" s="8">
        <v>18978</v>
      </c>
      <c r="D275" s="8">
        <v>0</v>
      </c>
      <c r="E275" s="8">
        <v>1</v>
      </c>
      <c r="F275" s="8">
        <v>52</v>
      </c>
      <c r="G275" s="40">
        <v>2</v>
      </c>
      <c r="H275" s="8">
        <f>+(D275*400)+(E275*100)+F275</f>
        <v>152</v>
      </c>
      <c r="I275" s="40">
        <v>250</v>
      </c>
      <c r="J275" s="40">
        <f t="shared" si="80"/>
        <v>38000</v>
      </c>
      <c r="L275" s="139" t="s">
        <v>67</v>
      </c>
      <c r="M275" s="139" t="s">
        <v>145</v>
      </c>
      <c r="N275" s="40">
        <v>2</v>
      </c>
      <c r="O275" s="8">
        <v>110</v>
      </c>
      <c r="P275" s="8">
        <v>100</v>
      </c>
      <c r="Q275" s="40">
        <v>6800</v>
      </c>
      <c r="R275" s="8">
        <f t="shared" si="82"/>
        <v>748000</v>
      </c>
      <c r="S275" s="40">
        <v>3</v>
      </c>
      <c r="U275" s="8">
        <f t="shared" si="76"/>
        <v>748000</v>
      </c>
      <c r="V275" s="40">
        <f t="shared" si="77"/>
        <v>786000</v>
      </c>
      <c r="W275" s="8">
        <f t="shared" si="78"/>
        <v>786000</v>
      </c>
      <c r="Y275" s="40">
        <f t="shared" si="79"/>
        <v>786000</v>
      </c>
      <c r="Z275" s="181"/>
      <c r="AA275" s="190"/>
      <c r="AB275" s="188"/>
    </row>
    <row r="276" spans="1:28" s="40" customFormat="1" x14ac:dyDescent="0.45">
      <c r="A276" s="29"/>
      <c r="B276" s="29"/>
      <c r="C276" s="8"/>
      <c r="D276" s="8"/>
      <c r="E276" s="8"/>
      <c r="F276" s="8"/>
      <c r="H276" s="8"/>
      <c r="L276" s="139"/>
      <c r="M276" s="139" t="s">
        <v>143</v>
      </c>
      <c r="N276" s="40">
        <v>2</v>
      </c>
      <c r="O276" s="8">
        <v>9</v>
      </c>
      <c r="P276" s="8">
        <v>100</v>
      </c>
      <c r="Q276" s="40">
        <v>6800</v>
      </c>
      <c r="R276" s="8">
        <f t="shared" si="82"/>
        <v>61200</v>
      </c>
      <c r="S276" s="40">
        <v>3</v>
      </c>
      <c r="U276" s="8">
        <f t="shared" si="76"/>
        <v>61200</v>
      </c>
      <c r="V276" s="40">
        <f t="shared" si="77"/>
        <v>61200</v>
      </c>
      <c r="W276" s="8">
        <f t="shared" si="78"/>
        <v>61200</v>
      </c>
      <c r="Y276" s="40">
        <f t="shared" si="79"/>
        <v>61200</v>
      </c>
      <c r="Z276" s="181"/>
      <c r="AA276" s="190"/>
      <c r="AB276" s="188"/>
    </row>
    <row r="277" spans="1:28" s="40" customFormat="1" x14ac:dyDescent="0.45">
      <c r="A277" s="29"/>
      <c r="B277" s="29"/>
      <c r="C277" s="8"/>
      <c r="D277" s="8"/>
      <c r="E277" s="8"/>
      <c r="F277" s="8"/>
      <c r="H277" s="8"/>
      <c r="L277" s="139"/>
      <c r="M277" s="139" t="s">
        <v>145</v>
      </c>
      <c r="N277" s="40">
        <v>2</v>
      </c>
      <c r="O277" s="8">
        <v>8</v>
      </c>
      <c r="P277" s="8">
        <v>100</v>
      </c>
      <c r="Q277" s="40">
        <v>6800</v>
      </c>
      <c r="R277" s="8">
        <f t="shared" si="82"/>
        <v>54400</v>
      </c>
      <c r="S277" s="40">
        <v>3</v>
      </c>
      <c r="U277" s="8">
        <f t="shared" si="76"/>
        <v>54400</v>
      </c>
      <c r="V277" s="40">
        <f t="shared" si="77"/>
        <v>54400</v>
      </c>
      <c r="W277" s="8">
        <f t="shared" si="78"/>
        <v>54400</v>
      </c>
      <c r="Y277" s="40">
        <f t="shared" si="79"/>
        <v>54400</v>
      </c>
      <c r="Z277" s="181"/>
      <c r="AA277" s="190"/>
      <c r="AB277" s="188"/>
    </row>
    <row r="278" spans="1:28" s="40" customFormat="1" x14ac:dyDescent="0.45">
      <c r="A278" s="29"/>
      <c r="B278" s="29" t="s">
        <v>23</v>
      </c>
      <c r="C278" s="8">
        <v>7945</v>
      </c>
      <c r="D278" s="8">
        <v>2</v>
      </c>
      <c r="E278" s="8">
        <v>0</v>
      </c>
      <c r="F278" s="8">
        <v>6</v>
      </c>
      <c r="G278" s="40">
        <v>1</v>
      </c>
      <c r="H278" s="8">
        <f t="shared" ref="H278:H283" si="83">+(D278*400)+(E278*100)+F278</f>
        <v>806</v>
      </c>
      <c r="I278" s="40">
        <v>220</v>
      </c>
      <c r="J278" s="40">
        <f t="shared" si="80"/>
        <v>177320</v>
      </c>
      <c r="L278" s="139"/>
      <c r="M278" s="139"/>
      <c r="O278" s="8"/>
      <c r="P278" s="8"/>
      <c r="R278" s="8"/>
      <c r="S278" s="8"/>
      <c r="U278" s="8">
        <f t="shared" si="76"/>
        <v>0</v>
      </c>
      <c r="V278" s="40">
        <f t="shared" si="77"/>
        <v>177320</v>
      </c>
      <c r="W278" s="8">
        <f t="shared" si="78"/>
        <v>0</v>
      </c>
      <c r="Y278" s="40">
        <f t="shared" si="79"/>
        <v>177320</v>
      </c>
      <c r="Z278" s="181"/>
      <c r="AA278" s="190"/>
      <c r="AB278" s="188"/>
    </row>
    <row r="279" spans="1:28" s="40" customFormat="1" x14ac:dyDescent="0.45">
      <c r="A279" s="29"/>
      <c r="B279" s="29" t="s">
        <v>23</v>
      </c>
      <c r="C279" s="8">
        <v>12195</v>
      </c>
      <c r="D279" s="8">
        <v>1</v>
      </c>
      <c r="E279" s="8">
        <v>1</v>
      </c>
      <c r="F279" s="8">
        <v>45</v>
      </c>
      <c r="G279" s="40">
        <v>1</v>
      </c>
      <c r="H279" s="8">
        <f t="shared" si="83"/>
        <v>545</v>
      </c>
      <c r="I279" s="40">
        <v>190</v>
      </c>
      <c r="J279" s="40">
        <f t="shared" si="80"/>
        <v>103550</v>
      </c>
      <c r="L279" s="139"/>
      <c r="M279" s="139"/>
      <c r="O279" s="8"/>
      <c r="S279" s="8"/>
      <c r="U279" s="8">
        <f t="shared" si="76"/>
        <v>0</v>
      </c>
      <c r="V279" s="40">
        <f t="shared" si="77"/>
        <v>103550</v>
      </c>
      <c r="W279" s="8">
        <f t="shared" si="78"/>
        <v>0</v>
      </c>
      <c r="Y279" s="40">
        <f t="shared" si="79"/>
        <v>103550</v>
      </c>
      <c r="Z279" s="181"/>
      <c r="AA279" s="190"/>
      <c r="AB279" s="188"/>
    </row>
    <row r="280" spans="1:28" s="40" customFormat="1" x14ac:dyDescent="0.45">
      <c r="A280" s="29"/>
      <c r="B280" s="29" t="s">
        <v>23</v>
      </c>
      <c r="C280" s="8">
        <v>12230</v>
      </c>
      <c r="D280" s="8">
        <v>4</v>
      </c>
      <c r="E280" s="8">
        <v>2</v>
      </c>
      <c r="F280" s="8">
        <v>80</v>
      </c>
      <c r="G280" s="40">
        <v>1</v>
      </c>
      <c r="H280" s="8">
        <f t="shared" si="83"/>
        <v>1880</v>
      </c>
      <c r="I280" s="40">
        <v>190</v>
      </c>
      <c r="J280" s="40">
        <f t="shared" si="80"/>
        <v>357200</v>
      </c>
      <c r="L280" s="139"/>
      <c r="M280" s="139"/>
      <c r="O280" s="8"/>
      <c r="S280" s="8"/>
      <c r="U280" s="8">
        <f t="shared" si="76"/>
        <v>0</v>
      </c>
      <c r="V280" s="40">
        <f t="shared" si="77"/>
        <v>357200</v>
      </c>
      <c r="W280" s="8">
        <f t="shared" si="78"/>
        <v>0</v>
      </c>
      <c r="Y280" s="40">
        <f t="shared" si="79"/>
        <v>357200</v>
      </c>
      <c r="Z280" s="181"/>
      <c r="AA280" s="190"/>
      <c r="AB280" s="188"/>
    </row>
    <row r="281" spans="1:28" s="40" customFormat="1" x14ac:dyDescent="0.45">
      <c r="A281" s="29"/>
      <c r="B281" s="29" t="s">
        <v>23</v>
      </c>
      <c r="C281" s="8">
        <v>18942</v>
      </c>
      <c r="D281" s="8">
        <v>1</v>
      </c>
      <c r="E281" s="8">
        <v>0</v>
      </c>
      <c r="F281" s="8">
        <v>35</v>
      </c>
      <c r="G281" s="40">
        <v>1</v>
      </c>
      <c r="H281" s="8">
        <f t="shared" si="83"/>
        <v>435</v>
      </c>
      <c r="I281" s="40">
        <v>100</v>
      </c>
      <c r="J281" s="40">
        <f t="shared" si="80"/>
        <v>43500</v>
      </c>
      <c r="L281" s="139"/>
      <c r="M281" s="139"/>
      <c r="O281" s="8"/>
      <c r="S281" s="8"/>
      <c r="U281" s="8">
        <f t="shared" si="76"/>
        <v>0</v>
      </c>
      <c r="V281" s="40">
        <f t="shared" si="77"/>
        <v>43500</v>
      </c>
      <c r="W281" s="8">
        <f t="shared" si="78"/>
        <v>0</v>
      </c>
      <c r="Y281" s="40">
        <f t="shared" si="79"/>
        <v>43500</v>
      </c>
      <c r="Z281" s="181"/>
      <c r="AA281" s="190"/>
      <c r="AB281" s="188"/>
    </row>
    <row r="282" spans="1:28" s="40" customFormat="1" x14ac:dyDescent="0.45">
      <c r="A282" s="29"/>
      <c r="B282" s="29" t="s">
        <v>23</v>
      </c>
      <c r="C282" s="8">
        <v>19024</v>
      </c>
      <c r="D282" s="8">
        <v>0</v>
      </c>
      <c r="E282" s="8">
        <v>3</v>
      </c>
      <c r="F282" s="8">
        <v>47</v>
      </c>
      <c r="G282" s="40">
        <v>1</v>
      </c>
      <c r="H282" s="8">
        <f t="shared" si="83"/>
        <v>347</v>
      </c>
      <c r="I282" s="40">
        <v>100</v>
      </c>
      <c r="J282" s="40">
        <f t="shared" si="80"/>
        <v>34700</v>
      </c>
      <c r="L282" s="139"/>
      <c r="M282" s="139"/>
      <c r="O282" s="8"/>
      <c r="S282" s="8"/>
      <c r="U282" s="8">
        <f t="shared" si="76"/>
        <v>0</v>
      </c>
      <c r="V282" s="40">
        <f t="shared" si="77"/>
        <v>34700</v>
      </c>
      <c r="W282" s="8">
        <f t="shared" si="78"/>
        <v>0</v>
      </c>
      <c r="Y282" s="40">
        <f t="shared" si="79"/>
        <v>34700</v>
      </c>
      <c r="Z282" s="181"/>
      <c r="AA282" s="190"/>
      <c r="AB282" s="188"/>
    </row>
    <row r="283" spans="1:28" s="40" customFormat="1" x14ac:dyDescent="0.45">
      <c r="A283" s="29"/>
      <c r="B283" s="29" t="s">
        <v>23</v>
      </c>
      <c r="C283" s="8">
        <v>18957</v>
      </c>
      <c r="D283" s="8">
        <v>1</v>
      </c>
      <c r="E283" s="8">
        <v>0</v>
      </c>
      <c r="F283" s="8">
        <v>23</v>
      </c>
      <c r="G283" s="40">
        <v>1</v>
      </c>
      <c r="H283" s="8">
        <f t="shared" si="83"/>
        <v>423</v>
      </c>
      <c r="I283" s="40">
        <v>100</v>
      </c>
      <c r="J283" s="40">
        <f t="shared" si="80"/>
        <v>42300</v>
      </c>
      <c r="L283" s="139"/>
      <c r="M283" s="139"/>
      <c r="O283" s="8"/>
      <c r="S283" s="8"/>
      <c r="U283" s="8">
        <f t="shared" si="76"/>
        <v>0</v>
      </c>
      <c r="V283" s="40">
        <f t="shared" si="77"/>
        <v>42300</v>
      </c>
      <c r="W283" s="8">
        <f t="shared" si="78"/>
        <v>0</v>
      </c>
      <c r="Y283" s="40">
        <f t="shared" si="79"/>
        <v>42300</v>
      </c>
      <c r="Z283" s="181"/>
      <c r="AA283" s="190"/>
      <c r="AB283" s="188"/>
    </row>
    <row r="284" spans="1:28" s="34" customFormat="1" x14ac:dyDescent="0.45">
      <c r="A284" s="36"/>
      <c r="B284" s="36"/>
      <c r="L284" s="140"/>
      <c r="M284" s="140"/>
      <c r="Z284" s="90"/>
      <c r="AA284" s="191"/>
      <c r="AB284" s="38"/>
    </row>
    <row r="285" spans="1:28" s="40" customFormat="1" x14ac:dyDescent="0.45">
      <c r="A285" s="29">
        <v>67</v>
      </c>
      <c r="B285" s="29" t="s">
        <v>23</v>
      </c>
      <c r="C285" s="8">
        <v>769</v>
      </c>
      <c r="D285" s="8">
        <v>1</v>
      </c>
      <c r="E285" s="8">
        <v>0</v>
      </c>
      <c r="F285" s="8">
        <v>71</v>
      </c>
      <c r="G285" s="40">
        <v>2</v>
      </c>
      <c r="H285" s="8">
        <f t="shared" ref="H285:H292" si="84">+(D285*400)+(E285*100)+F285</f>
        <v>471</v>
      </c>
      <c r="I285" s="40">
        <v>220</v>
      </c>
      <c r="J285" s="40">
        <f t="shared" si="80"/>
        <v>103620</v>
      </c>
      <c r="K285" s="40">
        <v>1</v>
      </c>
      <c r="L285" s="139" t="s">
        <v>67</v>
      </c>
      <c r="M285" s="139" t="s">
        <v>145</v>
      </c>
      <c r="N285" s="40">
        <v>2</v>
      </c>
      <c r="O285" s="8">
        <v>108</v>
      </c>
      <c r="P285" s="8">
        <v>100</v>
      </c>
      <c r="Q285" s="40">
        <v>6800</v>
      </c>
      <c r="R285" s="8">
        <f t="shared" ref="R285:R289" si="85">O285*Q285</f>
        <v>734400</v>
      </c>
      <c r="S285" s="8">
        <v>21</v>
      </c>
      <c r="U285" s="8">
        <f t="shared" si="76"/>
        <v>734400</v>
      </c>
      <c r="V285" s="40">
        <f t="shared" si="77"/>
        <v>838020</v>
      </c>
      <c r="W285" s="8">
        <f t="shared" si="78"/>
        <v>838020</v>
      </c>
      <c r="Y285" s="40">
        <f t="shared" si="79"/>
        <v>838020</v>
      </c>
      <c r="Z285" s="181"/>
      <c r="AA285" s="190"/>
      <c r="AB285" s="188"/>
    </row>
    <row r="286" spans="1:28" s="40" customFormat="1" x14ac:dyDescent="0.45">
      <c r="A286" s="29"/>
      <c r="B286" s="29"/>
      <c r="C286" s="8"/>
      <c r="D286" s="8"/>
      <c r="E286" s="8"/>
      <c r="F286" s="8"/>
      <c r="H286" s="8"/>
      <c r="L286" s="139"/>
      <c r="M286" s="139" t="s">
        <v>145</v>
      </c>
      <c r="N286" s="40">
        <v>2</v>
      </c>
      <c r="O286" s="8">
        <v>6</v>
      </c>
      <c r="P286" s="8">
        <v>100</v>
      </c>
      <c r="Q286" s="40">
        <v>6800</v>
      </c>
      <c r="R286" s="8">
        <f t="shared" si="85"/>
        <v>40800</v>
      </c>
      <c r="S286" s="40">
        <v>21</v>
      </c>
      <c r="U286" s="8">
        <f t="shared" si="76"/>
        <v>40800</v>
      </c>
      <c r="V286" s="40">
        <f t="shared" si="77"/>
        <v>40800</v>
      </c>
      <c r="W286" s="8">
        <f t="shared" si="78"/>
        <v>40800</v>
      </c>
      <c r="Y286" s="40">
        <f t="shared" si="79"/>
        <v>40800</v>
      </c>
      <c r="Z286" s="181"/>
      <c r="AA286" s="190"/>
      <c r="AB286" s="188"/>
    </row>
    <row r="287" spans="1:28" s="40" customFormat="1" x14ac:dyDescent="0.45">
      <c r="A287" s="29"/>
      <c r="B287" s="29"/>
      <c r="C287" s="8"/>
      <c r="D287" s="8"/>
      <c r="E287" s="8"/>
      <c r="F287" s="8"/>
      <c r="H287" s="8"/>
      <c r="K287" s="40">
        <v>2</v>
      </c>
      <c r="L287" s="139" t="s">
        <v>67</v>
      </c>
      <c r="M287" s="139" t="s">
        <v>145</v>
      </c>
      <c r="N287" s="40">
        <v>2</v>
      </c>
      <c r="O287" s="8">
        <v>84</v>
      </c>
      <c r="P287" s="8">
        <v>100</v>
      </c>
      <c r="Q287" s="40">
        <v>6800</v>
      </c>
      <c r="R287" s="8">
        <f t="shared" si="85"/>
        <v>571200</v>
      </c>
      <c r="S287" s="8">
        <v>21</v>
      </c>
      <c r="U287" s="8">
        <f t="shared" si="76"/>
        <v>571200</v>
      </c>
      <c r="V287" s="40">
        <f t="shared" si="77"/>
        <v>571200</v>
      </c>
      <c r="W287" s="8">
        <f t="shared" si="78"/>
        <v>571200</v>
      </c>
      <c r="Y287" s="40">
        <f t="shared" si="79"/>
        <v>571200</v>
      </c>
      <c r="Z287" s="181"/>
      <c r="AA287" s="190"/>
      <c r="AB287" s="188"/>
    </row>
    <row r="288" spans="1:28" s="40" customFormat="1" x14ac:dyDescent="0.45">
      <c r="A288" s="29"/>
      <c r="B288" s="29"/>
      <c r="C288" s="8"/>
      <c r="D288" s="8"/>
      <c r="E288" s="8"/>
      <c r="F288" s="8"/>
      <c r="H288" s="8"/>
      <c r="K288" s="40">
        <v>3</v>
      </c>
      <c r="L288" s="139" t="s">
        <v>67</v>
      </c>
      <c r="M288" s="139" t="s">
        <v>145</v>
      </c>
      <c r="N288" s="40">
        <v>2</v>
      </c>
      <c r="O288" s="8">
        <v>132</v>
      </c>
      <c r="P288" s="8">
        <v>100</v>
      </c>
      <c r="Q288" s="40">
        <v>6800</v>
      </c>
      <c r="R288" s="8">
        <f t="shared" si="85"/>
        <v>897600</v>
      </c>
      <c r="S288" s="8">
        <v>61</v>
      </c>
      <c r="U288" s="8">
        <f t="shared" si="76"/>
        <v>897600</v>
      </c>
      <c r="V288" s="40">
        <f t="shared" si="77"/>
        <v>897600</v>
      </c>
      <c r="W288" s="8">
        <f t="shared" si="78"/>
        <v>897600</v>
      </c>
      <c r="Y288" s="40">
        <f t="shared" si="79"/>
        <v>897600</v>
      </c>
      <c r="Z288" s="181"/>
      <c r="AA288" s="190"/>
      <c r="AB288" s="188"/>
    </row>
    <row r="289" spans="1:28" s="40" customFormat="1" x14ac:dyDescent="0.45">
      <c r="A289" s="29"/>
      <c r="B289" s="29"/>
      <c r="C289" s="8"/>
      <c r="D289" s="8"/>
      <c r="E289" s="8"/>
      <c r="F289" s="8"/>
      <c r="H289" s="8"/>
      <c r="L289" s="139"/>
      <c r="M289" s="139" t="s">
        <v>145</v>
      </c>
      <c r="N289" s="40">
        <v>2</v>
      </c>
      <c r="O289" s="8">
        <v>8</v>
      </c>
      <c r="P289" s="8">
        <v>100</v>
      </c>
      <c r="Q289" s="40">
        <v>6800</v>
      </c>
      <c r="R289" s="8">
        <f t="shared" si="85"/>
        <v>54400</v>
      </c>
      <c r="S289" s="40">
        <v>61</v>
      </c>
      <c r="U289" s="8">
        <f t="shared" si="76"/>
        <v>54400</v>
      </c>
      <c r="V289" s="40">
        <f t="shared" si="77"/>
        <v>54400</v>
      </c>
      <c r="W289" s="8">
        <f t="shared" si="78"/>
        <v>54400</v>
      </c>
      <c r="Y289" s="40">
        <f t="shared" si="79"/>
        <v>54400</v>
      </c>
      <c r="Z289" s="181"/>
      <c r="AA289" s="8"/>
      <c r="AB289" s="188"/>
    </row>
    <row r="290" spans="1:28" s="40" customFormat="1" x14ac:dyDescent="0.45">
      <c r="A290" s="29"/>
      <c r="B290" s="29" t="s">
        <v>23</v>
      </c>
      <c r="C290" s="8">
        <v>2568</v>
      </c>
      <c r="D290" s="8">
        <v>1</v>
      </c>
      <c r="E290" s="8">
        <v>3</v>
      </c>
      <c r="F290" s="8">
        <v>63</v>
      </c>
      <c r="G290" s="40">
        <v>1</v>
      </c>
      <c r="H290" s="8">
        <f t="shared" si="84"/>
        <v>763</v>
      </c>
      <c r="I290" s="40">
        <v>100</v>
      </c>
      <c r="J290" s="40">
        <f t="shared" si="80"/>
        <v>76300</v>
      </c>
      <c r="L290" s="139"/>
      <c r="M290" s="139"/>
      <c r="O290" s="8"/>
      <c r="U290" s="8">
        <f t="shared" si="76"/>
        <v>0</v>
      </c>
      <c r="V290" s="40">
        <f t="shared" si="77"/>
        <v>76300</v>
      </c>
      <c r="W290" s="8">
        <f t="shared" si="78"/>
        <v>0</v>
      </c>
      <c r="Y290" s="40">
        <f t="shared" si="79"/>
        <v>76300</v>
      </c>
      <c r="Z290" s="181"/>
      <c r="AA290" s="190"/>
      <c r="AB290" s="188"/>
    </row>
    <row r="291" spans="1:28" s="40" customFormat="1" x14ac:dyDescent="0.45">
      <c r="A291" s="29"/>
      <c r="B291" s="29" t="s">
        <v>23</v>
      </c>
      <c r="C291" s="8">
        <v>3416</v>
      </c>
      <c r="D291" s="8">
        <v>2</v>
      </c>
      <c r="E291" s="8">
        <v>1</v>
      </c>
      <c r="F291" s="8">
        <v>25</v>
      </c>
      <c r="G291" s="40">
        <v>1</v>
      </c>
      <c r="H291" s="8">
        <f t="shared" si="84"/>
        <v>925</v>
      </c>
      <c r="I291" s="40">
        <v>100</v>
      </c>
      <c r="J291" s="40">
        <f t="shared" si="80"/>
        <v>92500</v>
      </c>
      <c r="L291" s="139"/>
      <c r="M291" s="139"/>
      <c r="O291" s="8"/>
      <c r="S291" s="8"/>
      <c r="U291" s="8">
        <f t="shared" si="76"/>
        <v>0</v>
      </c>
      <c r="V291" s="40">
        <f t="shared" si="77"/>
        <v>92500</v>
      </c>
      <c r="W291" s="8">
        <f t="shared" si="78"/>
        <v>0</v>
      </c>
      <c r="Y291" s="40">
        <f t="shared" si="79"/>
        <v>92500</v>
      </c>
      <c r="Z291" s="181"/>
      <c r="AA291" s="190"/>
      <c r="AB291" s="188"/>
    </row>
    <row r="292" spans="1:28" s="40" customFormat="1" x14ac:dyDescent="0.45">
      <c r="A292" s="29"/>
      <c r="B292" s="29" t="s">
        <v>23</v>
      </c>
      <c r="C292" s="8">
        <v>12121</v>
      </c>
      <c r="D292" s="8">
        <v>2</v>
      </c>
      <c r="E292" s="8">
        <v>2</v>
      </c>
      <c r="F292" s="8">
        <v>70</v>
      </c>
      <c r="G292" s="40">
        <v>1</v>
      </c>
      <c r="H292" s="8">
        <f t="shared" si="84"/>
        <v>1070</v>
      </c>
      <c r="I292" s="40">
        <v>220</v>
      </c>
      <c r="J292" s="40">
        <f t="shared" si="80"/>
        <v>235400</v>
      </c>
      <c r="L292" s="139"/>
      <c r="M292" s="139"/>
      <c r="O292" s="8"/>
      <c r="S292" s="8"/>
      <c r="U292" s="8">
        <f t="shared" si="76"/>
        <v>0</v>
      </c>
      <c r="V292" s="40">
        <f t="shared" si="77"/>
        <v>235400</v>
      </c>
      <c r="W292" s="8">
        <f t="shared" si="78"/>
        <v>0</v>
      </c>
      <c r="Y292" s="40">
        <f t="shared" si="79"/>
        <v>235400</v>
      </c>
      <c r="Z292" s="181"/>
      <c r="AA292" s="190"/>
      <c r="AB292" s="188"/>
    </row>
    <row r="293" spans="1:28" s="34" customFormat="1" x14ac:dyDescent="0.45">
      <c r="A293" s="36"/>
      <c r="B293" s="36"/>
      <c r="L293" s="140"/>
      <c r="M293" s="140"/>
      <c r="Z293" s="90"/>
      <c r="AA293" s="191"/>
      <c r="AB293" s="38"/>
    </row>
    <row r="294" spans="1:28" s="8" customFormat="1" x14ac:dyDescent="0.45">
      <c r="A294" s="29">
        <v>68</v>
      </c>
      <c r="B294" s="29" t="s">
        <v>23</v>
      </c>
      <c r="C294" s="8">
        <v>2393</v>
      </c>
      <c r="D294" s="8">
        <v>0</v>
      </c>
      <c r="E294" s="8">
        <v>2</v>
      </c>
      <c r="F294" s="8">
        <v>32</v>
      </c>
      <c r="G294" s="8">
        <v>1</v>
      </c>
      <c r="H294" s="8">
        <f>+(D294*400)+(E294*100)+F294</f>
        <v>232</v>
      </c>
      <c r="I294" s="8">
        <v>100</v>
      </c>
      <c r="J294" s="40">
        <f t="shared" si="80"/>
        <v>23200</v>
      </c>
      <c r="L294" s="139"/>
      <c r="M294" s="139"/>
      <c r="U294" s="8">
        <f t="shared" si="76"/>
        <v>0</v>
      </c>
      <c r="V294" s="40">
        <f t="shared" si="77"/>
        <v>23200</v>
      </c>
      <c r="W294" s="8">
        <f t="shared" si="78"/>
        <v>0</v>
      </c>
      <c r="X294" s="40"/>
      <c r="Y294" s="40">
        <f t="shared" si="79"/>
        <v>23200</v>
      </c>
      <c r="Z294" s="182"/>
      <c r="AA294" s="190"/>
      <c r="AB294" s="7"/>
    </row>
    <row r="295" spans="1:28" s="8" customFormat="1" x14ac:dyDescent="0.45">
      <c r="A295" s="29"/>
      <c r="B295" s="29" t="s">
        <v>23</v>
      </c>
      <c r="C295" s="8">
        <v>2573</v>
      </c>
      <c r="D295" s="8">
        <v>2</v>
      </c>
      <c r="E295" s="8">
        <v>3</v>
      </c>
      <c r="F295" s="8">
        <v>91</v>
      </c>
      <c r="G295" s="8">
        <v>1</v>
      </c>
      <c r="H295" s="8">
        <f>+(D295*400)+(E295*100)+F295</f>
        <v>1191</v>
      </c>
      <c r="I295" s="8">
        <v>100</v>
      </c>
      <c r="J295" s="40">
        <f t="shared" si="80"/>
        <v>119100</v>
      </c>
      <c r="L295" s="139"/>
      <c r="M295" s="139"/>
      <c r="U295" s="8">
        <f t="shared" si="76"/>
        <v>0</v>
      </c>
      <c r="V295" s="40">
        <f t="shared" si="77"/>
        <v>119100</v>
      </c>
      <c r="W295" s="8">
        <f t="shared" si="78"/>
        <v>0</v>
      </c>
      <c r="X295" s="40"/>
      <c r="Y295" s="40">
        <f t="shared" si="79"/>
        <v>119100</v>
      </c>
      <c r="Z295" s="182"/>
      <c r="AA295" s="190"/>
      <c r="AB295" s="7"/>
    </row>
    <row r="296" spans="1:28" s="34" customFormat="1" x14ac:dyDescent="0.45">
      <c r="A296" s="36"/>
      <c r="B296" s="36"/>
      <c r="L296" s="140"/>
      <c r="M296" s="140"/>
      <c r="Z296" s="90"/>
      <c r="AA296" s="191"/>
      <c r="AB296" s="38"/>
    </row>
    <row r="297" spans="1:28" s="8" customFormat="1" x14ac:dyDescent="0.45">
      <c r="A297" s="29">
        <v>69</v>
      </c>
      <c r="B297" s="29" t="s">
        <v>23</v>
      </c>
      <c r="C297" s="8">
        <v>2930</v>
      </c>
      <c r="D297" s="8">
        <v>2</v>
      </c>
      <c r="E297" s="8">
        <v>3</v>
      </c>
      <c r="F297" s="8">
        <v>93</v>
      </c>
      <c r="G297" s="8">
        <v>1</v>
      </c>
      <c r="H297" s="8">
        <f>+(D297*400)+(E297*100)+F297</f>
        <v>1193</v>
      </c>
      <c r="I297" s="8">
        <v>100</v>
      </c>
      <c r="J297" s="40">
        <f t="shared" si="80"/>
        <v>119300</v>
      </c>
      <c r="L297" s="139"/>
      <c r="M297" s="139"/>
      <c r="U297" s="8">
        <f t="shared" si="76"/>
        <v>0</v>
      </c>
      <c r="V297" s="40">
        <f t="shared" si="77"/>
        <v>119300</v>
      </c>
      <c r="W297" s="8">
        <f t="shared" si="78"/>
        <v>0</v>
      </c>
      <c r="X297" s="40"/>
      <c r="Y297" s="40">
        <f t="shared" si="79"/>
        <v>119300</v>
      </c>
      <c r="Z297" s="182"/>
      <c r="AA297" s="190"/>
      <c r="AB297" s="7"/>
    </row>
    <row r="298" spans="1:28" s="34" customFormat="1" x14ac:dyDescent="0.45">
      <c r="A298" s="36"/>
      <c r="B298" s="36"/>
      <c r="L298" s="140"/>
      <c r="M298" s="140"/>
      <c r="Z298" s="90"/>
      <c r="AA298" s="191"/>
      <c r="AB298" s="38"/>
    </row>
    <row r="299" spans="1:28" s="40" customFormat="1" x14ac:dyDescent="0.45">
      <c r="A299" s="29">
        <v>70</v>
      </c>
      <c r="B299" s="29" t="s">
        <v>23</v>
      </c>
      <c r="C299" s="8">
        <v>2816</v>
      </c>
      <c r="D299" s="8">
        <v>1</v>
      </c>
      <c r="E299" s="8">
        <v>2</v>
      </c>
      <c r="F299" s="8">
        <v>16</v>
      </c>
      <c r="G299" s="40">
        <v>1</v>
      </c>
      <c r="H299" s="8">
        <f>+(D299*400)+(E299*100)+F299</f>
        <v>616</v>
      </c>
      <c r="I299" s="40">
        <v>100</v>
      </c>
      <c r="J299" s="40">
        <f t="shared" si="80"/>
        <v>61600</v>
      </c>
      <c r="L299" s="139"/>
      <c r="M299" s="139"/>
      <c r="O299" s="8"/>
      <c r="U299" s="8">
        <f t="shared" si="76"/>
        <v>0</v>
      </c>
      <c r="V299" s="40">
        <f t="shared" si="77"/>
        <v>61600</v>
      </c>
      <c r="W299" s="8">
        <f t="shared" si="78"/>
        <v>0</v>
      </c>
      <c r="Y299" s="40">
        <f t="shared" si="79"/>
        <v>61600</v>
      </c>
      <c r="Z299" s="181"/>
      <c r="AA299" s="190"/>
      <c r="AB299" s="188"/>
    </row>
    <row r="300" spans="1:28" s="31" customFormat="1" x14ac:dyDescent="0.45">
      <c r="A300" s="100"/>
      <c r="B300" s="100" t="s">
        <v>522</v>
      </c>
      <c r="C300" s="31">
        <v>926</v>
      </c>
      <c r="D300" s="31">
        <v>0</v>
      </c>
      <c r="E300" s="31">
        <v>1</v>
      </c>
      <c r="F300" s="31">
        <v>0</v>
      </c>
      <c r="G300" s="31">
        <v>1</v>
      </c>
      <c r="H300" s="31">
        <f>+(D300*400)+(E300*100)+F300</f>
        <v>100</v>
      </c>
      <c r="I300" s="31">
        <v>100</v>
      </c>
      <c r="J300" s="31">
        <f t="shared" si="80"/>
        <v>10000</v>
      </c>
      <c r="L300" s="159"/>
      <c r="M300" s="159"/>
      <c r="U300" s="31">
        <f t="shared" si="76"/>
        <v>0</v>
      </c>
      <c r="V300" s="31">
        <f t="shared" si="77"/>
        <v>10000</v>
      </c>
      <c r="W300" s="31">
        <f t="shared" si="78"/>
        <v>0</v>
      </c>
      <c r="Y300" s="31">
        <f t="shared" si="79"/>
        <v>10000</v>
      </c>
      <c r="Z300" s="183">
        <v>0.01</v>
      </c>
      <c r="AA300" s="31">
        <f>Y300*Z300/100</f>
        <v>1</v>
      </c>
      <c r="AB300" s="165"/>
    </row>
    <row r="301" spans="1:28" s="34" customFormat="1" x14ac:dyDescent="0.45">
      <c r="A301" s="36"/>
      <c r="B301" s="36"/>
      <c r="L301" s="140"/>
      <c r="M301" s="140"/>
      <c r="Z301" s="90"/>
      <c r="AA301" s="191"/>
      <c r="AB301" s="38"/>
    </row>
    <row r="302" spans="1:28" s="8" customFormat="1" x14ac:dyDescent="0.45">
      <c r="A302" s="24">
        <v>71</v>
      </c>
      <c r="B302" s="29" t="s">
        <v>23</v>
      </c>
      <c r="C302" s="8">
        <v>856</v>
      </c>
      <c r="D302" s="8">
        <v>1</v>
      </c>
      <c r="E302" s="8">
        <v>0</v>
      </c>
      <c r="F302" s="8">
        <v>15</v>
      </c>
      <c r="G302" s="8">
        <v>1</v>
      </c>
      <c r="H302" s="8">
        <f>+(D302*400)+(E302*100)+F302</f>
        <v>415</v>
      </c>
      <c r="I302" s="8">
        <v>150</v>
      </c>
      <c r="J302" s="40">
        <f t="shared" si="80"/>
        <v>62250</v>
      </c>
      <c r="L302" s="139" t="s">
        <v>67</v>
      </c>
      <c r="M302" s="139" t="s">
        <v>145</v>
      </c>
      <c r="N302" s="8">
        <v>2</v>
      </c>
      <c r="O302" s="8">
        <v>78</v>
      </c>
      <c r="P302" s="8">
        <v>100</v>
      </c>
      <c r="Q302" s="40">
        <v>6800</v>
      </c>
      <c r="R302" s="8">
        <f t="shared" ref="R302:R304" si="86">O302*Q302</f>
        <v>530400</v>
      </c>
      <c r="S302" s="8">
        <v>21</v>
      </c>
      <c r="T302" s="46"/>
      <c r="U302" s="8">
        <f t="shared" si="76"/>
        <v>530400</v>
      </c>
      <c r="V302" s="40">
        <f t="shared" si="77"/>
        <v>592650</v>
      </c>
      <c r="W302" s="8">
        <f t="shared" si="78"/>
        <v>592650</v>
      </c>
      <c r="X302" s="40"/>
      <c r="Y302" s="40">
        <f t="shared" si="79"/>
        <v>592650</v>
      </c>
      <c r="Z302" s="182"/>
      <c r="AA302" s="190"/>
      <c r="AB302" s="7"/>
    </row>
    <row r="303" spans="1:28" s="8" customFormat="1" x14ac:dyDescent="0.45">
      <c r="A303" s="28"/>
      <c r="B303" s="24"/>
      <c r="C303" s="18"/>
      <c r="G303" s="18"/>
      <c r="H303" s="18"/>
      <c r="J303" s="40"/>
      <c r="L303" s="139"/>
      <c r="M303" s="139" t="s">
        <v>143</v>
      </c>
      <c r="N303" s="8">
        <v>2</v>
      </c>
      <c r="O303" s="8">
        <v>6</v>
      </c>
      <c r="P303" s="8">
        <v>100</v>
      </c>
      <c r="Q303" s="40">
        <v>6800</v>
      </c>
      <c r="R303" s="8">
        <f t="shared" si="86"/>
        <v>40800</v>
      </c>
      <c r="S303" s="18">
        <v>21</v>
      </c>
      <c r="U303" s="8">
        <f t="shared" si="76"/>
        <v>40800</v>
      </c>
      <c r="V303" s="40">
        <f t="shared" si="77"/>
        <v>40800</v>
      </c>
      <c r="W303" s="8">
        <f t="shared" si="78"/>
        <v>40800</v>
      </c>
      <c r="X303" s="40"/>
      <c r="Y303" s="40">
        <f t="shared" si="79"/>
        <v>40800</v>
      </c>
      <c r="Z303" s="182"/>
      <c r="AA303" s="190"/>
      <c r="AB303" s="7"/>
    </row>
    <row r="304" spans="1:28" s="8" customFormat="1" x14ac:dyDescent="0.45">
      <c r="A304" s="28"/>
      <c r="B304" s="24"/>
      <c r="C304" s="18"/>
      <c r="G304" s="18"/>
      <c r="H304" s="18"/>
      <c r="J304" s="40"/>
      <c r="L304" s="139"/>
      <c r="M304" s="139" t="s">
        <v>145</v>
      </c>
      <c r="N304" s="8">
        <v>2</v>
      </c>
      <c r="O304" s="8">
        <v>6</v>
      </c>
      <c r="P304" s="8">
        <v>100</v>
      </c>
      <c r="Q304" s="40">
        <v>6800</v>
      </c>
      <c r="R304" s="8">
        <f t="shared" si="86"/>
        <v>40800</v>
      </c>
      <c r="S304" s="46">
        <v>21</v>
      </c>
      <c r="U304" s="8">
        <f t="shared" si="76"/>
        <v>40800</v>
      </c>
      <c r="V304" s="40">
        <f t="shared" si="77"/>
        <v>40800</v>
      </c>
      <c r="W304" s="8">
        <f t="shared" si="78"/>
        <v>40800</v>
      </c>
      <c r="X304" s="40"/>
      <c r="Y304" s="40">
        <f t="shared" si="79"/>
        <v>40800</v>
      </c>
      <c r="Z304" s="182"/>
      <c r="AA304" s="190"/>
      <c r="AB304" s="7"/>
    </row>
    <row r="305" spans="1:28" s="40" customFormat="1" x14ac:dyDescent="0.45">
      <c r="A305" s="29"/>
      <c r="B305" s="29" t="s">
        <v>23</v>
      </c>
      <c r="C305" s="8">
        <v>18196</v>
      </c>
      <c r="D305" s="8">
        <v>0</v>
      </c>
      <c r="E305" s="8">
        <v>1</v>
      </c>
      <c r="F305" s="8">
        <v>84</v>
      </c>
      <c r="G305" s="40">
        <v>1</v>
      </c>
      <c r="H305" s="8">
        <f>+(D305*400)+(E305*100)+F305</f>
        <v>184</v>
      </c>
      <c r="I305" s="40">
        <v>150</v>
      </c>
      <c r="J305" s="40">
        <f t="shared" si="80"/>
        <v>27600</v>
      </c>
      <c r="L305" s="139"/>
      <c r="M305" s="139"/>
      <c r="O305" s="8"/>
      <c r="S305" s="8"/>
      <c r="U305" s="8">
        <f t="shared" si="76"/>
        <v>0</v>
      </c>
      <c r="V305" s="40">
        <f t="shared" si="77"/>
        <v>27600</v>
      </c>
      <c r="W305" s="8">
        <f t="shared" si="78"/>
        <v>0</v>
      </c>
      <c r="Y305" s="40">
        <f t="shared" si="79"/>
        <v>27600</v>
      </c>
      <c r="Z305" s="181"/>
      <c r="AA305" s="190"/>
      <c r="AB305" s="188"/>
    </row>
    <row r="306" spans="1:28" s="40" customFormat="1" x14ac:dyDescent="0.45">
      <c r="A306" s="29"/>
      <c r="B306" s="29" t="s">
        <v>23</v>
      </c>
      <c r="C306" s="8">
        <v>3485</v>
      </c>
      <c r="D306" s="8">
        <v>2</v>
      </c>
      <c r="E306" s="8">
        <v>2</v>
      </c>
      <c r="F306" s="8">
        <v>87</v>
      </c>
      <c r="G306" s="40">
        <v>1</v>
      </c>
      <c r="H306" s="8">
        <f>+(D306*400)+(E306*100)+F306</f>
        <v>1087</v>
      </c>
      <c r="I306" s="40">
        <v>100</v>
      </c>
      <c r="J306" s="40">
        <f t="shared" si="80"/>
        <v>108700</v>
      </c>
      <c r="L306" s="139"/>
      <c r="M306" s="139"/>
      <c r="O306" s="8"/>
      <c r="S306" s="8"/>
      <c r="U306" s="8">
        <f t="shared" si="76"/>
        <v>0</v>
      </c>
      <c r="V306" s="40">
        <f t="shared" si="77"/>
        <v>108700</v>
      </c>
      <c r="W306" s="8">
        <f t="shared" si="78"/>
        <v>0</v>
      </c>
      <c r="Y306" s="40">
        <f t="shared" si="79"/>
        <v>108700</v>
      </c>
      <c r="Z306" s="181"/>
      <c r="AA306" s="190"/>
      <c r="AB306" s="188"/>
    </row>
    <row r="307" spans="1:28" s="40" customFormat="1" x14ac:dyDescent="0.45">
      <c r="A307" s="29"/>
      <c r="B307" s="29" t="s">
        <v>23</v>
      </c>
      <c r="C307" s="8">
        <v>12125</v>
      </c>
      <c r="D307" s="8">
        <v>1</v>
      </c>
      <c r="E307" s="8">
        <v>2</v>
      </c>
      <c r="F307" s="8">
        <v>72</v>
      </c>
      <c r="G307" s="40">
        <v>1</v>
      </c>
      <c r="H307" s="8">
        <f>+(D307*400)+(E307*100)+F307</f>
        <v>672</v>
      </c>
      <c r="I307" s="40">
        <v>190</v>
      </c>
      <c r="J307" s="40">
        <f t="shared" si="80"/>
        <v>127680</v>
      </c>
      <c r="L307" s="139"/>
      <c r="M307" s="139"/>
      <c r="O307" s="8"/>
      <c r="S307" s="8"/>
      <c r="U307" s="8">
        <f t="shared" si="76"/>
        <v>0</v>
      </c>
      <c r="V307" s="40">
        <f t="shared" si="77"/>
        <v>127680</v>
      </c>
      <c r="W307" s="8">
        <f t="shared" si="78"/>
        <v>0</v>
      </c>
      <c r="Y307" s="40">
        <f t="shared" si="79"/>
        <v>127680</v>
      </c>
      <c r="Z307" s="181"/>
      <c r="AA307" s="190"/>
      <c r="AB307" s="188"/>
    </row>
    <row r="308" spans="1:28" s="34" customFormat="1" x14ac:dyDescent="0.45">
      <c r="A308" s="32"/>
      <c r="B308" s="41"/>
      <c r="C308" s="33"/>
      <c r="G308" s="33"/>
      <c r="H308" s="33"/>
      <c r="L308" s="140"/>
      <c r="M308" s="140"/>
      <c r="R308" s="33"/>
      <c r="S308" s="33"/>
      <c r="Z308" s="90"/>
      <c r="AA308" s="191"/>
      <c r="AB308" s="38"/>
    </row>
    <row r="309" spans="1:28" s="40" customFormat="1" x14ac:dyDescent="0.45">
      <c r="A309" s="29">
        <v>72</v>
      </c>
      <c r="B309" s="29" t="s">
        <v>23</v>
      </c>
      <c r="C309" s="8">
        <v>3429</v>
      </c>
      <c r="D309" s="8">
        <v>0</v>
      </c>
      <c r="E309" s="8">
        <v>2</v>
      </c>
      <c r="F309" s="8">
        <v>25</v>
      </c>
      <c r="G309" s="40">
        <v>1</v>
      </c>
      <c r="H309" s="8">
        <f>+(D309*400)+(E309*100)+F309</f>
        <v>225</v>
      </c>
      <c r="I309" s="40">
        <v>100</v>
      </c>
      <c r="J309" s="40">
        <f t="shared" si="80"/>
        <v>22500</v>
      </c>
      <c r="L309" s="139"/>
      <c r="M309" s="139"/>
      <c r="O309" s="8"/>
      <c r="S309" s="8"/>
      <c r="U309" s="8">
        <f t="shared" si="76"/>
        <v>0</v>
      </c>
      <c r="V309" s="40">
        <f t="shared" si="77"/>
        <v>22500</v>
      </c>
      <c r="W309" s="8">
        <f t="shared" si="78"/>
        <v>0</v>
      </c>
      <c r="Y309" s="40">
        <f t="shared" si="79"/>
        <v>22500</v>
      </c>
      <c r="Z309" s="181"/>
      <c r="AA309" s="190"/>
      <c r="AB309" s="188"/>
    </row>
    <row r="310" spans="1:28" s="40" customFormat="1" x14ac:dyDescent="0.45">
      <c r="A310" s="29"/>
      <c r="B310" s="29" t="s">
        <v>23</v>
      </c>
      <c r="C310" s="8">
        <v>3428</v>
      </c>
      <c r="D310" s="8">
        <v>0</v>
      </c>
      <c r="E310" s="8">
        <v>2</v>
      </c>
      <c r="F310" s="8">
        <v>36</v>
      </c>
      <c r="G310" s="40">
        <v>1</v>
      </c>
      <c r="H310" s="8">
        <f>+(D310*400)+(E310*100)+F310</f>
        <v>236</v>
      </c>
      <c r="I310" s="40">
        <v>100</v>
      </c>
      <c r="J310" s="40">
        <f t="shared" si="80"/>
        <v>23600</v>
      </c>
      <c r="L310" s="139"/>
      <c r="M310" s="139"/>
      <c r="O310" s="8"/>
      <c r="S310" s="8"/>
      <c r="U310" s="8">
        <f t="shared" si="76"/>
        <v>0</v>
      </c>
      <c r="V310" s="40">
        <f t="shared" si="77"/>
        <v>23600</v>
      </c>
      <c r="W310" s="8">
        <f t="shared" si="78"/>
        <v>0</v>
      </c>
      <c r="Y310" s="40">
        <f t="shared" si="79"/>
        <v>23600</v>
      </c>
      <c r="Z310" s="181"/>
      <c r="AA310" s="190"/>
      <c r="AB310" s="188"/>
    </row>
    <row r="311" spans="1:28" s="34" customFormat="1" x14ac:dyDescent="0.45">
      <c r="A311" s="36"/>
      <c r="B311" s="36"/>
      <c r="L311" s="140"/>
      <c r="M311" s="140"/>
      <c r="Z311" s="90"/>
      <c r="AA311" s="191"/>
      <c r="AB311" s="38"/>
    </row>
    <row r="312" spans="1:28" s="40" customFormat="1" x14ac:dyDescent="0.45">
      <c r="A312" s="29">
        <v>73</v>
      </c>
      <c r="B312" s="29" t="s">
        <v>23</v>
      </c>
      <c r="C312" s="8">
        <v>903</v>
      </c>
      <c r="D312" s="8">
        <v>0</v>
      </c>
      <c r="E312" s="8">
        <v>2</v>
      </c>
      <c r="F312" s="8">
        <v>64</v>
      </c>
      <c r="G312" s="40">
        <v>2</v>
      </c>
      <c r="H312" s="8">
        <f t="shared" ref="H312:H319" si="87">+(D312*400)+(E312*100)+F312</f>
        <v>264</v>
      </c>
      <c r="I312" s="40">
        <v>150</v>
      </c>
      <c r="J312" s="40">
        <f t="shared" si="80"/>
        <v>39600</v>
      </c>
      <c r="K312" s="40">
        <v>1</v>
      </c>
      <c r="L312" s="139" t="s">
        <v>67</v>
      </c>
      <c r="M312" s="139" t="s">
        <v>145</v>
      </c>
      <c r="N312" s="40">
        <v>2</v>
      </c>
      <c r="O312" s="8">
        <v>96</v>
      </c>
      <c r="P312" s="8">
        <v>100</v>
      </c>
      <c r="Q312" s="40">
        <v>6800</v>
      </c>
      <c r="R312" s="8">
        <f t="shared" ref="R312:R316" si="88">O312*Q312</f>
        <v>652800</v>
      </c>
      <c r="S312" s="8">
        <v>31</v>
      </c>
      <c r="U312" s="8">
        <f t="shared" si="76"/>
        <v>652800</v>
      </c>
      <c r="V312" s="40">
        <f t="shared" si="77"/>
        <v>692400</v>
      </c>
      <c r="W312" s="8">
        <f t="shared" si="78"/>
        <v>692400</v>
      </c>
      <c r="Y312" s="40">
        <f t="shared" si="79"/>
        <v>692400</v>
      </c>
      <c r="Z312" s="181"/>
      <c r="AA312" s="190"/>
      <c r="AB312" s="188"/>
    </row>
    <row r="313" spans="1:28" s="40" customFormat="1" x14ac:dyDescent="0.45">
      <c r="A313" s="29"/>
      <c r="B313" s="29"/>
      <c r="C313" s="8"/>
      <c r="D313" s="8"/>
      <c r="E313" s="8"/>
      <c r="F313" s="8"/>
      <c r="H313" s="8"/>
      <c r="L313" s="139"/>
      <c r="M313" s="139" t="s">
        <v>145</v>
      </c>
      <c r="N313" s="40">
        <v>2</v>
      </c>
      <c r="O313" s="8">
        <v>8</v>
      </c>
      <c r="P313" s="8">
        <v>100</v>
      </c>
      <c r="Q313" s="40">
        <v>6800</v>
      </c>
      <c r="R313" s="8">
        <f t="shared" si="88"/>
        <v>54400</v>
      </c>
      <c r="S313" s="8">
        <v>31</v>
      </c>
      <c r="U313" s="8">
        <f t="shared" si="76"/>
        <v>54400</v>
      </c>
      <c r="V313" s="40">
        <f t="shared" si="77"/>
        <v>54400</v>
      </c>
      <c r="W313" s="8">
        <f t="shared" si="78"/>
        <v>54400</v>
      </c>
      <c r="Y313" s="40">
        <f t="shared" si="79"/>
        <v>54400</v>
      </c>
      <c r="Z313" s="181"/>
      <c r="AA313" s="190"/>
      <c r="AB313" s="188"/>
    </row>
    <row r="314" spans="1:28" s="40" customFormat="1" x14ac:dyDescent="0.45">
      <c r="A314" s="29"/>
      <c r="B314" s="29"/>
      <c r="C314" s="8"/>
      <c r="D314" s="8"/>
      <c r="E314" s="8"/>
      <c r="F314" s="8"/>
      <c r="H314" s="8"/>
      <c r="K314" s="40">
        <v>2</v>
      </c>
      <c r="L314" s="139" t="s">
        <v>67</v>
      </c>
      <c r="M314" s="139" t="s">
        <v>145</v>
      </c>
      <c r="N314" s="40">
        <v>2</v>
      </c>
      <c r="O314" s="8">
        <v>102</v>
      </c>
      <c r="P314" s="8">
        <v>100</v>
      </c>
      <c r="Q314" s="40">
        <v>6800</v>
      </c>
      <c r="R314" s="8">
        <f t="shared" si="88"/>
        <v>693600</v>
      </c>
      <c r="S314" s="40">
        <v>21</v>
      </c>
      <c r="U314" s="8">
        <f t="shared" si="76"/>
        <v>693600</v>
      </c>
      <c r="V314" s="40">
        <f t="shared" si="77"/>
        <v>693600</v>
      </c>
      <c r="W314" s="8">
        <f t="shared" si="78"/>
        <v>693600</v>
      </c>
      <c r="Y314" s="40">
        <f t="shared" si="79"/>
        <v>693600</v>
      </c>
      <c r="Z314" s="181"/>
      <c r="AA314" s="190"/>
      <c r="AB314" s="188"/>
    </row>
    <row r="315" spans="1:28" s="40" customFormat="1" x14ac:dyDescent="0.45">
      <c r="A315" s="29"/>
      <c r="B315" s="29"/>
      <c r="C315" s="8"/>
      <c r="D315" s="8"/>
      <c r="E315" s="8"/>
      <c r="F315" s="8"/>
      <c r="H315" s="8"/>
      <c r="L315" s="139"/>
      <c r="M315" s="139" t="s">
        <v>143</v>
      </c>
      <c r="N315" s="40">
        <v>2</v>
      </c>
      <c r="O315" s="8">
        <v>30</v>
      </c>
      <c r="P315" s="8">
        <v>100</v>
      </c>
      <c r="Q315" s="40">
        <v>6800</v>
      </c>
      <c r="R315" s="8">
        <f t="shared" si="88"/>
        <v>204000</v>
      </c>
      <c r="S315" s="40">
        <v>21</v>
      </c>
      <c r="U315" s="8">
        <f t="shared" si="76"/>
        <v>204000</v>
      </c>
      <c r="V315" s="40">
        <f t="shared" si="77"/>
        <v>204000</v>
      </c>
      <c r="W315" s="8">
        <f t="shared" si="78"/>
        <v>204000</v>
      </c>
      <c r="Y315" s="40">
        <f t="shared" si="79"/>
        <v>204000</v>
      </c>
      <c r="Z315" s="181"/>
      <c r="AA315" s="190"/>
      <c r="AB315" s="188"/>
    </row>
    <row r="316" spans="1:28" s="40" customFormat="1" x14ac:dyDescent="0.45">
      <c r="A316" s="29"/>
      <c r="B316" s="29"/>
      <c r="C316" s="8"/>
      <c r="D316" s="8"/>
      <c r="E316" s="8"/>
      <c r="F316" s="8"/>
      <c r="H316" s="8"/>
      <c r="L316" s="139"/>
      <c r="M316" s="139" t="s">
        <v>145</v>
      </c>
      <c r="N316" s="40">
        <v>2</v>
      </c>
      <c r="O316" s="8">
        <v>8</v>
      </c>
      <c r="P316" s="8">
        <v>100</v>
      </c>
      <c r="Q316" s="40">
        <v>6800</v>
      </c>
      <c r="R316" s="8">
        <f t="shared" si="88"/>
        <v>54400</v>
      </c>
      <c r="S316" s="40">
        <v>21</v>
      </c>
      <c r="U316" s="8">
        <f t="shared" si="76"/>
        <v>54400</v>
      </c>
      <c r="V316" s="40">
        <f t="shared" si="77"/>
        <v>54400</v>
      </c>
      <c r="W316" s="8">
        <f t="shared" si="78"/>
        <v>54400</v>
      </c>
      <c r="Y316" s="40">
        <f t="shared" si="79"/>
        <v>54400</v>
      </c>
      <c r="Z316" s="181"/>
      <c r="AA316" s="190"/>
      <c r="AB316" s="188"/>
    </row>
    <row r="317" spans="1:28" s="40" customFormat="1" x14ac:dyDescent="0.45">
      <c r="A317" s="29"/>
      <c r="B317" s="29" t="s">
        <v>23</v>
      </c>
      <c r="C317" s="8">
        <v>8433</v>
      </c>
      <c r="D317" s="8">
        <v>2</v>
      </c>
      <c r="E317" s="8">
        <v>1</v>
      </c>
      <c r="F317" s="8">
        <v>60</v>
      </c>
      <c r="G317" s="40">
        <v>1</v>
      </c>
      <c r="H317" s="8">
        <f t="shared" si="87"/>
        <v>960</v>
      </c>
      <c r="I317" s="40">
        <v>100</v>
      </c>
      <c r="J317" s="40">
        <f t="shared" si="80"/>
        <v>96000</v>
      </c>
      <c r="L317" s="139"/>
      <c r="M317" s="139"/>
      <c r="O317" s="8"/>
      <c r="S317" s="8"/>
      <c r="U317" s="8">
        <f t="shared" si="76"/>
        <v>0</v>
      </c>
      <c r="V317" s="40">
        <f t="shared" si="77"/>
        <v>96000</v>
      </c>
      <c r="W317" s="8">
        <f t="shared" si="78"/>
        <v>0</v>
      </c>
      <c r="Y317" s="40">
        <f t="shared" si="79"/>
        <v>96000</v>
      </c>
      <c r="Z317" s="181"/>
      <c r="AA317" s="190"/>
      <c r="AB317" s="188"/>
    </row>
    <row r="318" spans="1:28" s="40" customFormat="1" x14ac:dyDescent="0.45">
      <c r="A318" s="29"/>
      <c r="B318" s="29" t="s">
        <v>23</v>
      </c>
      <c r="C318" s="8">
        <v>12083</v>
      </c>
      <c r="D318" s="8">
        <v>0</v>
      </c>
      <c r="E318" s="8">
        <v>1</v>
      </c>
      <c r="F318" s="8">
        <v>15</v>
      </c>
      <c r="G318" s="40">
        <v>1</v>
      </c>
      <c r="H318" s="8">
        <f t="shared" si="87"/>
        <v>115</v>
      </c>
      <c r="I318" s="40">
        <v>150</v>
      </c>
      <c r="J318" s="40">
        <f t="shared" si="80"/>
        <v>17250</v>
      </c>
      <c r="L318" s="139"/>
      <c r="M318" s="139"/>
      <c r="O318" s="8"/>
      <c r="S318" s="8"/>
      <c r="U318" s="8">
        <f t="shared" si="76"/>
        <v>0</v>
      </c>
      <c r="V318" s="40">
        <f t="shared" si="77"/>
        <v>17250</v>
      </c>
      <c r="W318" s="8">
        <f t="shared" si="78"/>
        <v>0</v>
      </c>
      <c r="Y318" s="40">
        <f t="shared" si="79"/>
        <v>17250</v>
      </c>
      <c r="Z318" s="181"/>
      <c r="AA318" s="190"/>
      <c r="AB318" s="188"/>
    </row>
    <row r="319" spans="1:28" s="40" customFormat="1" x14ac:dyDescent="0.45">
      <c r="A319" s="29"/>
      <c r="B319" s="29" t="s">
        <v>23</v>
      </c>
      <c r="C319" s="8">
        <v>18832</v>
      </c>
      <c r="D319" s="8">
        <v>1</v>
      </c>
      <c r="E319" s="8">
        <v>2</v>
      </c>
      <c r="F319" s="8">
        <v>48</v>
      </c>
      <c r="G319" s="40">
        <v>1</v>
      </c>
      <c r="H319" s="8">
        <f t="shared" si="87"/>
        <v>648</v>
      </c>
      <c r="I319" s="40">
        <v>100</v>
      </c>
      <c r="J319" s="40">
        <f t="shared" si="80"/>
        <v>64800</v>
      </c>
      <c r="L319" s="139"/>
      <c r="M319" s="139"/>
      <c r="O319" s="8"/>
      <c r="S319" s="8"/>
      <c r="U319" s="8">
        <f t="shared" si="76"/>
        <v>0</v>
      </c>
      <c r="V319" s="40">
        <f t="shared" si="77"/>
        <v>64800</v>
      </c>
      <c r="W319" s="8">
        <f t="shared" si="78"/>
        <v>0</v>
      </c>
      <c r="Y319" s="40">
        <f t="shared" si="79"/>
        <v>64800</v>
      </c>
      <c r="Z319" s="181"/>
      <c r="AA319" s="190"/>
      <c r="AB319" s="188"/>
    </row>
    <row r="320" spans="1:28" s="34" customFormat="1" x14ac:dyDescent="0.45">
      <c r="A320" s="36"/>
      <c r="B320" s="36"/>
      <c r="L320" s="140"/>
      <c r="M320" s="140"/>
      <c r="Z320" s="90"/>
      <c r="AA320" s="191"/>
      <c r="AB320" s="38"/>
    </row>
    <row r="321" spans="1:28" s="40" customFormat="1" x14ac:dyDescent="0.45">
      <c r="A321" s="29">
        <v>74</v>
      </c>
      <c r="B321" s="29" t="s">
        <v>23</v>
      </c>
      <c r="C321" s="8">
        <v>12070</v>
      </c>
      <c r="D321" s="8">
        <v>3</v>
      </c>
      <c r="E321" s="8">
        <v>2</v>
      </c>
      <c r="F321" s="8">
        <v>55</v>
      </c>
      <c r="G321" s="40">
        <v>2</v>
      </c>
      <c r="H321" s="8">
        <f>+(D321*400)+(E321*100)+F321</f>
        <v>1455</v>
      </c>
      <c r="I321" s="40">
        <v>190</v>
      </c>
      <c r="J321" s="40">
        <f t="shared" si="80"/>
        <v>276450</v>
      </c>
      <c r="K321" s="40">
        <v>1</v>
      </c>
      <c r="L321" s="139" t="s">
        <v>67</v>
      </c>
      <c r="M321" s="139" t="s">
        <v>145</v>
      </c>
      <c r="N321" s="40">
        <v>2</v>
      </c>
      <c r="O321" s="8">
        <v>84.5</v>
      </c>
      <c r="P321" s="8">
        <v>100</v>
      </c>
      <c r="Q321" s="40">
        <v>6800</v>
      </c>
      <c r="R321" s="8">
        <f t="shared" ref="R321:R330" si="89">O321*Q321</f>
        <v>574600</v>
      </c>
      <c r="S321" s="40">
        <v>4</v>
      </c>
      <c r="U321" s="8">
        <f t="shared" si="76"/>
        <v>574600</v>
      </c>
      <c r="V321" s="40">
        <f t="shared" si="77"/>
        <v>851050</v>
      </c>
      <c r="W321" s="8">
        <f t="shared" si="78"/>
        <v>851050</v>
      </c>
      <c r="Y321" s="40">
        <f t="shared" si="79"/>
        <v>851050</v>
      </c>
      <c r="Z321" s="181"/>
      <c r="AA321" s="190"/>
      <c r="AB321" s="188"/>
    </row>
    <row r="322" spans="1:28" s="40" customFormat="1" x14ac:dyDescent="0.45">
      <c r="A322" s="29"/>
      <c r="B322" s="29"/>
      <c r="C322" s="8"/>
      <c r="D322" s="8"/>
      <c r="E322" s="8"/>
      <c r="F322" s="8"/>
      <c r="H322" s="8"/>
      <c r="K322" s="40">
        <v>2</v>
      </c>
      <c r="L322" s="139" t="s">
        <v>67</v>
      </c>
      <c r="M322" s="139" t="s">
        <v>145</v>
      </c>
      <c r="N322" s="40">
        <v>2</v>
      </c>
      <c r="O322" s="8">
        <v>36</v>
      </c>
      <c r="P322" s="8">
        <v>100</v>
      </c>
      <c r="Q322" s="40">
        <v>6800</v>
      </c>
      <c r="R322" s="8">
        <f t="shared" si="89"/>
        <v>244800</v>
      </c>
      <c r="S322" s="40">
        <v>31</v>
      </c>
      <c r="U322" s="8">
        <f t="shared" si="76"/>
        <v>244800</v>
      </c>
      <c r="V322" s="40">
        <f t="shared" si="77"/>
        <v>244800</v>
      </c>
      <c r="W322" s="8">
        <f t="shared" si="78"/>
        <v>244800</v>
      </c>
      <c r="Y322" s="40">
        <f t="shared" si="79"/>
        <v>244800</v>
      </c>
      <c r="Z322" s="181"/>
      <c r="AA322" s="190"/>
      <c r="AB322" s="188"/>
    </row>
    <row r="323" spans="1:28" s="40" customFormat="1" x14ac:dyDescent="0.45">
      <c r="A323" s="29"/>
      <c r="B323" s="29"/>
      <c r="C323" s="8"/>
      <c r="D323" s="8"/>
      <c r="E323" s="8"/>
      <c r="F323" s="8"/>
      <c r="H323" s="8"/>
      <c r="K323" s="40">
        <v>3</v>
      </c>
      <c r="L323" s="139" t="s">
        <v>294</v>
      </c>
      <c r="M323" s="139" t="s">
        <v>145</v>
      </c>
      <c r="N323" s="40">
        <v>2</v>
      </c>
      <c r="O323" s="8">
        <v>78</v>
      </c>
      <c r="P323" s="8">
        <v>100</v>
      </c>
      <c r="Q323" s="40">
        <v>6800</v>
      </c>
      <c r="R323" s="8">
        <f t="shared" si="89"/>
        <v>530400</v>
      </c>
      <c r="S323" s="40">
        <v>24</v>
      </c>
      <c r="U323" s="8">
        <f t="shared" si="76"/>
        <v>530400</v>
      </c>
      <c r="V323" s="40">
        <f t="shared" si="77"/>
        <v>530400</v>
      </c>
      <c r="W323" s="8">
        <f t="shared" si="78"/>
        <v>530400</v>
      </c>
      <c r="Y323" s="40">
        <f t="shared" si="79"/>
        <v>530400</v>
      </c>
      <c r="Z323" s="181"/>
      <c r="AA323" s="190"/>
      <c r="AB323" s="188"/>
    </row>
    <row r="324" spans="1:28" s="40" customFormat="1" x14ac:dyDescent="0.45">
      <c r="A324" s="29"/>
      <c r="B324" s="29"/>
      <c r="C324" s="8"/>
      <c r="D324" s="8"/>
      <c r="E324" s="8"/>
      <c r="F324" s="8"/>
      <c r="H324" s="8"/>
      <c r="L324" s="139"/>
      <c r="M324" s="139" t="s">
        <v>143</v>
      </c>
      <c r="N324" s="40">
        <v>2</v>
      </c>
      <c r="O324" s="8">
        <v>18</v>
      </c>
      <c r="P324" s="8">
        <v>100</v>
      </c>
      <c r="Q324" s="40">
        <v>6800</v>
      </c>
      <c r="R324" s="8">
        <f t="shared" si="89"/>
        <v>122400</v>
      </c>
      <c r="S324" s="8">
        <v>19</v>
      </c>
      <c r="U324" s="8">
        <f t="shared" si="76"/>
        <v>122400</v>
      </c>
      <c r="V324" s="40">
        <f t="shared" si="77"/>
        <v>122400</v>
      </c>
      <c r="W324" s="8">
        <f t="shared" si="78"/>
        <v>122400</v>
      </c>
      <c r="Y324" s="40">
        <f t="shared" si="79"/>
        <v>122400</v>
      </c>
      <c r="Z324" s="181"/>
      <c r="AA324" s="190"/>
      <c r="AB324" s="188"/>
    </row>
    <row r="325" spans="1:28" s="40" customFormat="1" x14ac:dyDescent="0.45">
      <c r="A325" s="29"/>
      <c r="B325" s="29"/>
      <c r="C325" s="8"/>
      <c r="D325" s="8"/>
      <c r="E325" s="8"/>
      <c r="F325" s="8"/>
      <c r="H325" s="8"/>
      <c r="L325" s="139"/>
      <c r="M325" s="139" t="s">
        <v>145</v>
      </c>
      <c r="N325" s="40">
        <v>2</v>
      </c>
      <c r="O325" s="8">
        <v>8</v>
      </c>
      <c r="P325" s="8">
        <v>100</v>
      </c>
      <c r="Q325" s="40">
        <v>6800</v>
      </c>
      <c r="R325" s="8">
        <f t="shared" si="89"/>
        <v>54400</v>
      </c>
      <c r="S325" s="8">
        <v>2</v>
      </c>
      <c r="U325" s="8">
        <f t="shared" si="76"/>
        <v>54400</v>
      </c>
      <c r="V325" s="40">
        <f t="shared" si="77"/>
        <v>54400</v>
      </c>
      <c r="W325" s="8">
        <f t="shared" si="78"/>
        <v>54400</v>
      </c>
      <c r="Y325" s="40">
        <f t="shared" si="79"/>
        <v>54400</v>
      </c>
      <c r="Z325" s="181"/>
      <c r="AA325" s="190"/>
      <c r="AB325" s="188"/>
    </row>
    <row r="326" spans="1:28" s="40" customFormat="1" x14ac:dyDescent="0.45">
      <c r="A326" s="29"/>
      <c r="B326" s="29"/>
      <c r="C326" s="8"/>
      <c r="D326" s="8"/>
      <c r="E326" s="8"/>
      <c r="F326" s="8"/>
      <c r="H326" s="8"/>
      <c r="K326" s="40">
        <v>4</v>
      </c>
      <c r="L326" s="139" t="s">
        <v>67</v>
      </c>
      <c r="M326" s="139" t="s">
        <v>145</v>
      </c>
      <c r="N326" s="40">
        <v>2</v>
      </c>
      <c r="O326" s="8">
        <v>91</v>
      </c>
      <c r="P326" s="8">
        <v>100</v>
      </c>
      <c r="Q326" s="40">
        <v>6800</v>
      </c>
      <c r="R326" s="8">
        <f t="shared" si="89"/>
        <v>618800</v>
      </c>
      <c r="S326" s="8">
        <v>27</v>
      </c>
      <c r="U326" s="8">
        <f t="shared" si="76"/>
        <v>618800</v>
      </c>
      <c r="V326" s="40">
        <f t="shared" si="77"/>
        <v>618800</v>
      </c>
      <c r="W326" s="8">
        <f t="shared" si="78"/>
        <v>618800</v>
      </c>
      <c r="Y326" s="40">
        <f t="shared" si="79"/>
        <v>618800</v>
      </c>
      <c r="Z326" s="181"/>
      <c r="AA326" s="190"/>
      <c r="AB326" s="188"/>
    </row>
    <row r="327" spans="1:28" s="40" customFormat="1" x14ac:dyDescent="0.45">
      <c r="A327" s="29"/>
      <c r="B327" s="29"/>
      <c r="C327" s="8"/>
      <c r="D327" s="8"/>
      <c r="E327" s="8"/>
      <c r="F327" s="8"/>
      <c r="H327" s="8"/>
      <c r="L327" s="139"/>
      <c r="M327" s="139" t="s">
        <v>145</v>
      </c>
      <c r="N327" s="40">
        <v>2</v>
      </c>
      <c r="O327" s="8">
        <v>12</v>
      </c>
      <c r="P327" s="8">
        <v>100</v>
      </c>
      <c r="Q327" s="40">
        <v>6800</v>
      </c>
      <c r="R327" s="8">
        <f t="shared" si="89"/>
        <v>81600</v>
      </c>
      <c r="S327" s="8">
        <v>27</v>
      </c>
      <c r="U327" s="8">
        <f t="shared" si="76"/>
        <v>81600</v>
      </c>
      <c r="V327" s="40">
        <f t="shared" si="77"/>
        <v>81600</v>
      </c>
      <c r="W327" s="8">
        <f t="shared" si="78"/>
        <v>81600</v>
      </c>
      <c r="Y327" s="40">
        <f t="shared" si="79"/>
        <v>81600</v>
      </c>
      <c r="Z327" s="181"/>
      <c r="AA327" s="190"/>
      <c r="AB327" s="188"/>
    </row>
    <row r="328" spans="1:28" s="40" customFormat="1" x14ac:dyDescent="0.45">
      <c r="A328" s="29"/>
      <c r="B328" s="29"/>
      <c r="C328" s="8"/>
      <c r="D328" s="8"/>
      <c r="E328" s="8"/>
      <c r="F328" s="8"/>
      <c r="H328" s="8"/>
      <c r="K328" s="40">
        <v>5</v>
      </c>
      <c r="L328" s="139"/>
      <c r="M328" s="139" t="s">
        <v>145</v>
      </c>
      <c r="N328" s="40">
        <v>2</v>
      </c>
      <c r="O328" s="8">
        <v>81</v>
      </c>
      <c r="P328" s="8">
        <v>100</v>
      </c>
      <c r="Q328" s="40">
        <v>6800</v>
      </c>
      <c r="R328" s="8">
        <f t="shared" si="89"/>
        <v>550800</v>
      </c>
      <c r="S328" s="8">
        <v>21</v>
      </c>
      <c r="U328" s="8">
        <f t="shared" si="76"/>
        <v>550800</v>
      </c>
      <c r="V328" s="40">
        <f t="shared" si="77"/>
        <v>550800</v>
      </c>
      <c r="W328" s="8">
        <f t="shared" si="78"/>
        <v>550800</v>
      </c>
      <c r="Y328" s="40">
        <f t="shared" si="79"/>
        <v>550800</v>
      </c>
      <c r="Z328" s="181"/>
      <c r="AA328" s="190"/>
      <c r="AB328" s="188"/>
    </row>
    <row r="329" spans="1:28" s="40" customFormat="1" x14ac:dyDescent="0.45">
      <c r="A329" s="29"/>
      <c r="B329" s="29"/>
      <c r="C329" s="8"/>
      <c r="D329" s="8"/>
      <c r="E329" s="8"/>
      <c r="F329" s="8"/>
      <c r="H329" s="8"/>
      <c r="L329" s="139"/>
      <c r="M329" s="139" t="s">
        <v>143</v>
      </c>
      <c r="N329" s="40">
        <v>2</v>
      </c>
      <c r="O329" s="8">
        <v>18</v>
      </c>
      <c r="P329" s="8">
        <v>100</v>
      </c>
      <c r="Q329" s="40">
        <v>6800</v>
      </c>
      <c r="R329" s="8">
        <f t="shared" si="89"/>
        <v>122400</v>
      </c>
      <c r="S329" s="8">
        <v>21</v>
      </c>
      <c r="U329" s="8">
        <f t="shared" si="76"/>
        <v>122400</v>
      </c>
      <c r="V329" s="40">
        <f t="shared" si="77"/>
        <v>122400</v>
      </c>
      <c r="W329" s="8">
        <f t="shared" si="78"/>
        <v>122400</v>
      </c>
      <c r="Y329" s="40">
        <f t="shared" si="79"/>
        <v>122400</v>
      </c>
      <c r="Z329" s="181"/>
      <c r="AA329" s="190"/>
      <c r="AB329" s="188"/>
    </row>
    <row r="330" spans="1:28" s="40" customFormat="1" x14ac:dyDescent="0.45">
      <c r="A330" s="29"/>
      <c r="B330" s="29"/>
      <c r="C330" s="8"/>
      <c r="D330" s="8"/>
      <c r="E330" s="8"/>
      <c r="F330" s="8"/>
      <c r="H330" s="8"/>
      <c r="K330" s="40">
        <v>6</v>
      </c>
      <c r="L330" s="139" t="s">
        <v>67</v>
      </c>
      <c r="M330" s="139" t="s">
        <v>145</v>
      </c>
      <c r="N330" s="40">
        <v>2</v>
      </c>
      <c r="O330" s="8">
        <v>66</v>
      </c>
      <c r="P330" s="8">
        <v>100</v>
      </c>
      <c r="Q330" s="40">
        <v>6800</v>
      </c>
      <c r="R330" s="8">
        <f t="shared" si="89"/>
        <v>448800</v>
      </c>
      <c r="S330" s="8">
        <v>32</v>
      </c>
      <c r="U330" s="8">
        <f t="shared" si="76"/>
        <v>448800</v>
      </c>
      <c r="V330" s="40">
        <f t="shared" si="77"/>
        <v>448800</v>
      </c>
      <c r="W330" s="8">
        <f t="shared" si="78"/>
        <v>448800</v>
      </c>
      <c r="Y330" s="40">
        <f t="shared" si="79"/>
        <v>448800</v>
      </c>
      <c r="Z330" s="181"/>
      <c r="AA330" s="190"/>
      <c r="AB330" s="188"/>
    </row>
    <row r="331" spans="1:28" s="34" customFormat="1" x14ac:dyDescent="0.45">
      <c r="A331" s="36"/>
      <c r="B331" s="36"/>
      <c r="L331" s="140"/>
      <c r="M331" s="140"/>
      <c r="Z331" s="90"/>
      <c r="AA331" s="191"/>
      <c r="AB331" s="38"/>
    </row>
    <row r="332" spans="1:28" s="8" customFormat="1" x14ac:dyDescent="0.45">
      <c r="A332" s="29">
        <v>75</v>
      </c>
      <c r="B332" s="29" t="s">
        <v>23</v>
      </c>
      <c r="C332" s="8">
        <v>18328</v>
      </c>
      <c r="D332" s="8">
        <v>2</v>
      </c>
      <c r="E332" s="8">
        <v>1</v>
      </c>
      <c r="F332" s="8">
        <v>25</v>
      </c>
      <c r="G332" s="8">
        <v>1</v>
      </c>
      <c r="H332" s="8">
        <f>+(D332*400)+(E332*100)+F332</f>
        <v>925</v>
      </c>
      <c r="I332" s="8">
        <v>100</v>
      </c>
      <c r="J332" s="40">
        <f t="shared" si="80"/>
        <v>92500</v>
      </c>
      <c r="L332" s="139"/>
      <c r="M332" s="139"/>
      <c r="U332" s="8">
        <f t="shared" ref="U332:U395" si="90">R332*(100-T332)/100</f>
        <v>0</v>
      </c>
      <c r="V332" s="40">
        <f t="shared" ref="V332:V395" si="91">J332+U332</f>
        <v>92500</v>
      </c>
      <c r="W332" s="8">
        <f t="shared" ref="W332:W395" si="92">V332*P332/100</f>
        <v>0</v>
      </c>
      <c r="X332" s="40"/>
      <c r="Y332" s="40">
        <f t="shared" ref="Y332:Y395" si="93">J332+U332</f>
        <v>92500</v>
      </c>
      <c r="Z332" s="182"/>
      <c r="AA332" s="190"/>
      <c r="AB332" s="7"/>
    </row>
    <row r="333" spans="1:28" s="34" customFormat="1" x14ac:dyDescent="0.45">
      <c r="A333" s="36"/>
      <c r="B333" s="36"/>
      <c r="L333" s="140"/>
      <c r="M333" s="140"/>
      <c r="Z333" s="90"/>
      <c r="AA333" s="191"/>
      <c r="AB333" s="38"/>
    </row>
    <row r="334" spans="1:28" s="40" customFormat="1" x14ac:dyDescent="0.45">
      <c r="A334" s="81">
        <v>76</v>
      </c>
      <c r="B334" s="81" t="s">
        <v>23</v>
      </c>
      <c r="C334" s="39">
        <v>12078</v>
      </c>
      <c r="D334" s="40">
        <v>0</v>
      </c>
      <c r="E334" s="40">
        <v>1</v>
      </c>
      <c r="F334" s="40">
        <v>50</v>
      </c>
      <c r="G334" s="39">
        <f>+(D334*400)+(E334*100)+F334</f>
        <v>150</v>
      </c>
      <c r="H334" s="40">
        <v>150</v>
      </c>
      <c r="I334" s="39">
        <v>150</v>
      </c>
      <c r="J334" s="40">
        <f t="shared" ref="J334:J397" si="94">H334*I334</f>
        <v>22500</v>
      </c>
      <c r="K334" s="39"/>
      <c r="L334" s="141"/>
      <c r="M334" s="141"/>
      <c r="N334" s="39"/>
      <c r="O334" s="39"/>
      <c r="P334" s="39"/>
      <c r="U334" s="8">
        <f t="shared" si="90"/>
        <v>0</v>
      </c>
      <c r="V334" s="40">
        <f t="shared" si="91"/>
        <v>22500</v>
      </c>
      <c r="W334" s="8">
        <f t="shared" si="92"/>
        <v>0</v>
      </c>
      <c r="Y334" s="40">
        <f t="shared" si="93"/>
        <v>22500</v>
      </c>
      <c r="Z334" s="181"/>
      <c r="AA334" s="190"/>
      <c r="AB334" s="188"/>
    </row>
    <row r="335" spans="1:28" s="40" customFormat="1" x14ac:dyDescent="0.45">
      <c r="A335" s="76"/>
      <c r="B335" s="81" t="s">
        <v>23</v>
      </c>
      <c r="C335" s="39">
        <v>775</v>
      </c>
      <c r="D335" s="40">
        <v>0</v>
      </c>
      <c r="E335" s="40">
        <v>3</v>
      </c>
      <c r="F335" s="40">
        <v>43</v>
      </c>
      <c r="G335" s="39">
        <f>+(D335*400)+(E335*100)+F335</f>
        <v>343</v>
      </c>
      <c r="H335" s="40">
        <v>343</v>
      </c>
      <c r="I335" s="39">
        <v>130</v>
      </c>
      <c r="J335" s="40">
        <f t="shared" si="94"/>
        <v>44590</v>
      </c>
      <c r="K335" s="39"/>
      <c r="L335" s="141"/>
      <c r="M335" s="141"/>
      <c r="N335" s="39"/>
      <c r="O335" s="39"/>
      <c r="P335" s="39"/>
      <c r="U335" s="8">
        <f t="shared" si="90"/>
        <v>0</v>
      </c>
      <c r="V335" s="40">
        <f t="shared" si="91"/>
        <v>44590</v>
      </c>
      <c r="W335" s="8">
        <f t="shared" si="92"/>
        <v>0</v>
      </c>
      <c r="Y335" s="40">
        <f t="shared" si="93"/>
        <v>44590</v>
      </c>
      <c r="Z335" s="181"/>
      <c r="AA335" s="190"/>
      <c r="AB335" s="188"/>
    </row>
    <row r="336" spans="1:28" s="40" customFormat="1" x14ac:dyDescent="0.45">
      <c r="A336" s="76"/>
      <c r="B336" s="81" t="s">
        <v>23</v>
      </c>
      <c r="C336" s="39">
        <v>2363</v>
      </c>
      <c r="D336" s="40">
        <v>0</v>
      </c>
      <c r="E336" s="40">
        <v>2</v>
      </c>
      <c r="F336" s="40">
        <v>94</v>
      </c>
      <c r="G336" s="39">
        <f>+(D336*400)+(E336*100)+F336</f>
        <v>294</v>
      </c>
      <c r="H336" s="40">
        <v>294</v>
      </c>
      <c r="I336" s="39">
        <v>100</v>
      </c>
      <c r="J336" s="40">
        <f t="shared" si="94"/>
        <v>29400</v>
      </c>
      <c r="K336" s="39"/>
      <c r="L336" s="141"/>
      <c r="M336" s="141"/>
      <c r="N336" s="39"/>
      <c r="O336" s="39"/>
      <c r="P336" s="39"/>
      <c r="U336" s="8">
        <f t="shared" si="90"/>
        <v>0</v>
      </c>
      <c r="V336" s="40">
        <f t="shared" si="91"/>
        <v>29400</v>
      </c>
      <c r="W336" s="8">
        <f t="shared" si="92"/>
        <v>0</v>
      </c>
      <c r="Y336" s="40">
        <f t="shared" si="93"/>
        <v>29400</v>
      </c>
      <c r="Z336" s="181"/>
      <c r="AA336" s="190"/>
      <c r="AB336" s="188"/>
    </row>
    <row r="337" spans="1:250" s="34" customFormat="1" x14ac:dyDescent="0.45">
      <c r="A337" s="76"/>
      <c r="B337" s="81" t="s">
        <v>23</v>
      </c>
      <c r="C337" s="39">
        <v>2410</v>
      </c>
      <c r="D337" s="40">
        <v>3</v>
      </c>
      <c r="E337" s="40">
        <v>2</v>
      </c>
      <c r="F337" s="40">
        <v>66</v>
      </c>
      <c r="G337" s="39">
        <f>+(D337*400)+(E337*100)+F337</f>
        <v>1466</v>
      </c>
      <c r="H337" s="40">
        <v>1466</v>
      </c>
      <c r="I337" s="39">
        <v>100</v>
      </c>
      <c r="J337" s="40">
        <f t="shared" si="94"/>
        <v>146600</v>
      </c>
      <c r="K337" s="39"/>
      <c r="L337" s="141"/>
      <c r="M337" s="141"/>
      <c r="N337" s="39"/>
      <c r="O337" s="39"/>
      <c r="P337" s="39"/>
      <c r="Q337" s="40"/>
      <c r="R337" s="40"/>
      <c r="S337" s="40"/>
      <c r="T337" s="40"/>
      <c r="U337" s="8">
        <f t="shared" si="90"/>
        <v>0</v>
      </c>
      <c r="V337" s="40">
        <f t="shared" si="91"/>
        <v>146600</v>
      </c>
      <c r="W337" s="8">
        <f t="shared" si="92"/>
        <v>0</v>
      </c>
      <c r="X337" s="40"/>
      <c r="Y337" s="40">
        <f t="shared" si="93"/>
        <v>146600</v>
      </c>
      <c r="Z337" s="181"/>
      <c r="AA337" s="190"/>
      <c r="AB337" s="188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  <c r="GR337" s="40"/>
      <c r="GS337" s="40"/>
      <c r="GT337" s="40"/>
      <c r="GU337" s="40"/>
      <c r="GV337" s="40"/>
      <c r="GW337" s="40"/>
      <c r="GX337" s="40"/>
      <c r="GY337" s="40"/>
      <c r="GZ337" s="40"/>
      <c r="HA337" s="40"/>
      <c r="HB337" s="40"/>
      <c r="HC337" s="40"/>
      <c r="HD337" s="40"/>
      <c r="HE337" s="40"/>
      <c r="HF337" s="40"/>
      <c r="HG337" s="40"/>
      <c r="HH337" s="40"/>
      <c r="HI337" s="40"/>
      <c r="HJ337" s="40"/>
      <c r="HK337" s="40"/>
      <c r="HL337" s="40"/>
      <c r="HM337" s="40"/>
      <c r="HN337" s="40"/>
      <c r="HO337" s="40"/>
      <c r="HP337" s="40"/>
      <c r="HQ337" s="40"/>
      <c r="HR337" s="40"/>
      <c r="HS337" s="40"/>
      <c r="HT337" s="40"/>
      <c r="HU337" s="40"/>
      <c r="HV337" s="40"/>
      <c r="HW337" s="40"/>
      <c r="HX337" s="40"/>
      <c r="HY337" s="40"/>
      <c r="HZ337" s="40"/>
      <c r="IA337" s="40"/>
      <c r="IB337" s="40"/>
      <c r="IC337" s="40"/>
      <c r="ID337" s="40"/>
      <c r="IE337" s="40"/>
      <c r="IF337" s="40"/>
      <c r="IG337" s="40"/>
      <c r="IH337" s="40"/>
      <c r="II337" s="40"/>
      <c r="IJ337" s="40"/>
      <c r="IK337" s="40"/>
      <c r="IL337" s="40"/>
      <c r="IM337" s="40"/>
      <c r="IN337" s="40"/>
      <c r="IO337" s="40"/>
      <c r="IP337" s="40"/>
    </row>
    <row r="338" spans="1:250" s="31" customFormat="1" x14ac:dyDescent="0.45">
      <c r="A338" s="164"/>
      <c r="B338" s="160" t="s">
        <v>167</v>
      </c>
      <c r="C338" s="161">
        <v>1372</v>
      </c>
      <c r="D338" s="31">
        <v>1</v>
      </c>
      <c r="E338" s="31">
        <v>1</v>
      </c>
      <c r="F338" s="31">
        <v>50</v>
      </c>
      <c r="G338" s="161">
        <f>+(D338*400)+(E338*100)+F338</f>
        <v>550</v>
      </c>
      <c r="H338" s="31">
        <v>550</v>
      </c>
      <c r="I338" s="161">
        <v>100</v>
      </c>
      <c r="J338" s="31">
        <f t="shared" si="94"/>
        <v>55000</v>
      </c>
      <c r="K338" s="161"/>
      <c r="L338" s="159"/>
      <c r="M338" s="159"/>
      <c r="N338" s="161"/>
      <c r="O338" s="161"/>
      <c r="P338" s="161"/>
      <c r="U338" s="31">
        <f t="shared" si="90"/>
        <v>0</v>
      </c>
      <c r="V338" s="31">
        <f t="shared" si="91"/>
        <v>55000</v>
      </c>
      <c r="W338" s="31">
        <f t="shared" si="92"/>
        <v>0</v>
      </c>
      <c r="Y338" s="31">
        <f t="shared" si="93"/>
        <v>55000</v>
      </c>
      <c r="Z338" s="183">
        <v>0.01</v>
      </c>
      <c r="AA338" s="31">
        <f>Y338*Z338/100</f>
        <v>5.5</v>
      </c>
      <c r="AB338" s="165"/>
    </row>
    <row r="339" spans="1:250" s="34" customFormat="1" x14ac:dyDescent="0.45">
      <c r="A339" s="32"/>
      <c r="B339" s="41"/>
      <c r="E339" s="33"/>
      <c r="F339" s="33"/>
      <c r="L339" s="140"/>
      <c r="M339" s="140"/>
      <c r="O339" s="33"/>
      <c r="Q339" s="33"/>
      <c r="T339" s="33"/>
      <c r="Z339" s="90"/>
      <c r="AA339" s="191"/>
      <c r="AB339" s="38"/>
      <c r="AE339" s="33"/>
    </row>
    <row r="340" spans="1:250" s="40" customFormat="1" x14ac:dyDescent="0.45">
      <c r="A340" s="29">
        <v>77</v>
      </c>
      <c r="B340" s="29" t="s">
        <v>23</v>
      </c>
      <c r="C340" s="8">
        <v>2797</v>
      </c>
      <c r="D340" s="8">
        <v>0</v>
      </c>
      <c r="E340" s="8">
        <v>1</v>
      </c>
      <c r="F340" s="8">
        <v>98</v>
      </c>
      <c r="G340" s="40">
        <v>1</v>
      </c>
      <c r="H340" s="8">
        <f>+(D340*400)+(E340*100)+F340</f>
        <v>198</v>
      </c>
      <c r="I340" s="40">
        <v>250</v>
      </c>
      <c r="J340" s="40">
        <f t="shared" si="94"/>
        <v>49500</v>
      </c>
      <c r="L340" s="139"/>
      <c r="M340" s="139"/>
      <c r="O340" s="8"/>
      <c r="U340" s="8">
        <f t="shared" si="90"/>
        <v>0</v>
      </c>
      <c r="V340" s="40">
        <f t="shared" si="91"/>
        <v>49500</v>
      </c>
      <c r="W340" s="8">
        <f t="shared" si="92"/>
        <v>0</v>
      </c>
      <c r="Y340" s="40">
        <f t="shared" si="93"/>
        <v>49500</v>
      </c>
      <c r="Z340" s="181"/>
      <c r="AA340" s="190"/>
      <c r="AB340" s="188"/>
    </row>
    <row r="341" spans="1:250" s="34" customFormat="1" x14ac:dyDescent="0.45">
      <c r="A341" s="36"/>
      <c r="B341" s="36"/>
      <c r="L341" s="140"/>
      <c r="M341" s="140"/>
      <c r="Z341" s="90"/>
      <c r="AA341" s="191"/>
      <c r="AB341" s="38"/>
    </row>
    <row r="342" spans="1:250" s="8" customFormat="1" x14ac:dyDescent="0.45">
      <c r="A342" s="29">
        <v>78</v>
      </c>
      <c r="B342" s="81" t="s">
        <v>23</v>
      </c>
      <c r="C342" s="8">
        <v>11379</v>
      </c>
      <c r="D342" s="8">
        <v>3</v>
      </c>
      <c r="E342" s="8">
        <v>0</v>
      </c>
      <c r="F342" s="8">
        <v>24</v>
      </c>
      <c r="G342" s="8">
        <v>1</v>
      </c>
      <c r="H342" s="8">
        <f>+(D342*400)+(E342*100)+F342</f>
        <v>1224</v>
      </c>
      <c r="I342" s="8">
        <v>130</v>
      </c>
      <c r="J342" s="40">
        <f t="shared" si="94"/>
        <v>159120</v>
      </c>
      <c r="L342" s="139"/>
      <c r="M342" s="139"/>
      <c r="U342" s="8">
        <f t="shared" si="90"/>
        <v>0</v>
      </c>
      <c r="V342" s="40">
        <f t="shared" si="91"/>
        <v>159120</v>
      </c>
      <c r="W342" s="8">
        <f t="shared" si="92"/>
        <v>0</v>
      </c>
      <c r="X342" s="40"/>
      <c r="Y342" s="40">
        <f t="shared" si="93"/>
        <v>159120</v>
      </c>
      <c r="Z342" s="182"/>
      <c r="AA342" s="190"/>
      <c r="AB342" s="7"/>
    </row>
    <row r="343" spans="1:250" s="8" customFormat="1" x14ac:dyDescent="0.45">
      <c r="A343" s="29"/>
      <c r="B343" s="81" t="s">
        <v>23</v>
      </c>
      <c r="C343" s="8">
        <v>11383</v>
      </c>
      <c r="D343" s="8">
        <v>1</v>
      </c>
      <c r="E343" s="8">
        <v>3</v>
      </c>
      <c r="F343" s="8">
        <v>22</v>
      </c>
      <c r="G343" s="8">
        <v>1</v>
      </c>
      <c r="H343" s="8">
        <f>+(D343*400)+(E343*100)+F343</f>
        <v>722</v>
      </c>
      <c r="I343" s="8">
        <v>100</v>
      </c>
      <c r="J343" s="40">
        <f t="shared" si="94"/>
        <v>72200</v>
      </c>
      <c r="L343" s="139"/>
      <c r="M343" s="139"/>
      <c r="U343" s="8">
        <f t="shared" si="90"/>
        <v>0</v>
      </c>
      <c r="V343" s="40">
        <f t="shared" si="91"/>
        <v>72200</v>
      </c>
      <c r="W343" s="8">
        <f t="shared" si="92"/>
        <v>0</v>
      </c>
      <c r="X343" s="40"/>
      <c r="Y343" s="40">
        <f t="shared" si="93"/>
        <v>72200</v>
      </c>
      <c r="Z343" s="182"/>
      <c r="AA343" s="190"/>
      <c r="AB343" s="7"/>
    </row>
    <row r="344" spans="1:250" s="34" customFormat="1" x14ac:dyDescent="0.45">
      <c r="A344" s="36"/>
      <c r="B344" s="36"/>
      <c r="L344" s="140"/>
      <c r="M344" s="140"/>
      <c r="Z344" s="90"/>
      <c r="AA344" s="191"/>
      <c r="AB344" s="38"/>
    </row>
    <row r="345" spans="1:250" s="40" customFormat="1" x14ac:dyDescent="0.45">
      <c r="A345" s="29">
        <v>79</v>
      </c>
      <c r="B345" s="29" t="s">
        <v>23</v>
      </c>
      <c r="C345" s="8">
        <v>10844</v>
      </c>
      <c r="D345" s="8">
        <v>3</v>
      </c>
      <c r="E345" s="8">
        <v>0</v>
      </c>
      <c r="F345" s="8">
        <v>19</v>
      </c>
      <c r="G345" s="40">
        <v>1</v>
      </c>
      <c r="H345" s="8">
        <f>+(D345*400)+(E345*100)+F345</f>
        <v>1219</v>
      </c>
      <c r="I345" s="40">
        <v>100</v>
      </c>
      <c r="J345" s="40">
        <f t="shared" si="94"/>
        <v>121900</v>
      </c>
      <c r="L345" s="139"/>
      <c r="M345" s="139"/>
      <c r="O345" s="8"/>
      <c r="U345" s="8">
        <f t="shared" si="90"/>
        <v>0</v>
      </c>
      <c r="V345" s="40">
        <f t="shared" si="91"/>
        <v>121900</v>
      </c>
      <c r="W345" s="8">
        <f t="shared" si="92"/>
        <v>0</v>
      </c>
      <c r="Y345" s="40">
        <f t="shared" si="93"/>
        <v>121900</v>
      </c>
      <c r="Z345" s="181"/>
      <c r="AA345" s="190"/>
      <c r="AB345" s="188"/>
    </row>
    <row r="346" spans="1:250" s="34" customFormat="1" x14ac:dyDescent="0.45">
      <c r="A346" s="36"/>
      <c r="B346" s="36"/>
      <c r="L346" s="140"/>
      <c r="M346" s="140"/>
      <c r="Z346" s="90"/>
      <c r="AA346" s="191"/>
      <c r="AB346" s="38"/>
    </row>
    <row r="347" spans="1:250" s="40" customFormat="1" x14ac:dyDescent="0.45">
      <c r="A347" s="29">
        <v>80</v>
      </c>
      <c r="B347" s="29" t="s">
        <v>23</v>
      </c>
      <c r="C347" s="8">
        <v>12059</v>
      </c>
      <c r="D347" s="8">
        <v>0</v>
      </c>
      <c r="E347" s="8">
        <v>1</v>
      </c>
      <c r="F347" s="8">
        <v>63</v>
      </c>
      <c r="G347" s="40">
        <v>2</v>
      </c>
      <c r="H347" s="8">
        <f>+(D347*400)+(E347*100)+F347</f>
        <v>163</v>
      </c>
      <c r="I347" s="40">
        <v>130</v>
      </c>
      <c r="J347" s="40">
        <f t="shared" si="94"/>
        <v>21190</v>
      </c>
      <c r="L347" s="139" t="s">
        <v>67</v>
      </c>
      <c r="M347" s="139" t="s">
        <v>145</v>
      </c>
      <c r="N347" s="40">
        <v>2</v>
      </c>
      <c r="O347" s="8">
        <v>90</v>
      </c>
      <c r="P347" s="8">
        <v>100</v>
      </c>
      <c r="Q347" s="40">
        <v>6800</v>
      </c>
      <c r="R347" s="8">
        <f t="shared" ref="R347" si="95">O347*Q347</f>
        <v>612000</v>
      </c>
      <c r="S347" s="40">
        <v>31</v>
      </c>
      <c r="U347" s="8">
        <f t="shared" si="90"/>
        <v>612000</v>
      </c>
      <c r="V347" s="40">
        <f t="shared" si="91"/>
        <v>633190</v>
      </c>
      <c r="W347" s="8">
        <f t="shared" si="92"/>
        <v>633190</v>
      </c>
      <c r="Y347" s="40">
        <f t="shared" si="93"/>
        <v>633190</v>
      </c>
      <c r="Z347" s="181"/>
      <c r="AA347" s="190"/>
      <c r="AB347" s="188"/>
    </row>
    <row r="348" spans="1:250" s="34" customFormat="1" x14ac:dyDescent="0.45">
      <c r="A348" s="36"/>
      <c r="B348" s="36"/>
      <c r="L348" s="140"/>
      <c r="M348" s="140"/>
      <c r="Z348" s="90"/>
      <c r="AA348" s="191"/>
      <c r="AB348" s="38"/>
    </row>
    <row r="349" spans="1:250" s="40" customFormat="1" x14ac:dyDescent="0.45">
      <c r="A349" s="29">
        <v>81</v>
      </c>
      <c r="B349" s="29" t="s">
        <v>23</v>
      </c>
      <c r="C349" s="8">
        <v>12088</v>
      </c>
      <c r="D349" s="8">
        <v>0</v>
      </c>
      <c r="E349" s="8">
        <v>1</v>
      </c>
      <c r="F349" s="8">
        <v>50</v>
      </c>
      <c r="G349" s="40">
        <v>1</v>
      </c>
      <c r="H349" s="8">
        <f>+(D349*400)+(E349*100)+F349</f>
        <v>150</v>
      </c>
      <c r="I349" s="40">
        <v>150</v>
      </c>
      <c r="J349" s="40">
        <f t="shared" si="94"/>
        <v>22500</v>
      </c>
      <c r="L349" s="139" t="s">
        <v>313</v>
      </c>
      <c r="M349" s="139" t="s">
        <v>145</v>
      </c>
      <c r="N349" s="40">
        <v>2</v>
      </c>
      <c r="O349" s="8">
        <v>16</v>
      </c>
      <c r="P349" s="8">
        <v>100</v>
      </c>
      <c r="Q349" s="40">
        <v>6800</v>
      </c>
      <c r="R349" s="8">
        <f t="shared" ref="R349:R351" si="96">O349*Q349</f>
        <v>108800</v>
      </c>
      <c r="S349" s="40">
        <v>6</v>
      </c>
      <c r="U349" s="8">
        <f t="shared" si="90"/>
        <v>108800</v>
      </c>
      <c r="V349" s="40">
        <f t="shared" si="91"/>
        <v>131300</v>
      </c>
      <c r="W349" s="8">
        <f t="shared" si="92"/>
        <v>131300</v>
      </c>
      <c r="Y349" s="40">
        <f t="shared" si="93"/>
        <v>131300</v>
      </c>
      <c r="Z349" s="181"/>
      <c r="AA349" s="190"/>
      <c r="AB349" s="188"/>
    </row>
    <row r="350" spans="1:250" s="40" customFormat="1" x14ac:dyDescent="0.45">
      <c r="A350" s="29"/>
      <c r="B350" s="29"/>
      <c r="C350" s="8"/>
      <c r="D350" s="8"/>
      <c r="E350" s="8"/>
      <c r="F350" s="8"/>
      <c r="H350" s="8"/>
      <c r="L350" s="139"/>
      <c r="M350" s="139" t="s">
        <v>145</v>
      </c>
      <c r="N350" s="40">
        <v>2</v>
      </c>
      <c r="O350" s="8">
        <v>48</v>
      </c>
      <c r="P350" s="8">
        <v>100</v>
      </c>
      <c r="Q350" s="40">
        <v>6800</v>
      </c>
      <c r="R350" s="8">
        <f t="shared" si="96"/>
        <v>326400</v>
      </c>
      <c r="S350" s="40">
        <v>6</v>
      </c>
      <c r="U350" s="8">
        <f t="shared" si="90"/>
        <v>326400</v>
      </c>
      <c r="V350" s="40">
        <f t="shared" si="91"/>
        <v>326400</v>
      </c>
      <c r="W350" s="8">
        <f t="shared" si="92"/>
        <v>326400</v>
      </c>
      <c r="Y350" s="40">
        <f t="shared" si="93"/>
        <v>326400</v>
      </c>
      <c r="Z350" s="181"/>
      <c r="AA350" s="190"/>
      <c r="AB350" s="188"/>
    </row>
    <row r="351" spans="1:250" s="40" customFormat="1" x14ac:dyDescent="0.45">
      <c r="A351" s="29"/>
      <c r="B351" s="29"/>
      <c r="C351" s="8"/>
      <c r="D351" s="8"/>
      <c r="E351" s="8"/>
      <c r="F351" s="8"/>
      <c r="H351" s="8"/>
      <c r="L351" s="139"/>
      <c r="M351" s="139" t="s">
        <v>145</v>
      </c>
      <c r="N351" s="40">
        <v>2</v>
      </c>
      <c r="O351" s="8">
        <v>36</v>
      </c>
      <c r="P351" s="8">
        <v>100</v>
      </c>
      <c r="Q351" s="40">
        <v>6800</v>
      </c>
      <c r="R351" s="8">
        <f t="shared" si="96"/>
        <v>244800</v>
      </c>
      <c r="S351" s="40">
        <v>6</v>
      </c>
      <c r="U351" s="8">
        <f t="shared" si="90"/>
        <v>244800</v>
      </c>
      <c r="V351" s="40">
        <f t="shared" si="91"/>
        <v>244800</v>
      </c>
      <c r="W351" s="8">
        <f t="shared" si="92"/>
        <v>244800</v>
      </c>
      <c r="Y351" s="40">
        <f t="shared" si="93"/>
        <v>244800</v>
      </c>
      <c r="Z351" s="181"/>
      <c r="AA351" s="190"/>
      <c r="AB351" s="188"/>
    </row>
    <row r="352" spans="1:250" s="34" customFormat="1" x14ac:dyDescent="0.45">
      <c r="A352" s="36"/>
      <c r="B352" s="36"/>
      <c r="L352" s="140"/>
      <c r="M352" s="140"/>
      <c r="Z352" s="90"/>
      <c r="AA352" s="191"/>
      <c r="AB352" s="38"/>
    </row>
    <row r="353" spans="1:41" s="40" customFormat="1" x14ac:dyDescent="0.45">
      <c r="A353" s="29">
        <v>82</v>
      </c>
      <c r="B353" s="29" t="s">
        <v>23</v>
      </c>
      <c r="C353" s="8">
        <v>18099</v>
      </c>
      <c r="D353" s="8">
        <v>1</v>
      </c>
      <c r="E353" s="8">
        <v>3</v>
      </c>
      <c r="F353" s="8">
        <v>82</v>
      </c>
      <c r="G353" s="40">
        <v>2</v>
      </c>
      <c r="H353" s="8">
        <f>+(D353*400)+(E353*100)+F353</f>
        <v>782</v>
      </c>
      <c r="I353" s="40">
        <v>250</v>
      </c>
      <c r="J353" s="40">
        <f t="shared" si="94"/>
        <v>195500</v>
      </c>
      <c r="L353" s="139" t="s">
        <v>317</v>
      </c>
      <c r="M353" s="139" t="s">
        <v>127</v>
      </c>
      <c r="N353" s="40">
        <v>2</v>
      </c>
      <c r="O353" s="8">
        <v>153</v>
      </c>
      <c r="P353" s="8">
        <v>100</v>
      </c>
      <c r="Q353" s="40">
        <v>6800</v>
      </c>
      <c r="R353" s="8">
        <f t="shared" ref="R353" si="97">O353*Q353</f>
        <v>1040400</v>
      </c>
      <c r="S353" s="8">
        <v>8</v>
      </c>
      <c r="U353" s="8">
        <f t="shared" si="90"/>
        <v>1040400</v>
      </c>
      <c r="V353" s="40">
        <f t="shared" si="91"/>
        <v>1235900</v>
      </c>
      <c r="W353" s="8">
        <f t="shared" si="92"/>
        <v>1235900</v>
      </c>
      <c r="Y353" s="40">
        <f t="shared" si="93"/>
        <v>1235900</v>
      </c>
      <c r="Z353" s="181"/>
      <c r="AA353" s="190"/>
      <c r="AB353" s="188"/>
    </row>
    <row r="354" spans="1:41" s="40" customFormat="1" x14ac:dyDescent="0.45">
      <c r="A354" s="29"/>
      <c r="B354" s="29" t="s">
        <v>23</v>
      </c>
      <c r="C354" s="8">
        <v>796</v>
      </c>
      <c r="D354" s="8">
        <v>0</v>
      </c>
      <c r="E354" s="8">
        <v>0</v>
      </c>
      <c r="F354" s="8">
        <v>93</v>
      </c>
      <c r="G354" s="40">
        <v>1</v>
      </c>
      <c r="H354" s="8">
        <f>+(D354*400)+(E354*100)+F354</f>
        <v>93</v>
      </c>
      <c r="I354" s="40">
        <v>250</v>
      </c>
      <c r="J354" s="40">
        <f t="shared" si="94"/>
        <v>23250</v>
      </c>
      <c r="L354" s="139"/>
      <c r="M354" s="139"/>
      <c r="O354" s="8"/>
      <c r="S354" s="8"/>
      <c r="U354" s="8">
        <f t="shared" si="90"/>
        <v>0</v>
      </c>
      <c r="V354" s="40">
        <f t="shared" si="91"/>
        <v>23250</v>
      </c>
      <c r="W354" s="8">
        <f t="shared" si="92"/>
        <v>0</v>
      </c>
      <c r="Y354" s="40">
        <f t="shared" si="93"/>
        <v>23250</v>
      </c>
      <c r="Z354" s="181"/>
      <c r="AA354" s="190"/>
      <c r="AB354" s="188"/>
    </row>
    <row r="355" spans="1:41" s="34" customFormat="1" x14ac:dyDescent="0.45">
      <c r="A355" s="36"/>
      <c r="B355" s="36"/>
      <c r="L355" s="140"/>
      <c r="M355" s="140"/>
      <c r="Z355" s="90"/>
      <c r="AA355" s="191"/>
      <c r="AB355" s="38"/>
    </row>
    <row r="356" spans="1:41" s="8" customFormat="1" x14ac:dyDescent="0.45">
      <c r="A356" s="24">
        <v>83</v>
      </c>
      <c r="B356" s="24" t="s">
        <v>23</v>
      </c>
      <c r="C356" s="18">
        <v>2808</v>
      </c>
      <c r="D356" s="8">
        <v>2</v>
      </c>
      <c r="E356" s="8">
        <v>0</v>
      </c>
      <c r="F356" s="8">
        <v>23</v>
      </c>
      <c r="G356" s="18">
        <v>1</v>
      </c>
      <c r="H356" s="8">
        <v>823</v>
      </c>
      <c r="I356" s="18">
        <v>100</v>
      </c>
      <c r="J356" s="40">
        <f t="shared" si="94"/>
        <v>82300</v>
      </c>
      <c r="K356" s="18"/>
      <c r="L356" s="139"/>
      <c r="M356" s="139"/>
      <c r="N356" s="30"/>
      <c r="O356" s="18"/>
      <c r="P356" s="18"/>
      <c r="U356" s="8">
        <f t="shared" si="90"/>
        <v>0</v>
      </c>
      <c r="V356" s="40">
        <f t="shared" si="91"/>
        <v>82300</v>
      </c>
      <c r="W356" s="8">
        <f t="shared" si="92"/>
        <v>0</v>
      </c>
      <c r="X356" s="40"/>
      <c r="Y356" s="40">
        <f t="shared" si="93"/>
        <v>82300</v>
      </c>
      <c r="Z356" s="1"/>
      <c r="AA356" s="190"/>
      <c r="AB356" s="1"/>
      <c r="AC356" s="1"/>
      <c r="AD356" s="1"/>
      <c r="AE356" s="1"/>
      <c r="AF356" s="1"/>
      <c r="AG356" s="1"/>
      <c r="AH356" s="1"/>
      <c r="AI356" s="7"/>
    </row>
    <row r="357" spans="1:41" s="34" customFormat="1" x14ac:dyDescent="0.45">
      <c r="A357" s="32"/>
      <c r="B357" s="41"/>
      <c r="E357" s="41"/>
      <c r="F357" s="33"/>
      <c r="I357" s="36"/>
      <c r="L357" s="140"/>
      <c r="M357" s="140"/>
      <c r="O357" s="33"/>
      <c r="Q357" s="33"/>
      <c r="T357" s="42"/>
      <c r="Z357" s="90"/>
      <c r="AA357" s="191"/>
      <c r="AB357" s="38"/>
      <c r="AE357" s="33"/>
      <c r="AF357" s="37"/>
      <c r="AG357" s="37"/>
      <c r="AH357" s="37"/>
      <c r="AI357" s="37"/>
      <c r="AJ357" s="37"/>
      <c r="AK357" s="37"/>
      <c r="AL357" s="37"/>
      <c r="AM357" s="37"/>
      <c r="AN357" s="37"/>
      <c r="AO357" s="38"/>
    </row>
    <row r="358" spans="1:41" s="8" customFormat="1" x14ac:dyDescent="0.45">
      <c r="A358" s="29">
        <v>84</v>
      </c>
      <c r="B358" s="29" t="s">
        <v>23</v>
      </c>
      <c r="C358" s="8">
        <v>16156</v>
      </c>
      <c r="D358" s="8">
        <v>0</v>
      </c>
      <c r="E358" s="8">
        <v>2</v>
      </c>
      <c r="F358" s="8">
        <v>0</v>
      </c>
      <c r="G358" s="8">
        <v>1</v>
      </c>
      <c r="H358" s="8">
        <f>+(D358*400)+(E358*100)+F358</f>
        <v>200</v>
      </c>
      <c r="I358" s="8">
        <v>150</v>
      </c>
      <c r="J358" s="40">
        <f t="shared" si="94"/>
        <v>30000</v>
      </c>
      <c r="L358" s="139"/>
      <c r="M358" s="139"/>
      <c r="U358" s="8">
        <f t="shared" si="90"/>
        <v>0</v>
      </c>
      <c r="V358" s="40">
        <f t="shared" si="91"/>
        <v>30000</v>
      </c>
      <c r="W358" s="8">
        <f t="shared" si="92"/>
        <v>0</v>
      </c>
      <c r="X358" s="40"/>
      <c r="Y358" s="40">
        <f t="shared" si="93"/>
        <v>30000</v>
      </c>
      <c r="Z358" s="182"/>
      <c r="AA358" s="190"/>
      <c r="AB358" s="7"/>
    </row>
    <row r="359" spans="1:41" s="34" customFormat="1" x14ac:dyDescent="0.45">
      <c r="A359" s="36"/>
      <c r="B359" s="36"/>
      <c r="L359" s="140"/>
      <c r="M359" s="140"/>
      <c r="Z359" s="90"/>
      <c r="AA359" s="191"/>
      <c r="AB359" s="38"/>
    </row>
    <row r="360" spans="1:41" s="8" customFormat="1" x14ac:dyDescent="0.45">
      <c r="A360" s="24">
        <v>85</v>
      </c>
      <c r="B360" s="24" t="s">
        <v>23</v>
      </c>
      <c r="C360" s="18">
        <v>19132</v>
      </c>
      <c r="D360" s="8">
        <v>0</v>
      </c>
      <c r="E360" s="8">
        <v>2</v>
      </c>
      <c r="F360" s="8">
        <v>34</v>
      </c>
      <c r="G360" s="18">
        <f>+(D360*400)+(E360*100)+F360</f>
        <v>234</v>
      </c>
      <c r="H360" s="8">
        <v>834</v>
      </c>
      <c r="I360" s="18">
        <v>150</v>
      </c>
      <c r="J360" s="40">
        <f t="shared" si="94"/>
        <v>125100</v>
      </c>
      <c r="K360" s="18"/>
      <c r="L360" s="139"/>
      <c r="M360" s="139"/>
      <c r="N360" s="30"/>
      <c r="O360" s="18"/>
      <c r="P360" s="18"/>
      <c r="U360" s="8">
        <f t="shared" si="90"/>
        <v>0</v>
      </c>
      <c r="V360" s="40">
        <f t="shared" si="91"/>
        <v>125100</v>
      </c>
      <c r="W360" s="8">
        <f t="shared" si="92"/>
        <v>0</v>
      </c>
      <c r="X360" s="40"/>
      <c r="Y360" s="40">
        <f t="shared" si="93"/>
        <v>125100</v>
      </c>
      <c r="Z360" s="1"/>
      <c r="AA360" s="190"/>
      <c r="AB360" s="1"/>
      <c r="AC360" s="1"/>
      <c r="AD360" s="1"/>
      <c r="AE360" s="1"/>
      <c r="AF360" s="1"/>
      <c r="AG360" s="1"/>
      <c r="AH360" s="1"/>
      <c r="AI360" s="7"/>
    </row>
    <row r="361" spans="1:41" s="34" customFormat="1" x14ac:dyDescent="0.45">
      <c r="A361" s="32"/>
      <c r="B361" s="41"/>
      <c r="E361" s="41"/>
      <c r="F361" s="33"/>
      <c r="I361" s="36"/>
      <c r="L361" s="140"/>
      <c r="M361" s="140"/>
      <c r="O361" s="33"/>
      <c r="Q361" s="33"/>
      <c r="T361" s="42"/>
      <c r="Z361" s="90"/>
      <c r="AA361" s="191"/>
      <c r="AB361" s="38"/>
      <c r="AE361" s="33"/>
      <c r="AF361" s="37"/>
      <c r="AG361" s="37"/>
      <c r="AH361" s="37"/>
      <c r="AI361" s="37"/>
      <c r="AJ361" s="37"/>
      <c r="AK361" s="37"/>
      <c r="AL361" s="37"/>
      <c r="AM361" s="37"/>
      <c r="AN361" s="37"/>
      <c r="AO361" s="38"/>
    </row>
    <row r="362" spans="1:41" s="40" customFormat="1" x14ac:dyDescent="0.45">
      <c r="A362" s="29">
        <v>86</v>
      </c>
      <c r="B362" s="29" t="s">
        <v>23</v>
      </c>
      <c r="C362" s="8">
        <v>2417</v>
      </c>
      <c r="D362" s="8">
        <v>0</v>
      </c>
      <c r="E362" s="8">
        <v>2</v>
      </c>
      <c r="F362" s="8">
        <v>96</v>
      </c>
      <c r="G362" s="40">
        <v>1</v>
      </c>
      <c r="H362" s="8">
        <f>+(D362*400)+(E362*100)+F362</f>
        <v>296</v>
      </c>
      <c r="I362" s="40">
        <v>100</v>
      </c>
      <c r="J362" s="40">
        <f t="shared" si="94"/>
        <v>29600</v>
      </c>
      <c r="L362" s="139"/>
      <c r="M362" s="139"/>
      <c r="O362" s="8"/>
      <c r="U362" s="8">
        <f t="shared" si="90"/>
        <v>0</v>
      </c>
      <c r="V362" s="40">
        <f t="shared" si="91"/>
        <v>29600</v>
      </c>
      <c r="W362" s="8">
        <f t="shared" si="92"/>
        <v>0</v>
      </c>
      <c r="Y362" s="40">
        <f t="shared" si="93"/>
        <v>29600</v>
      </c>
      <c r="Z362" s="181"/>
      <c r="AA362" s="190"/>
      <c r="AB362" s="188"/>
    </row>
    <row r="363" spans="1:41" s="40" customFormat="1" x14ac:dyDescent="0.45">
      <c r="A363" s="29"/>
      <c r="B363" s="29" t="s">
        <v>23</v>
      </c>
      <c r="C363" s="8">
        <v>18199</v>
      </c>
      <c r="D363" s="8">
        <v>0</v>
      </c>
      <c r="E363" s="8">
        <v>1</v>
      </c>
      <c r="F363" s="8">
        <v>14</v>
      </c>
      <c r="G363" s="40">
        <v>1</v>
      </c>
      <c r="H363" s="8">
        <f>+(D363*400)+(E363*100)+F363</f>
        <v>114</v>
      </c>
      <c r="I363" s="40">
        <v>150</v>
      </c>
      <c r="J363" s="40">
        <f t="shared" si="94"/>
        <v>17100</v>
      </c>
      <c r="L363" s="139"/>
      <c r="M363" s="139"/>
      <c r="O363" s="8"/>
      <c r="U363" s="8">
        <f t="shared" si="90"/>
        <v>0</v>
      </c>
      <c r="V363" s="40">
        <f t="shared" si="91"/>
        <v>17100</v>
      </c>
      <c r="W363" s="8">
        <f t="shared" si="92"/>
        <v>0</v>
      </c>
      <c r="Y363" s="40">
        <f t="shared" si="93"/>
        <v>17100</v>
      </c>
      <c r="Z363" s="181"/>
      <c r="AA363" s="190"/>
      <c r="AB363" s="188"/>
    </row>
    <row r="364" spans="1:41" s="34" customFormat="1" x14ac:dyDescent="0.45">
      <c r="A364" s="36"/>
      <c r="B364" s="36"/>
      <c r="L364" s="140"/>
      <c r="M364" s="140"/>
      <c r="Z364" s="90"/>
      <c r="AA364" s="191"/>
      <c r="AB364" s="38"/>
    </row>
    <row r="365" spans="1:41" s="40" customFormat="1" x14ac:dyDescent="0.45">
      <c r="A365" s="29">
        <v>87</v>
      </c>
      <c r="B365" s="29" t="s">
        <v>23</v>
      </c>
      <c r="C365" s="8">
        <v>18202</v>
      </c>
      <c r="D365" s="8">
        <v>0</v>
      </c>
      <c r="E365" s="8">
        <v>1</v>
      </c>
      <c r="F365" s="8">
        <v>5</v>
      </c>
      <c r="G365" s="40">
        <v>1</v>
      </c>
      <c r="H365" s="8">
        <f>+(D365*400)+(E365*100)+F365</f>
        <v>105</v>
      </c>
      <c r="I365" s="40">
        <v>150</v>
      </c>
      <c r="J365" s="40">
        <f t="shared" si="94"/>
        <v>15750</v>
      </c>
      <c r="L365" s="139"/>
      <c r="M365" s="139"/>
      <c r="O365" s="8"/>
      <c r="U365" s="8">
        <f t="shared" si="90"/>
        <v>0</v>
      </c>
      <c r="V365" s="40">
        <f t="shared" si="91"/>
        <v>15750</v>
      </c>
      <c r="W365" s="8">
        <f t="shared" si="92"/>
        <v>0</v>
      </c>
      <c r="Y365" s="40">
        <f t="shared" si="93"/>
        <v>15750</v>
      </c>
      <c r="Z365" s="181"/>
      <c r="AA365" s="190"/>
      <c r="AB365" s="188"/>
    </row>
    <row r="366" spans="1:41" s="34" customFormat="1" x14ac:dyDescent="0.45">
      <c r="A366" s="36"/>
      <c r="B366" s="36"/>
      <c r="L366" s="140"/>
      <c r="M366" s="140"/>
      <c r="Z366" s="90"/>
      <c r="AA366" s="191"/>
      <c r="AB366" s="38"/>
    </row>
    <row r="367" spans="1:41" s="8" customFormat="1" x14ac:dyDescent="0.45">
      <c r="A367" s="29">
        <v>88</v>
      </c>
      <c r="B367" s="29" t="s">
        <v>23</v>
      </c>
      <c r="C367" s="8">
        <v>2391</v>
      </c>
      <c r="D367" s="8">
        <v>2</v>
      </c>
      <c r="E367" s="8">
        <v>1</v>
      </c>
      <c r="F367" s="8">
        <v>94</v>
      </c>
      <c r="G367" s="8">
        <v>1</v>
      </c>
      <c r="H367" s="8">
        <f>+(D367*400)+(E367*100)+F367</f>
        <v>994</v>
      </c>
      <c r="I367" s="8">
        <v>100</v>
      </c>
      <c r="J367" s="40">
        <f t="shared" si="94"/>
        <v>99400</v>
      </c>
      <c r="L367" s="139"/>
      <c r="M367" s="139"/>
      <c r="U367" s="8">
        <f t="shared" si="90"/>
        <v>0</v>
      </c>
      <c r="V367" s="40">
        <f t="shared" si="91"/>
        <v>99400</v>
      </c>
      <c r="W367" s="8">
        <f t="shared" si="92"/>
        <v>0</v>
      </c>
      <c r="X367" s="40"/>
      <c r="Y367" s="40">
        <f t="shared" si="93"/>
        <v>99400</v>
      </c>
      <c r="Z367" s="182"/>
      <c r="AA367" s="190"/>
      <c r="AB367" s="7"/>
    </row>
    <row r="368" spans="1:41" s="8" customFormat="1" x14ac:dyDescent="0.45">
      <c r="A368" s="29"/>
      <c r="B368" s="29" t="s">
        <v>23</v>
      </c>
      <c r="C368" s="8">
        <v>8020</v>
      </c>
      <c r="D368" s="8">
        <v>0</v>
      </c>
      <c r="E368" s="8">
        <v>1</v>
      </c>
      <c r="F368" s="8">
        <v>85</v>
      </c>
      <c r="G368" s="8">
        <v>1</v>
      </c>
      <c r="H368" s="8">
        <f>+(D368*400)+(E368*100)+F368</f>
        <v>185</v>
      </c>
      <c r="I368" s="8">
        <v>100</v>
      </c>
      <c r="J368" s="40">
        <f t="shared" si="94"/>
        <v>18500</v>
      </c>
      <c r="L368" s="139"/>
      <c r="M368" s="139"/>
      <c r="U368" s="8">
        <f t="shared" si="90"/>
        <v>0</v>
      </c>
      <c r="V368" s="40">
        <f t="shared" si="91"/>
        <v>18500</v>
      </c>
      <c r="W368" s="8">
        <f t="shared" si="92"/>
        <v>0</v>
      </c>
      <c r="X368" s="40"/>
      <c r="Y368" s="40">
        <f t="shared" si="93"/>
        <v>18500</v>
      </c>
      <c r="Z368" s="182"/>
      <c r="AA368" s="190"/>
      <c r="AB368" s="7"/>
    </row>
    <row r="369" spans="1:28" s="8" customFormat="1" x14ac:dyDescent="0.45">
      <c r="A369" s="29"/>
      <c r="B369" s="29" t="s">
        <v>23</v>
      </c>
      <c r="C369" s="8">
        <v>12176</v>
      </c>
      <c r="D369" s="8">
        <v>1</v>
      </c>
      <c r="E369" s="8">
        <v>1</v>
      </c>
      <c r="F369" s="8">
        <v>18</v>
      </c>
      <c r="G369" s="8">
        <v>1</v>
      </c>
      <c r="H369" s="8">
        <f>+(D369*400)+(E369*100)+F369</f>
        <v>518</v>
      </c>
      <c r="I369" s="8">
        <v>100</v>
      </c>
      <c r="J369" s="40">
        <f t="shared" si="94"/>
        <v>51800</v>
      </c>
      <c r="L369" s="139"/>
      <c r="M369" s="139"/>
      <c r="U369" s="8">
        <f t="shared" si="90"/>
        <v>0</v>
      </c>
      <c r="V369" s="40">
        <f t="shared" si="91"/>
        <v>51800</v>
      </c>
      <c r="W369" s="8">
        <f t="shared" si="92"/>
        <v>0</v>
      </c>
      <c r="X369" s="40"/>
      <c r="Y369" s="40">
        <f t="shared" si="93"/>
        <v>51800</v>
      </c>
      <c r="Z369" s="182"/>
      <c r="AA369" s="190"/>
      <c r="AB369" s="7"/>
    </row>
    <row r="370" spans="1:28" s="34" customFormat="1" x14ac:dyDescent="0.45">
      <c r="A370" s="36"/>
      <c r="B370" s="36"/>
      <c r="L370" s="140"/>
      <c r="M370" s="140"/>
      <c r="Z370" s="90"/>
      <c r="AA370" s="191"/>
      <c r="AB370" s="38"/>
    </row>
    <row r="371" spans="1:28" s="40" customFormat="1" x14ac:dyDescent="0.45">
      <c r="A371" s="29">
        <v>89</v>
      </c>
      <c r="B371" s="29" t="s">
        <v>23</v>
      </c>
      <c r="C371" s="8">
        <v>13018</v>
      </c>
      <c r="D371" s="8">
        <v>0</v>
      </c>
      <c r="E371" s="8">
        <v>2</v>
      </c>
      <c r="F371" s="8">
        <v>62</v>
      </c>
      <c r="G371" s="40">
        <v>2</v>
      </c>
      <c r="H371" s="8">
        <f>+(D371*400)+(E371*100)+F371</f>
        <v>262</v>
      </c>
      <c r="I371" s="40">
        <v>130</v>
      </c>
      <c r="J371" s="40">
        <f t="shared" si="94"/>
        <v>34060</v>
      </c>
      <c r="L371" s="139" t="s">
        <v>67</v>
      </c>
      <c r="M371" s="139" t="s">
        <v>145</v>
      </c>
      <c r="N371" s="40">
        <v>2</v>
      </c>
      <c r="O371" s="8">
        <v>114</v>
      </c>
      <c r="P371" s="8">
        <v>100</v>
      </c>
      <c r="Q371" s="40">
        <v>6800</v>
      </c>
      <c r="R371" s="8">
        <f t="shared" ref="R371:R372" si="98">O371*Q371</f>
        <v>775200</v>
      </c>
      <c r="S371" s="8">
        <v>20</v>
      </c>
      <c r="U371" s="8">
        <f t="shared" si="90"/>
        <v>775200</v>
      </c>
      <c r="V371" s="40">
        <f t="shared" si="91"/>
        <v>809260</v>
      </c>
      <c r="W371" s="8">
        <f t="shared" si="92"/>
        <v>809260</v>
      </c>
      <c r="Y371" s="40">
        <f t="shared" si="93"/>
        <v>809260</v>
      </c>
      <c r="Z371" s="181"/>
      <c r="AA371" s="190"/>
      <c r="AB371" s="188"/>
    </row>
    <row r="372" spans="1:28" s="40" customFormat="1" x14ac:dyDescent="0.45">
      <c r="A372" s="29"/>
      <c r="B372" s="29"/>
      <c r="C372" s="8"/>
      <c r="D372" s="8"/>
      <c r="E372" s="8"/>
      <c r="F372" s="8"/>
      <c r="H372" s="8"/>
      <c r="L372" s="139"/>
      <c r="M372" s="139" t="s">
        <v>145</v>
      </c>
      <c r="N372" s="40">
        <v>2</v>
      </c>
      <c r="O372" s="8">
        <v>8</v>
      </c>
      <c r="P372" s="8">
        <v>100</v>
      </c>
      <c r="Q372" s="40">
        <v>6800</v>
      </c>
      <c r="R372" s="8">
        <f t="shared" si="98"/>
        <v>54400</v>
      </c>
      <c r="S372" s="8">
        <v>20</v>
      </c>
      <c r="U372" s="8">
        <f t="shared" si="90"/>
        <v>54400</v>
      </c>
      <c r="V372" s="40">
        <f t="shared" si="91"/>
        <v>54400</v>
      </c>
      <c r="W372" s="8">
        <f t="shared" si="92"/>
        <v>54400</v>
      </c>
      <c r="Y372" s="40">
        <f t="shared" si="93"/>
        <v>54400</v>
      </c>
      <c r="Z372" s="181"/>
      <c r="AA372" s="190"/>
      <c r="AB372" s="188"/>
    </row>
    <row r="373" spans="1:28" s="40" customFormat="1" x14ac:dyDescent="0.45">
      <c r="A373" s="29"/>
      <c r="B373" s="29" t="s">
        <v>23</v>
      </c>
      <c r="C373" s="8">
        <v>12144</v>
      </c>
      <c r="D373" s="8">
        <v>0</v>
      </c>
      <c r="E373" s="8">
        <v>3</v>
      </c>
      <c r="F373" s="8">
        <v>66</v>
      </c>
      <c r="G373" s="40">
        <v>1</v>
      </c>
      <c r="H373" s="8">
        <f>+(D373*400)+(E373*100)+F373</f>
        <v>366</v>
      </c>
      <c r="I373" s="40">
        <v>130</v>
      </c>
      <c r="J373" s="40">
        <f t="shared" si="94"/>
        <v>47580</v>
      </c>
      <c r="L373" s="139"/>
      <c r="M373" s="139"/>
      <c r="O373" s="8"/>
      <c r="U373" s="8">
        <f t="shared" si="90"/>
        <v>0</v>
      </c>
      <c r="V373" s="40">
        <f t="shared" si="91"/>
        <v>47580</v>
      </c>
      <c r="W373" s="8">
        <f t="shared" si="92"/>
        <v>0</v>
      </c>
      <c r="Y373" s="40">
        <f t="shared" si="93"/>
        <v>47580</v>
      </c>
      <c r="Z373" s="181"/>
      <c r="AA373" s="190"/>
      <c r="AB373" s="188"/>
    </row>
    <row r="374" spans="1:28" s="40" customFormat="1" x14ac:dyDescent="0.45">
      <c r="A374" s="29"/>
      <c r="B374" s="29" t="s">
        <v>23</v>
      </c>
      <c r="C374" s="8">
        <v>3485</v>
      </c>
      <c r="D374" s="8">
        <v>2</v>
      </c>
      <c r="E374" s="8">
        <v>2</v>
      </c>
      <c r="F374" s="8">
        <v>83</v>
      </c>
      <c r="G374" s="40">
        <v>1</v>
      </c>
      <c r="H374" s="8">
        <f>+(D374*400)+(E374*100)+F374</f>
        <v>1083</v>
      </c>
      <c r="I374" s="40">
        <v>100</v>
      </c>
      <c r="J374" s="40">
        <f t="shared" si="94"/>
        <v>108300</v>
      </c>
      <c r="L374" s="139"/>
      <c r="M374" s="139"/>
      <c r="O374" s="8"/>
      <c r="U374" s="8">
        <f t="shared" si="90"/>
        <v>0</v>
      </c>
      <c r="V374" s="40">
        <f t="shared" si="91"/>
        <v>108300</v>
      </c>
      <c r="W374" s="8">
        <f t="shared" si="92"/>
        <v>0</v>
      </c>
      <c r="Y374" s="40">
        <f t="shared" si="93"/>
        <v>108300</v>
      </c>
      <c r="Z374" s="181"/>
      <c r="AA374" s="190"/>
      <c r="AB374" s="188"/>
    </row>
    <row r="375" spans="1:28" s="40" customFormat="1" x14ac:dyDescent="0.45">
      <c r="A375" s="29"/>
      <c r="B375" s="29" t="s">
        <v>23</v>
      </c>
      <c r="C375" s="8">
        <v>12345</v>
      </c>
      <c r="D375" s="8">
        <v>2</v>
      </c>
      <c r="E375" s="8">
        <v>0</v>
      </c>
      <c r="F375" s="8">
        <v>63</v>
      </c>
      <c r="G375" s="40">
        <v>1</v>
      </c>
      <c r="H375" s="8">
        <f>+(D375*400)+(E375*100)+F375</f>
        <v>863</v>
      </c>
      <c r="I375" s="40">
        <v>100</v>
      </c>
      <c r="J375" s="40">
        <f t="shared" si="94"/>
        <v>86300</v>
      </c>
      <c r="L375" s="139"/>
      <c r="M375" s="139"/>
      <c r="O375" s="8"/>
      <c r="U375" s="8">
        <f t="shared" si="90"/>
        <v>0</v>
      </c>
      <c r="V375" s="40">
        <f t="shared" si="91"/>
        <v>86300</v>
      </c>
      <c r="W375" s="8">
        <f t="shared" si="92"/>
        <v>0</v>
      </c>
      <c r="Y375" s="40">
        <f t="shared" si="93"/>
        <v>86300</v>
      </c>
      <c r="Z375" s="181"/>
      <c r="AA375" s="190"/>
      <c r="AB375" s="188"/>
    </row>
    <row r="376" spans="1:28" s="34" customFormat="1" x14ac:dyDescent="0.45">
      <c r="A376" s="36"/>
      <c r="B376" s="36"/>
      <c r="L376" s="140"/>
      <c r="M376" s="140"/>
      <c r="Z376" s="90"/>
      <c r="AA376" s="191"/>
      <c r="AB376" s="38"/>
    </row>
    <row r="377" spans="1:28" s="40" customFormat="1" x14ac:dyDescent="0.45">
      <c r="A377" s="29">
        <v>90</v>
      </c>
      <c r="B377" s="29" t="s">
        <v>23</v>
      </c>
      <c r="C377" s="8">
        <v>3445</v>
      </c>
      <c r="D377" s="8">
        <v>1</v>
      </c>
      <c r="E377" s="8">
        <v>3</v>
      </c>
      <c r="F377" s="8">
        <v>2</v>
      </c>
      <c r="G377" s="40">
        <v>1</v>
      </c>
      <c r="H377" s="8">
        <f t="shared" ref="H377:H386" si="99">+(D377*400)+(E377*100)+F377</f>
        <v>702</v>
      </c>
      <c r="I377" s="40">
        <v>100</v>
      </c>
      <c r="J377" s="40">
        <f t="shared" si="94"/>
        <v>70200</v>
      </c>
      <c r="L377" s="139"/>
      <c r="M377" s="139"/>
      <c r="O377" s="8"/>
      <c r="U377" s="8">
        <f t="shared" si="90"/>
        <v>0</v>
      </c>
      <c r="V377" s="40">
        <f t="shared" si="91"/>
        <v>70200</v>
      </c>
      <c r="W377" s="8">
        <f t="shared" si="92"/>
        <v>0</v>
      </c>
      <c r="Y377" s="40">
        <f t="shared" si="93"/>
        <v>70200</v>
      </c>
      <c r="Z377" s="181"/>
      <c r="AA377" s="190"/>
      <c r="AB377" s="188"/>
    </row>
    <row r="378" spans="1:28" s="40" customFormat="1" x14ac:dyDescent="0.45">
      <c r="A378" s="29"/>
      <c r="B378" s="29" t="s">
        <v>23</v>
      </c>
      <c r="C378" s="8">
        <v>2514</v>
      </c>
      <c r="D378" s="8">
        <v>0</v>
      </c>
      <c r="E378" s="8">
        <v>0</v>
      </c>
      <c r="F378" s="8">
        <v>94</v>
      </c>
      <c r="G378" s="40">
        <v>1</v>
      </c>
      <c r="H378" s="8">
        <f t="shared" si="99"/>
        <v>94</v>
      </c>
      <c r="I378" s="40">
        <v>100</v>
      </c>
      <c r="J378" s="40">
        <f t="shared" si="94"/>
        <v>9400</v>
      </c>
      <c r="L378" s="139"/>
      <c r="M378" s="139"/>
      <c r="O378" s="8"/>
      <c r="U378" s="8">
        <f t="shared" si="90"/>
        <v>0</v>
      </c>
      <c r="V378" s="40">
        <f t="shared" si="91"/>
        <v>9400</v>
      </c>
      <c r="W378" s="8">
        <f t="shared" si="92"/>
        <v>0</v>
      </c>
      <c r="Y378" s="40">
        <f t="shared" si="93"/>
        <v>9400</v>
      </c>
      <c r="Z378" s="181"/>
      <c r="AA378" s="190"/>
      <c r="AB378" s="188"/>
    </row>
    <row r="379" spans="1:28" s="40" customFormat="1" x14ac:dyDescent="0.45">
      <c r="A379" s="29"/>
      <c r="B379" s="29" t="s">
        <v>23</v>
      </c>
      <c r="C379" s="8">
        <v>1686</v>
      </c>
      <c r="D379" s="8">
        <v>0</v>
      </c>
      <c r="E379" s="8">
        <v>3</v>
      </c>
      <c r="F379" s="8">
        <v>67</v>
      </c>
      <c r="G379" s="40">
        <v>1</v>
      </c>
      <c r="H379" s="8">
        <f t="shared" si="99"/>
        <v>367</v>
      </c>
      <c r="I379" s="40">
        <v>100</v>
      </c>
      <c r="J379" s="40">
        <f t="shared" si="94"/>
        <v>36700</v>
      </c>
      <c r="L379" s="139"/>
      <c r="M379" s="139"/>
      <c r="O379" s="8"/>
      <c r="U379" s="8">
        <f t="shared" si="90"/>
        <v>0</v>
      </c>
      <c r="V379" s="40">
        <f t="shared" si="91"/>
        <v>36700</v>
      </c>
      <c r="W379" s="8">
        <f t="shared" si="92"/>
        <v>0</v>
      </c>
      <c r="Y379" s="40">
        <f t="shared" si="93"/>
        <v>36700</v>
      </c>
      <c r="Z379" s="181"/>
      <c r="AA379" s="190"/>
      <c r="AB379" s="188"/>
    </row>
    <row r="380" spans="1:28" s="40" customFormat="1" x14ac:dyDescent="0.45">
      <c r="A380" s="29"/>
      <c r="B380" s="29" t="s">
        <v>23</v>
      </c>
      <c r="C380" s="8">
        <v>2392</v>
      </c>
      <c r="D380" s="8">
        <v>1</v>
      </c>
      <c r="E380" s="8">
        <v>0</v>
      </c>
      <c r="F380" s="8">
        <v>82</v>
      </c>
      <c r="G380" s="40">
        <v>1</v>
      </c>
      <c r="H380" s="8">
        <f t="shared" si="99"/>
        <v>482</v>
      </c>
      <c r="I380" s="40">
        <v>100</v>
      </c>
      <c r="J380" s="40">
        <f t="shared" si="94"/>
        <v>48200</v>
      </c>
      <c r="L380" s="139"/>
      <c r="M380" s="139"/>
      <c r="O380" s="8"/>
      <c r="U380" s="8">
        <f t="shared" si="90"/>
        <v>0</v>
      </c>
      <c r="V380" s="40">
        <f t="shared" si="91"/>
        <v>48200</v>
      </c>
      <c r="W380" s="8">
        <f t="shared" si="92"/>
        <v>0</v>
      </c>
      <c r="Y380" s="40">
        <f t="shared" si="93"/>
        <v>48200</v>
      </c>
      <c r="Z380" s="181"/>
      <c r="AA380" s="190"/>
      <c r="AB380" s="188"/>
    </row>
    <row r="381" spans="1:28" s="40" customFormat="1" x14ac:dyDescent="0.45">
      <c r="A381" s="29"/>
      <c r="B381" s="29" t="s">
        <v>23</v>
      </c>
      <c r="C381" s="8">
        <v>3499</v>
      </c>
      <c r="D381" s="8">
        <v>2</v>
      </c>
      <c r="E381" s="8">
        <v>0</v>
      </c>
      <c r="F381" s="8">
        <v>43</v>
      </c>
      <c r="G381" s="40">
        <v>1</v>
      </c>
      <c r="H381" s="8">
        <f t="shared" si="99"/>
        <v>843</v>
      </c>
      <c r="I381" s="40">
        <v>100</v>
      </c>
      <c r="J381" s="40">
        <f t="shared" si="94"/>
        <v>84300</v>
      </c>
      <c r="L381" s="139"/>
      <c r="M381" s="139"/>
      <c r="O381" s="8"/>
      <c r="U381" s="8">
        <f t="shared" si="90"/>
        <v>0</v>
      </c>
      <c r="V381" s="40">
        <f t="shared" si="91"/>
        <v>84300</v>
      </c>
      <c r="W381" s="8">
        <f t="shared" si="92"/>
        <v>0</v>
      </c>
      <c r="Y381" s="40">
        <f t="shared" si="93"/>
        <v>84300</v>
      </c>
      <c r="Z381" s="181"/>
      <c r="AA381" s="190"/>
      <c r="AB381" s="188"/>
    </row>
    <row r="382" spans="1:28" s="40" customFormat="1" x14ac:dyDescent="0.45">
      <c r="A382" s="29"/>
      <c r="B382" s="29" t="s">
        <v>23</v>
      </c>
      <c r="C382" s="8">
        <v>1363</v>
      </c>
      <c r="D382" s="8">
        <v>9</v>
      </c>
      <c r="E382" s="8">
        <v>3</v>
      </c>
      <c r="F382" s="8">
        <v>36</v>
      </c>
      <c r="G382" s="40">
        <v>1</v>
      </c>
      <c r="H382" s="8">
        <f t="shared" si="99"/>
        <v>3936</v>
      </c>
      <c r="I382" s="40">
        <v>100</v>
      </c>
      <c r="J382" s="40">
        <f t="shared" si="94"/>
        <v>393600</v>
      </c>
      <c r="L382" s="139"/>
      <c r="M382" s="139"/>
      <c r="O382" s="8"/>
      <c r="U382" s="8">
        <f t="shared" si="90"/>
        <v>0</v>
      </c>
      <c r="V382" s="40">
        <f t="shared" si="91"/>
        <v>393600</v>
      </c>
      <c r="W382" s="8">
        <f t="shared" si="92"/>
        <v>0</v>
      </c>
      <c r="Y382" s="40">
        <f t="shared" si="93"/>
        <v>393600</v>
      </c>
      <c r="Z382" s="181"/>
      <c r="AA382" s="190"/>
      <c r="AB382" s="188"/>
    </row>
    <row r="383" spans="1:28" s="40" customFormat="1" x14ac:dyDescent="0.45">
      <c r="A383" s="29"/>
      <c r="B383" s="29" t="s">
        <v>23</v>
      </c>
      <c r="C383" s="8">
        <v>3498</v>
      </c>
      <c r="D383" s="8">
        <v>1</v>
      </c>
      <c r="E383" s="8">
        <v>0</v>
      </c>
      <c r="F383" s="8">
        <v>36</v>
      </c>
      <c r="G383" s="40">
        <v>1</v>
      </c>
      <c r="H383" s="8">
        <f t="shared" si="99"/>
        <v>436</v>
      </c>
      <c r="I383" s="40">
        <v>100</v>
      </c>
      <c r="J383" s="40">
        <f t="shared" si="94"/>
        <v>43600</v>
      </c>
      <c r="L383" s="139"/>
      <c r="M383" s="139"/>
      <c r="O383" s="8"/>
      <c r="U383" s="8">
        <f t="shared" si="90"/>
        <v>0</v>
      </c>
      <c r="V383" s="40">
        <f t="shared" si="91"/>
        <v>43600</v>
      </c>
      <c r="W383" s="8">
        <f t="shared" si="92"/>
        <v>0</v>
      </c>
      <c r="Y383" s="40">
        <f t="shared" si="93"/>
        <v>43600</v>
      </c>
      <c r="Z383" s="181"/>
      <c r="AA383" s="190"/>
      <c r="AB383" s="188"/>
    </row>
    <row r="384" spans="1:28" s="40" customFormat="1" x14ac:dyDescent="0.45">
      <c r="A384" s="29"/>
      <c r="B384" s="29" t="s">
        <v>23</v>
      </c>
      <c r="C384" s="8">
        <v>2656</v>
      </c>
      <c r="D384" s="8">
        <v>1</v>
      </c>
      <c r="E384" s="8">
        <v>0</v>
      </c>
      <c r="F384" s="8">
        <v>20</v>
      </c>
      <c r="G384" s="40">
        <v>1</v>
      </c>
      <c r="H384" s="8">
        <f t="shared" si="99"/>
        <v>420</v>
      </c>
      <c r="I384" s="40">
        <v>100</v>
      </c>
      <c r="J384" s="40">
        <f t="shared" si="94"/>
        <v>42000</v>
      </c>
      <c r="L384" s="139"/>
      <c r="M384" s="139"/>
      <c r="O384" s="8"/>
      <c r="U384" s="8">
        <f t="shared" si="90"/>
        <v>0</v>
      </c>
      <c r="V384" s="40">
        <f t="shared" si="91"/>
        <v>42000</v>
      </c>
      <c r="W384" s="8">
        <f t="shared" si="92"/>
        <v>0</v>
      </c>
      <c r="Y384" s="40">
        <f t="shared" si="93"/>
        <v>42000</v>
      </c>
      <c r="Z384" s="181"/>
      <c r="AA384" s="190"/>
      <c r="AB384" s="188"/>
    </row>
    <row r="385" spans="1:28" s="40" customFormat="1" x14ac:dyDescent="0.45">
      <c r="A385" s="29"/>
      <c r="B385" s="29" t="s">
        <v>23</v>
      </c>
      <c r="C385" s="8">
        <v>3496</v>
      </c>
      <c r="D385" s="8">
        <v>1</v>
      </c>
      <c r="E385" s="8">
        <v>3</v>
      </c>
      <c r="F385" s="8">
        <v>49</v>
      </c>
      <c r="G385" s="40">
        <v>1</v>
      </c>
      <c r="H385" s="8">
        <f t="shared" si="99"/>
        <v>749</v>
      </c>
      <c r="I385" s="40">
        <v>100</v>
      </c>
      <c r="J385" s="40">
        <f t="shared" si="94"/>
        <v>74900</v>
      </c>
      <c r="L385" s="139"/>
      <c r="M385" s="139"/>
      <c r="O385" s="8"/>
      <c r="U385" s="8">
        <f t="shared" si="90"/>
        <v>0</v>
      </c>
      <c r="V385" s="40">
        <f t="shared" si="91"/>
        <v>74900</v>
      </c>
      <c r="W385" s="8">
        <f t="shared" si="92"/>
        <v>0</v>
      </c>
      <c r="Y385" s="40">
        <f t="shared" si="93"/>
        <v>74900</v>
      </c>
      <c r="Z385" s="181"/>
      <c r="AA385" s="190"/>
      <c r="AB385" s="188"/>
    </row>
    <row r="386" spans="1:28" s="40" customFormat="1" x14ac:dyDescent="0.45">
      <c r="A386" s="29"/>
      <c r="B386" s="29" t="s">
        <v>23</v>
      </c>
      <c r="C386" s="8">
        <v>2400</v>
      </c>
      <c r="D386" s="8">
        <v>0</v>
      </c>
      <c r="E386" s="8">
        <v>3</v>
      </c>
      <c r="F386" s="8">
        <v>15</v>
      </c>
      <c r="G386" s="40">
        <v>1</v>
      </c>
      <c r="H386" s="8">
        <f t="shared" si="99"/>
        <v>315</v>
      </c>
      <c r="I386" s="40">
        <v>100</v>
      </c>
      <c r="J386" s="40">
        <f t="shared" si="94"/>
        <v>31500</v>
      </c>
      <c r="L386" s="139"/>
      <c r="M386" s="139"/>
      <c r="O386" s="8"/>
      <c r="U386" s="8">
        <f t="shared" si="90"/>
        <v>0</v>
      </c>
      <c r="V386" s="40">
        <f t="shared" si="91"/>
        <v>31500</v>
      </c>
      <c r="W386" s="8">
        <f t="shared" si="92"/>
        <v>0</v>
      </c>
      <c r="Y386" s="40">
        <f t="shared" si="93"/>
        <v>31500</v>
      </c>
      <c r="Z386" s="181"/>
      <c r="AA386" s="190"/>
      <c r="AB386" s="188"/>
    </row>
    <row r="387" spans="1:28" s="34" customFormat="1" x14ac:dyDescent="0.45">
      <c r="A387" s="36"/>
      <c r="B387" s="36"/>
      <c r="L387" s="140"/>
      <c r="M387" s="140"/>
      <c r="Z387" s="90"/>
      <c r="AA387" s="191"/>
      <c r="AB387" s="38"/>
    </row>
    <row r="388" spans="1:28" s="40" customFormat="1" x14ac:dyDescent="0.45">
      <c r="A388" s="29">
        <v>91</v>
      </c>
      <c r="B388" s="29" t="s">
        <v>23</v>
      </c>
      <c r="C388" s="8">
        <v>12076</v>
      </c>
      <c r="D388" s="8">
        <v>0</v>
      </c>
      <c r="E388" s="8">
        <v>1</v>
      </c>
      <c r="F388" s="8">
        <v>0</v>
      </c>
      <c r="G388" s="40">
        <v>2</v>
      </c>
      <c r="H388" s="8">
        <f>+(D388*400)+(E388*100)+F388</f>
        <v>100</v>
      </c>
      <c r="I388" s="40">
        <v>250</v>
      </c>
      <c r="J388" s="40">
        <f t="shared" si="94"/>
        <v>25000</v>
      </c>
      <c r="L388" s="139" t="s">
        <v>67</v>
      </c>
      <c r="M388" s="139" t="s">
        <v>143</v>
      </c>
      <c r="N388" s="40">
        <v>2</v>
      </c>
      <c r="O388" s="8">
        <v>132</v>
      </c>
      <c r="P388" s="8">
        <v>100</v>
      </c>
      <c r="Q388" s="40">
        <v>6800</v>
      </c>
      <c r="R388" s="8">
        <f t="shared" ref="R388" si="100">O388*Q388</f>
        <v>897600</v>
      </c>
      <c r="S388" s="8">
        <v>21</v>
      </c>
      <c r="U388" s="8">
        <f t="shared" si="90"/>
        <v>897600</v>
      </c>
      <c r="V388" s="40">
        <f t="shared" si="91"/>
        <v>922600</v>
      </c>
      <c r="W388" s="8">
        <f t="shared" si="92"/>
        <v>922600</v>
      </c>
      <c r="Y388" s="40">
        <f t="shared" si="93"/>
        <v>922600</v>
      </c>
      <c r="Z388" s="181"/>
      <c r="AA388" s="190"/>
      <c r="AB388" s="188"/>
    </row>
    <row r="389" spans="1:28" s="34" customFormat="1" x14ac:dyDescent="0.45">
      <c r="A389" s="36"/>
      <c r="B389" s="36"/>
      <c r="L389" s="140"/>
      <c r="M389" s="140"/>
      <c r="Z389" s="90"/>
      <c r="AA389" s="191"/>
      <c r="AB389" s="38"/>
    </row>
    <row r="390" spans="1:28" s="40" customFormat="1" x14ac:dyDescent="0.45">
      <c r="A390" s="29">
        <v>92</v>
      </c>
      <c r="B390" s="29" t="s">
        <v>23</v>
      </c>
      <c r="C390" s="8">
        <v>901</v>
      </c>
      <c r="D390" s="8">
        <v>0</v>
      </c>
      <c r="E390" s="8">
        <v>1</v>
      </c>
      <c r="F390" s="8">
        <v>73</v>
      </c>
      <c r="G390" s="40">
        <v>2</v>
      </c>
      <c r="H390" s="8">
        <f t="shared" ref="H390:H397" si="101">+(D390*400)+(E390*100)+F390</f>
        <v>173</v>
      </c>
      <c r="I390" s="40">
        <v>150</v>
      </c>
      <c r="J390" s="40">
        <f t="shared" si="94"/>
        <v>25950</v>
      </c>
      <c r="L390" s="139" t="s">
        <v>67</v>
      </c>
      <c r="M390" s="139" t="s">
        <v>145</v>
      </c>
      <c r="N390" s="40">
        <v>2</v>
      </c>
      <c r="O390" s="8">
        <v>84</v>
      </c>
      <c r="P390" s="8">
        <v>100</v>
      </c>
      <c r="Q390" s="40">
        <v>6800</v>
      </c>
      <c r="R390" s="8">
        <f t="shared" ref="R390:R392" si="102">O390*Q390</f>
        <v>571200</v>
      </c>
      <c r="S390" s="40">
        <v>13</v>
      </c>
      <c r="U390" s="8">
        <f t="shared" si="90"/>
        <v>571200</v>
      </c>
      <c r="V390" s="40">
        <f t="shared" si="91"/>
        <v>597150</v>
      </c>
      <c r="W390" s="8">
        <f t="shared" si="92"/>
        <v>597150</v>
      </c>
      <c r="Y390" s="40">
        <f t="shared" si="93"/>
        <v>597150</v>
      </c>
      <c r="Z390" s="181"/>
      <c r="AA390" s="190"/>
      <c r="AB390" s="188"/>
    </row>
    <row r="391" spans="1:28" s="40" customFormat="1" x14ac:dyDescent="0.45">
      <c r="A391" s="29"/>
      <c r="B391" s="29"/>
      <c r="C391" s="8"/>
      <c r="D391" s="8"/>
      <c r="E391" s="8"/>
      <c r="F391" s="8"/>
      <c r="H391" s="8"/>
      <c r="L391" s="139"/>
      <c r="M391" s="139" t="s">
        <v>143</v>
      </c>
      <c r="N391" s="40">
        <v>2</v>
      </c>
      <c r="O391" s="8">
        <v>12</v>
      </c>
      <c r="P391" s="8">
        <v>100</v>
      </c>
      <c r="Q391" s="40">
        <v>6800</v>
      </c>
      <c r="R391" s="8">
        <f t="shared" si="102"/>
        <v>81600</v>
      </c>
      <c r="S391" s="40">
        <v>13</v>
      </c>
      <c r="U391" s="8">
        <f t="shared" si="90"/>
        <v>81600</v>
      </c>
      <c r="V391" s="40">
        <f t="shared" si="91"/>
        <v>81600</v>
      </c>
      <c r="W391" s="8">
        <f t="shared" si="92"/>
        <v>81600</v>
      </c>
      <c r="Y391" s="40">
        <f t="shared" si="93"/>
        <v>81600</v>
      </c>
      <c r="Z391" s="181"/>
      <c r="AA391" s="190"/>
      <c r="AB391" s="188"/>
    </row>
    <row r="392" spans="1:28" s="40" customFormat="1" x14ac:dyDescent="0.45">
      <c r="A392" s="29"/>
      <c r="B392" s="29"/>
      <c r="C392" s="8"/>
      <c r="D392" s="8"/>
      <c r="E392" s="8"/>
      <c r="F392" s="8"/>
      <c r="H392" s="8"/>
      <c r="L392" s="139"/>
      <c r="M392" s="139" t="s">
        <v>145</v>
      </c>
      <c r="N392" s="40">
        <v>2</v>
      </c>
      <c r="O392" s="8">
        <v>8</v>
      </c>
      <c r="P392" s="8">
        <v>100</v>
      </c>
      <c r="Q392" s="40">
        <v>6800</v>
      </c>
      <c r="R392" s="8">
        <f t="shared" si="102"/>
        <v>54400</v>
      </c>
      <c r="S392" s="40">
        <v>13</v>
      </c>
      <c r="U392" s="8">
        <f t="shared" si="90"/>
        <v>54400</v>
      </c>
      <c r="V392" s="40">
        <f t="shared" si="91"/>
        <v>54400</v>
      </c>
      <c r="W392" s="8">
        <f t="shared" si="92"/>
        <v>54400</v>
      </c>
      <c r="Y392" s="40">
        <f t="shared" si="93"/>
        <v>54400</v>
      </c>
      <c r="Z392" s="181"/>
      <c r="AA392" s="190"/>
      <c r="AB392" s="188"/>
    </row>
    <row r="393" spans="1:28" s="40" customFormat="1" x14ac:dyDescent="0.45">
      <c r="A393" s="29"/>
      <c r="B393" s="29" t="s">
        <v>23</v>
      </c>
      <c r="C393" s="8">
        <v>2269</v>
      </c>
      <c r="D393" s="8">
        <v>1</v>
      </c>
      <c r="E393" s="8">
        <v>0</v>
      </c>
      <c r="F393" s="8">
        <v>81</v>
      </c>
      <c r="G393" s="40">
        <v>1</v>
      </c>
      <c r="H393" s="8">
        <f t="shared" si="101"/>
        <v>481</v>
      </c>
      <c r="I393" s="40">
        <v>100</v>
      </c>
      <c r="J393" s="40">
        <f t="shared" si="94"/>
        <v>48100</v>
      </c>
      <c r="L393" s="139"/>
      <c r="M393" s="139"/>
      <c r="O393" s="8"/>
      <c r="U393" s="8">
        <f t="shared" si="90"/>
        <v>0</v>
      </c>
      <c r="V393" s="40">
        <f t="shared" si="91"/>
        <v>48100</v>
      </c>
      <c r="W393" s="8">
        <f t="shared" si="92"/>
        <v>0</v>
      </c>
      <c r="Y393" s="40">
        <f t="shared" si="93"/>
        <v>48100</v>
      </c>
      <c r="Z393" s="181"/>
      <c r="AA393" s="190"/>
      <c r="AB393" s="188"/>
    </row>
    <row r="394" spans="1:28" s="40" customFormat="1" x14ac:dyDescent="0.45">
      <c r="A394" s="29"/>
      <c r="B394" s="29" t="s">
        <v>23</v>
      </c>
      <c r="C394" s="8">
        <v>1821</v>
      </c>
      <c r="D394" s="8">
        <v>0</v>
      </c>
      <c r="E394" s="8">
        <v>3</v>
      </c>
      <c r="F394" s="8">
        <v>73</v>
      </c>
      <c r="G394" s="40">
        <v>1</v>
      </c>
      <c r="H394" s="8">
        <f t="shared" si="101"/>
        <v>373</v>
      </c>
      <c r="I394" s="40">
        <v>100</v>
      </c>
      <c r="J394" s="40">
        <f t="shared" si="94"/>
        <v>37300</v>
      </c>
      <c r="L394" s="139"/>
      <c r="M394" s="139"/>
      <c r="O394" s="8"/>
      <c r="U394" s="8">
        <f t="shared" si="90"/>
        <v>0</v>
      </c>
      <c r="V394" s="40">
        <f t="shared" si="91"/>
        <v>37300</v>
      </c>
      <c r="W394" s="8">
        <f t="shared" si="92"/>
        <v>0</v>
      </c>
      <c r="Y394" s="40">
        <f t="shared" si="93"/>
        <v>37300</v>
      </c>
      <c r="Z394" s="181"/>
      <c r="AA394" s="190"/>
      <c r="AB394" s="188"/>
    </row>
    <row r="395" spans="1:28" s="40" customFormat="1" x14ac:dyDescent="0.45">
      <c r="A395" s="29"/>
      <c r="B395" s="29" t="s">
        <v>23</v>
      </c>
      <c r="C395" s="8">
        <v>16155</v>
      </c>
      <c r="D395" s="8">
        <v>0</v>
      </c>
      <c r="E395" s="8">
        <v>2</v>
      </c>
      <c r="F395" s="8">
        <v>73</v>
      </c>
      <c r="G395" s="40">
        <v>1</v>
      </c>
      <c r="H395" s="8">
        <f t="shared" si="101"/>
        <v>273</v>
      </c>
      <c r="I395" s="40">
        <v>100</v>
      </c>
      <c r="J395" s="40">
        <f t="shared" si="94"/>
        <v>27300</v>
      </c>
      <c r="L395" s="139"/>
      <c r="M395" s="139"/>
      <c r="O395" s="8"/>
      <c r="U395" s="8">
        <f t="shared" si="90"/>
        <v>0</v>
      </c>
      <c r="V395" s="40">
        <f t="shared" si="91"/>
        <v>27300</v>
      </c>
      <c r="W395" s="8">
        <f t="shared" si="92"/>
        <v>0</v>
      </c>
      <c r="Y395" s="40">
        <f t="shared" si="93"/>
        <v>27300</v>
      </c>
      <c r="Z395" s="181"/>
      <c r="AA395" s="190"/>
      <c r="AB395" s="188"/>
    </row>
    <row r="396" spans="1:28" s="40" customFormat="1" x14ac:dyDescent="0.45">
      <c r="A396" s="29"/>
      <c r="B396" s="29" t="s">
        <v>23</v>
      </c>
      <c r="C396" s="8">
        <v>3506</v>
      </c>
      <c r="D396" s="8">
        <v>1</v>
      </c>
      <c r="E396" s="8">
        <v>1</v>
      </c>
      <c r="F396" s="8">
        <v>63</v>
      </c>
      <c r="G396" s="40">
        <v>1</v>
      </c>
      <c r="H396" s="8">
        <f t="shared" si="101"/>
        <v>563</v>
      </c>
      <c r="I396" s="40">
        <v>100</v>
      </c>
      <c r="J396" s="40">
        <f t="shared" si="94"/>
        <v>56300</v>
      </c>
      <c r="L396" s="139"/>
      <c r="M396" s="139"/>
      <c r="O396" s="8"/>
      <c r="U396" s="8">
        <f t="shared" ref="U396:U458" si="103">R396*(100-T396)/100</f>
        <v>0</v>
      </c>
      <c r="V396" s="40">
        <f t="shared" ref="V396:V458" si="104">J396+U396</f>
        <v>56300</v>
      </c>
      <c r="W396" s="8">
        <f t="shared" ref="W396:W458" si="105">V396*P396/100</f>
        <v>0</v>
      </c>
      <c r="Y396" s="40">
        <f t="shared" ref="Y396:Y458" si="106">J396+U396</f>
        <v>56300</v>
      </c>
      <c r="Z396" s="181"/>
      <c r="AA396" s="190"/>
      <c r="AB396" s="188"/>
    </row>
    <row r="397" spans="1:28" s="40" customFormat="1" x14ac:dyDescent="0.45">
      <c r="A397" s="29"/>
      <c r="B397" s="29" t="s">
        <v>23</v>
      </c>
      <c r="C397" s="8">
        <v>12151</v>
      </c>
      <c r="D397" s="8">
        <v>1</v>
      </c>
      <c r="E397" s="8">
        <v>2</v>
      </c>
      <c r="F397" s="8">
        <v>50</v>
      </c>
      <c r="G397" s="40">
        <v>1</v>
      </c>
      <c r="H397" s="8">
        <f t="shared" si="101"/>
        <v>650</v>
      </c>
      <c r="I397" s="40">
        <v>100</v>
      </c>
      <c r="J397" s="40">
        <f t="shared" si="94"/>
        <v>65000</v>
      </c>
      <c r="L397" s="139"/>
      <c r="M397" s="139"/>
      <c r="O397" s="8"/>
      <c r="U397" s="8">
        <f t="shared" si="103"/>
        <v>0</v>
      </c>
      <c r="V397" s="40">
        <f t="shared" si="104"/>
        <v>65000</v>
      </c>
      <c r="W397" s="8">
        <f t="shared" si="105"/>
        <v>0</v>
      </c>
      <c r="Y397" s="40">
        <f t="shared" si="106"/>
        <v>65000</v>
      </c>
      <c r="Z397" s="181"/>
      <c r="AA397" s="190"/>
      <c r="AB397" s="188"/>
    </row>
    <row r="398" spans="1:28" s="34" customFormat="1" x14ac:dyDescent="0.45">
      <c r="A398" s="36"/>
      <c r="B398" s="36"/>
      <c r="L398" s="140"/>
      <c r="M398" s="140"/>
      <c r="Z398" s="90"/>
      <c r="AA398" s="191"/>
      <c r="AB398" s="38"/>
    </row>
    <row r="399" spans="1:28" s="40" customFormat="1" x14ac:dyDescent="0.45">
      <c r="A399" s="29">
        <v>93</v>
      </c>
      <c r="B399" s="29" t="s">
        <v>23</v>
      </c>
      <c r="C399" s="8">
        <v>12050</v>
      </c>
      <c r="D399" s="8">
        <v>0</v>
      </c>
      <c r="E399" s="8">
        <v>3</v>
      </c>
      <c r="F399" s="8">
        <v>48</v>
      </c>
      <c r="G399" s="40">
        <v>1</v>
      </c>
      <c r="H399" s="8">
        <f>+(D399*400)+(E399*100)+F399</f>
        <v>348</v>
      </c>
      <c r="I399" s="40">
        <v>250</v>
      </c>
      <c r="J399" s="40">
        <f t="shared" ref="J399:J460" si="107">H399*I399</f>
        <v>87000</v>
      </c>
      <c r="L399" s="139"/>
      <c r="M399" s="139"/>
      <c r="O399" s="8"/>
      <c r="U399" s="8">
        <f t="shared" si="103"/>
        <v>0</v>
      </c>
      <c r="V399" s="40">
        <f t="shared" si="104"/>
        <v>87000</v>
      </c>
      <c r="W399" s="8">
        <f t="shared" si="105"/>
        <v>0</v>
      </c>
      <c r="Y399" s="40">
        <f t="shared" si="106"/>
        <v>87000</v>
      </c>
      <c r="Z399" s="181"/>
      <c r="AA399" s="190"/>
      <c r="AB399" s="188"/>
    </row>
    <row r="400" spans="1:28" s="34" customFormat="1" x14ac:dyDescent="0.45">
      <c r="A400" s="36"/>
      <c r="B400" s="36"/>
      <c r="L400" s="140"/>
      <c r="M400" s="140"/>
      <c r="Z400" s="90"/>
      <c r="AA400" s="191"/>
      <c r="AB400" s="38"/>
    </row>
    <row r="401" spans="1:41" s="40" customFormat="1" x14ac:dyDescent="0.45">
      <c r="A401" s="29">
        <v>94</v>
      </c>
      <c r="B401" s="29" t="s">
        <v>23</v>
      </c>
      <c r="C401" s="8">
        <v>12067</v>
      </c>
      <c r="D401" s="8">
        <v>0</v>
      </c>
      <c r="E401" s="8">
        <v>1</v>
      </c>
      <c r="F401" s="8">
        <v>12</v>
      </c>
      <c r="G401" s="40">
        <v>2</v>
      </c>
      <c r="H401" s="8">
        <f>+(D401*400)+(E401*100)+F401</f>
        <v>112</v>
      </c>
      <c r="I401" s="40">
        <v>250</v>
      </c>
      <c r="J401" s="40">
        <f t="shared" si="107"/>
        <v>28000</v>
      </c>
      <c r="L401" s="139" t="s">
        <v>67</v>
      </c>
      <c r="M401" s="139" t="s">
        <v>145</v>
      </c>
      <c r="N401" s="40">
        <v>2</v>
      </c>
      <c r="O401" s="8">
        <v>72</v>
      </c>
      <c r="P401" s="8">
        <v>100</v>
      </c>
      <c r="Q401" s="40">
        <v>6800</v>
      </c>
      <c r="R401" s="8">
        <f t="shared" ref="R401" si="108">O401*Q401</f>
        <v>489600</v>
      </c>
      <c r="S401" s="40">
        <v>21</v>
      </c>
      <c r="U401" s="8">
        <f t="shared" si="103"/>
        <v>489600</v>
      </c>
      <c r="V401" s="40">
        <f t="shared" si="104"/>
        <v>517600</v>
      </c>
      <c r="W401" s="8">
        <f t="shared" si="105"/>
        <v>517600</v>
      </c>
      <c r="Y401" s="40">
        <f t="shared" si="106"/>
        <v>517600</v>
      </c>
      <c r="Z401" s="181"/>
      <c r="AA401" s="190"/>
      <c r="AB401" s="188"/>
    </row>
    <row r="402" spans="1:41" s="34" customFormat="1" x14ac:dyDescent="0.45">
      <c r="A402" s="36"/>
      <c r="B402" s="36"/>
      <c r="L402" s="140"/>
      <c r="M402" s="140"/>
      <c r="Z402" s="90"/>
      <c r="AA402" s="191"/>
      <c r="AB402" s="38"/>
    </row>
    <row r="403" spans="1:41" s="40" customFormat="1" x14ac:dyDescent="0.45">
      <c r="A403" s="29">
        <v>95</v>
      </c>
      <c r="B403" s="29" t="s">
        <v>23</v>
      </c>
      <c r="C403" s="8">
        <v>16158</v>
      </c>
      <c r="D403" s="8">
        <v>2</v>
      </c>
      <c r="E403" s="8">
        <v>0</v>
      </c>
      <c r="F403" s="8">
        <v>13</v>
      </c>
      <c r="G403" s="40">
        <v>2</v>
      </c>
      <c r="H403" s="8">
        <f>+(D403*400)+(E403*100)+F403</f>
        <v>813</v>
      </c>
      <c r="I403" s="40">
        <v>130</v>
      </c>
      <c r="J403" s="40">
        <f t="shared" si="107"/>
        <v>105690</v>
      </c>
      <c r="L403" s="139" t="s">
        <v>67</v>
      </c>
      <c r="M403" s="139" t="s">
        <v>145</v>
      </c>
      <c r="N403" s="40">
        <v>2</v>
      </c>
      <c r="O403" s="8">
        <v>56</v>
      </c>
      <c r="P403" s="8">
        <v>100</v>
      </c>
      <c r="Q403" s="40">
        <v>6800</v>
      </c>
      <c r="R403" s="8">
        <f t="shared" ref="R403:R405" si="109">O403*Q403</f>
        <v>380800</v>
      </c>
      <c r="S403" s="40">
        <v>51</v>
      </c>
      <c r="U403" s="8">
        <f t="shared" si="103"/>
        <v>380800</v>
      </c>
      <c r="V403" s="40">
        <f t="shared" si="104"/>
        <v>486490</v>
      </c>
      <c r="W403" s="8">
        <f t="shared" si="105"/>
        <v>486490</v>
      </c>
      <c r="Y403" s="40">
        <f t="shared" si="106"/>
        <v>486490</v>
      </c>
      <c r="Z403" s="181"/>
      <c r="AA403" s="190"/>
      <c r="AB403" s="188"/>
    </row>
    <row r="404" spans="1:41" s="40" customFormat="1" x14ac:dyDescent="0.45">
      <c r="A404" s="29"/>
      <c r="B404" s="29"/>
      <c r="C404" s="8"/>
      <c r="D404" s="8"/>
      <c r="E404" s="8"/>
      <c r="F404" s="8"/>
      <c r="H404" s="8"/>
      <c r="L404" s="139"/>
      <c r="M404" s="139" t="s">
        <v>143</v>
      </c>
      <c r="N404" s="40">
        <v>2</v>
      </c>
      <c r="O404" s="8">
        <v>12</v>
      </c>
      <c r="P404" s="8">
        <v>100</v>
      </c>
      <c r="Q404" s="40">
        <v>6800</v>
      </c>
      <c r="R404" s="8">
        <f t="shared" si="109"/>
        <v>81600</v>
      </c>
      <c r="S404" s="40">
        <v>51</v>
      </c>
      <c r="U404" s="8">
        <f t="shared" si="103"/>
        <v>81600</v>
      </c>
      <c r="V404" s="40">
        <f t="shared" si="104"/>
        <v>81600</v>
      </c>
      <c r="W404" s="8">
        <f t="shared" si="105"/>
        <v>81600</v>
      </c>
      <c r="Y404" s="40">
        <f t="shared" si="106"/>
        <v>81600</v>
      </c>
      <c r="Z404" s="181"/>
      <c r="AA404" s="190"/>
      <c r="AB404" s="188"/>
    </row>
    <row r="405" spans="1:41" s="40" customFormat="1" x14ac:dyDescent="0.45">
      <c r="A405" s="29"/>
      <c r="B405" s="29"/>
      <c r="C405" s="8"/>
      <c r="D405" s="8"/>
      <c r="E405" s="8"/>
      <c r="F405" s="8"/>
      <c r="H405" s="8"/>
      <c r="L405" s="139"/>
      <c r="M405" s="139" t="s">
        <v>145</v>
      </c>
      <c r="N405" s="40">
        <v>2</v>
      </c>
      <c r="O405" s="8">
        <v>6</v>
      </c>
      <c r="P405" s="8">
        <v>100</v>
      </c>
      <c r="Q405" s="40">
        <v>6800</v>
      </c>
      <c r="R405" s="8">
        <f t="shared" si="109"/>
        <v>40800</v>
      </c>
      <c r="S405" s="40">
        <v>51</v>
      </c>
      <c r="U405" s="8">
        <f t="shared" si="103"/>
        <v>40800</v>
      </c>
      <c r="V405" s="40">
        <f t="shared" si="104"/>
        <v>40800</v>
      </c>
      <c r="W405" s="8">
        <f t="shared" si="105"/>
        <v>40800</v>
      </c>
      <c r="Y405" s="40">
        <f t="shared" si="106"/>
        <v>40800</v>
      </c>
      <c r="Z405" s="181"/>
      <c r="AA405" s="190"/>
      <c r="AB405" s="188"/>
    </row>
    <row r="406" spans="1:41" s="40" customFormat="1" x14ac:dyDescent="0.45">
      <c r="A406" s="29"/>
      <c r="B406" s="29" t="s">
        <v>23</v>
      </c>
      <c r="C406" s="8">
        <v>873</v>
      </c>
      <c r="D406" s="8">
        <v>0</v>
      </c>
      <c r="E406" s="8">
        <v>0</v>
      </c>
      <c r="F406" s="8">
        <v>70</v>
      </c>
      <c r="G406" s="40">
        <v>1</v>
      </c>
      <c r="H406" s="8">
        <f>+(D406*400)+(E406*100)+F406</f>
        <v>70</v>
      </c>
      <c r="I406" s="40">
        <v>150</v>
      </c>
      <c r="J406" s="40">
        <f t="shared" si="107"/>
        <v>10500</v>
      </c>
      <c r="L406" s="139"/>
      <c r="M406" s="139"/>
      <c r="O406" s="8"/>
      <c r="U406" s="8">
        <f t="shared" si="103"/>
        <v>0</v>
      </c>
      <c r="V406" s="40">
        <f t="shared" si="104"/>
        <v>10500</v>
      </c>
      <c r="W406" s="8">
        <f t="shared" si="105"/>
        <v>0</v>
      </c>
      <c r="Y406" s="40">
        <f t="shared" si="106"/>
        <v>10500</v>
      </c>
      <c r="Z406" s="181"/>
      <c r="AA406" s="190"/>
      <c r="AB406" s="188"/>
    </row>
    <row r="407" spans="1:41" s="40" customFormat="1" x14ac:dyDescent="0.45">
      <c r="A407" s="29"/>
      <c r="B407" s="29" t="s">
        <v>23</v>
      </c>
      <c r="C407" s="8">
        <v>3441</v>
      </c>
      <c r="D407" s="8">
        <v>1</v>
      </c>
      <c r="E407" s="8">
        <v>0</v>
      </c>
      <c r="F407" s="8">
        <v>25</v>
      </c>
      <c r="G407" s="40">
        <v>1</v>
      </c>
      <c r="H407" s="8">
        <f>+(D407*400)+(E407*100)+F407</f>
        <v>425</v>
      </c>
      <c r="I407" s="40">
        <v>100</v>
      </c>
      <c r="J407" s="40">
        <f t="shared" si="107"/>
        <v>42500</v>
      </c>
      <c r="L407" s="139"/>
      <c r="M407" s="139"/>
      <c r="O407" s="8"/>
      <c r="U407" s="8">
        <f t="shared" si="103"/>
        <v>0</v>
      </c>
      <c r="V407" s="40">
        <f t="shared" si="104"/>
        <v>42500</v>
      </c>
      <c r="W407" s="8">
        <f t="shared" si="105"/>
        <v>0</v>
      </c>
      <c r="Y407" s="40">
        <f t="shared" si="106"/>
        <v>42500</v>
      </c>
      <c r="Z407" s="181"/>
      <c r="AA407" s="190"/>
      <c r="AB407" s="188"/>
    </row>
    <row r="408" spans="1:41" s="34" customFormat="1" x14ac:dyDescent="0.45">
      <c r="A408" s="36"/>
      <c r="B408" s="36"/>
      <c r="L408" s="140"/>
      <c r="M408" s="140"/>
      <c r="Z408" s="90"/>
      <c r="AA408" s="191"/>
      <c r="AB408" s="38"/>
    </row>
    <row r="409" spans="1:41" s="31" customFormat="1" x14ac:dyDescent="0.45">
      <c r="A409" s="164">
        <v>96</v>
      </c>
      <c r="B409" s="160" t="s">
        <v>347</v>
      </c>
      <c r="C409" s="31">
        <v>39</v>
      </c>
      <c r="D409" s="31">
        <v>2</v>
      </c>
      <c r="E409" s="31">
        <v>0</v>
      </c>
      <c r="F409" s="31">
        <v>40</v>
      </c>
      <c r="G409" s="161">
        <v>1</v>
      </c>
      <c r="H409" s="31">
        <v>804</v>
      </c>
      <c r="I409" s="161">
        <v>100</v>
      </c>
      <c r="J409" s="31">
        <f t="shared" si="107"/>
        <v>80400</v>
      </c>
      <c r="K409" s="161"/>
      <c r="L409" s="159"/>
      <c r="M409" s="159"/>
      <c r="N409" s="167"/>
      <c r="O409" s="161"/>
      <c r="P409" s="161"/>
      <c r="U409" s="31">
        <f t="shared" si="103"/>
        <v>0</v>
      </c>
      <c r="V409" s="31">
        <f t="shared" si="104"/>
        <v>80400</v>
      </c>
      <c r="W409" s="31">
        <f t="shared" si="105"/>
        <v>0</v>
      </c>
      <c r="Y409" s="31">
        <f t="shared" si="106"/>
        <v>80400</v>
      </c>
      <c r="Z409" s="183">
        <v>0.01</v>
      </c>
      <c r="AA409" s="31">
        <f>Y409*Z409/100</f>
        <v>8.0399999999999991</v>
      </c>
      <c r="AB409" s="165"/>
    </row>
    <row r="410" spans="1:41" s="175" customFormat="1" x14ac:dyDescent="0.45">
      <c r="A410" s="173"/>
      <c r="B410" s="174"/>
      <c r="E410" s="174"/>
      <c r="F410" s="176"/>
      <c r="I410" s="177"/>
      <c r="L410" s="178"/>
      <c r="M410" s="178"/>
      <c r="O410" s="176"/>
      <c r="Q410" s="176"/>
      <c r="T410" s="179"/>
      <c r="Z410" s="186"/>
      <c r="AA410" s="191"/>
      <c r="AB410" s="180"/>
      <c r="AE410" s="176"/>
      <c r="AF410" s="37"/>
      <c r="AG410" s="37"/>
      <c r="AH410" s="37"/>
      <c r="AI410" s="37"/>
      <c r="AJ410" s="37"/>
      <c r="AK410" s="37"/>
      <c r="AL410" s="37"/>
      <c r="AM410" s="37"/>
      <c r="AN410" s="37"/>
      <c r="AO410" s="180"/>
    </row>
    <row r="411" spans="1:41" s="40" customFormat="1" x14ac:dyDescent="0.45">
      <c r="A411" s="59">
        <v>97</v>
      </c>
      <c r="B411" s="79" t="s">
        <v>23</v>
      </c>
      <c r="C411" s="58">
        <v>12069</v>
      </c>
      <c r="D411" s="58">
        <v>0</v>
      </c>
      <c r="E411" s="58">
        <v>2</v>
      </c>
      <c r="F411" s="58">
        <v>96</v>
      </c>
      <c r="G411" s="40">
        <v>2</v>
      </c>
      <c r="H411" s="8">
        <f>+(D411*400)+(E411*100)+F411</f>
        <v>296</v>
      </c>
      <c r="I411" s="40">
        <v>250</v>
      </c>
      <c r="J411" s="40">
        <f t="shared" si="107"/>
        <v>74000</v>
      </c>
      <c r="L411" s="145" t="s">
        <v>67</v>
      </c>
      <c r="M411" s="145" t="s">
        <v>145</v>
      </c>
      <c r="N411" s="40">
        <v>2</v>
      </c>
      <c r="O411" s="58">
        <v>108</v>
      </c>
      <c r="P411" s="8">
        <v>100</v>
      </c>
      <c r="Q411" s="40">
        <v>6800</v>
      </c>
      <c r="R411" s="8">
        <f t="shared" ref="R411:R412" si="110">O411*Q411</f>
        <v>734400</v>
      </c>
      <c r="S411" s="40">
        <v>11</v>
      </c>
      <c r="U411" s="8">
        <f t="shared" si="103"/>
        <v>734400</v>
      </c>
      <c r="V411" s="40">
        <f t="shared" si="104"/>
        <v>808400</v>
      </c>
      <c r="W411" s="8">
        <f t="shared" si="105"/>
        <v>808400</v>
      </c>
      <c r="Y411" s="40">
        <f t="shared" si="106"/>
        <v>808400</v>
      </c>
      <c r="Z411" s="181"/>
      <c r="AA411" s="190"/>
      <c r="AB411" s="188"/>
    </row>
    <row r="412" spans="1:41" s="40" customFormat="1" x14ac:dyDescent="0.45">
      <c r="A412" s="59"/>
      <c r="B412" s="79"/>
      <c r="C412" s="58"/>
      <c r="D412" s="58"/>
      <c r="E412" s="58"/>
      <c r="F412" s="58"/>
      <c r="H412" s="8"/>
      <c r="L412" s="145"/>
      <c r="M412" s="145" t="s">
        <v>145</v>
      </c>
      <c r="N412" s="40">
        <v>2</v>
      </c>
      <c r="O412" s="58">
        <v>6</v>
      </c>
      <c r="P412" s="8">
        <v>100</v>
      </c>
      <c r="Q412" s="40">
        <v>6800</v>
      </c>
      <c r="R412" s="8">
        <f t="shared" si="110"/>
        <v>40800</v>
      </c>
      <c r="S412" s="40">
        <v>11</v>
      </c>
      <c r="U412" s="8">
        <f t="shared" si="103"/>
        <v>40800</v>
      </c>
      <c r="V412" s="40">
        <f t="shared" si="104"/>
        <v>40800</v>
      </c>
      <c r="W412" s="8">
        <f t="shared" si="105"/>
        <v>40800</v>
      </c>
      <c r="Y412" s="40">
        <f t="shared" si="106"/>
        <v>40800</v>
      </c>
      <c r="Z412" s="181"/>
      <c r="AA412" s="190"/>
      <c r="AB412" s="188"/>
    </row>
    <row r="413" spans="1:41" s="40" customFormat="1" x14ac:dyDescent="0.45">
      <c r="A413" s="59"/>
      <c r="B413" s="79" t="s">
        <v>23</v>
      </c>
      <c r="C413" s="58">
        <v>2271</v>
      </c>
      <c r="D413" s="58">
        <v>1</v>
      </c>
      <c r="E413" s="58">
        <v>2</v>
      </c>
      <c r="F413" s="58">
        <v>30</v>
      </c>
      <c r="G413" s="40">
        <v>1</v>
      </c>
      <c r="H413" s="8">
        <f>+(D413*400)+(E413*100)+F413</f>
        <v>630</v>
      </c>
      <c r="I413" s="40">
        <v>100</v>
      </c>
      <c r="J413" s="40">
        <f t="shared" si="107"/>
        <v>63000</v>
      </c>
      <c r="L413" s="145"/>
      <c r="M413" s="145"/>
      <c r="O413" s="58"/>
      <c r="U413" s="8">
        <f t="shared" si="103"/>
        <v>0</v>
      </c>
      <c r="V413" s="40">
        <f t="shared" si="104"/>
        <v>63000</v>
      </c>
      <c r="W413" s="8">
        <f t="shared" si="105"/>
        <v>0</v>
      </c>
      <c r="Y413" s="40">
        <f t="shared" si="106"/>
        <v>63000</v>
      </c>
      <c r="Z413" s="181"/>
      <c r="AA413" s="190"/>
      <c r="AB413" s="188"/>
    </row>
    <row r="414" spans="1:41" s="34" customFormat="1" x14ac:dyDescent="0.45">
      <c r="A414" s="36"/>
      <c r="B414" s="41"/>
      <c r="L414" s="140"/>
      <c r="M414" s="140"/>
      <c r="Z414" s="90"/>
      <c r="AA414" s="191"/>
      <c r="AB414" s="38"/>
    </row>
    <row r="415" spans="1:41" s="40" customFormat="1" x14ac:dyDescent="0.45">
      <c r="A415" s="29">
        <v>98</v>
      </c>
      <c r="B415" s="29" t="s">
        <v>23</v>
      </c>
      <c r="C415" s="8">
        <v>11811</v>
      </c>
      <c r="D415" s="8">
        <v>1</v>
      </c>
      <c r="E415" s="8">
        <v>0</v>
      </c>
      <c r="F415" s="8">
        <v>79</v>
      </c>
      <c r="G415" s="40">
        <v>1</v>
      </c>
      <c r="H415" s="8">
        <f>+(D415*400)+(E415*100)+F415</f>
        <v>479</v>
      </c>
      <c r="I415" s="40">
        <v>100</v>
      </c>
      <c r="J415" s="40">
        <f t="shared" si="107"/>
        <v>47900</v>
      </c>
      <c r="L415" s="139"/>
      <c r="M415" s="139"/>
      <c r="O415" s="8"/>
      <c r="U415" s="8">
        <f t="shared" si="103"/>
        <v>0</v>
      </c>
      <c r="V415" s="40">
        <f t="shared" si="104"/>
        <v>47900</v>
      </c>
      <c r="W415" s="8">
        <f t="shared" si="105"/>
        <v>0</v>
      </c>
      <c r="Y415" s="40">
        <f t="shared" si="106"/>
        <v>47900</v>
      </c>
      <c r="Z415" s="181"/>
      <c r="AA415" s="190"/>
      <c r="AB415" s="188"/>
    </row>
    <row r="416" spans="1:41" s="40" customFormat="1" x14ac:dyDescent="0.45">
      <c r="A416" s="29"/>
      <c r="B416" s="29" t="s">
        <v>23</v>
      </c>
      <c r="C416" s="8">
        <v>1854</v>
      </c>
      <c r="D416" s="8">
        <v>2</v>
      </c>
      <c r="E416" s="8">
        <v>2</v>
      </c>
      <c r="F416" s="8">
        <v>30</v>
      </c>
      <c r="G416" s="40">
        <v>1</v>
      </c>
      <c r="H416" s="8">
        <f>+(D416*400)+(E416*100)+F416</f>
        <v>1030</v>
      </c>
      <c r="I416" s="40">
        <v>100</v>
      </c>
      <c r="J416" s="40">
        <f t="shared" si="107"/>
        <v>103000</v>
      </c>
      <c r="L416" s="139"/>
      <c r="M416" s="139"/>
      <c r="O416" s="8"/>
      <c r="U416" s="8">
        <f t="shared" si="103"/>
        <v>0</v>
      </c>
      <c r="V416" s="40">
        <f t="shared" si="104"/>
        <v>103000</v>
      </c>
      <c r="W416" s="8">
        <f t="shared" si="105"/>
        <v>0</v>
      </c>
      <c r="Y416" s="40">
        <f t="shared" si="106"/>
        <v>103000</v>
      </c>
      <c r="Z416" s="181"/>
      <c r="AA416" s="190"/>
      <c r="AB416" s="188"/>
    </row>
    <row r="417" spans="1:31" s="40" customFormat="1" x14ac:dyDescent="0.45">
      <c r="A417" s="29"/>
      <c r="B417" s="29" t="s">
        <v>23</v>
      </c>
      <c r="C417" s="8">
        <v>1985</v>
      </c>
      <c r="D417" s="8">
        <v>1</v>
      </c>
      <c r="E417" s="8">
        <v>23</v>
      </c>
      <c r="F417" s="8">
        <v>30</v>
      </c>
      <c r="G417" s="40">
        <v>1</v>
      </c>
      <c r="H417" s="8">
        <f>+(D417*400)+(E417*100)+F417</f>
        <v>2730</v>
      </c>
      <c r="I417" s="40">
        <v>130</v>
      </c>
      <c r="J417" s="40">
        <f t="shared" si="107"/>
        <v>354900</v>
      </c>
      <c r="L417" s="139"/>
      <c r="M417" s="139"/>
      <c r="O417" s="8"/>
      <c r="U417" s="8">
        <f t="shared" si="103"/>
        <v>0</v>
      </c>
      <c r="V417" s="40">
        <f t="shared" si="104"/>
        <v>354900</v>
      </c>
      <c r="W417" s="8">
        <f t="shared" si="105"/>
        <v>0</v>
      </c>
      <c r="Y417" s="40">
        <f t="shared" si="106"/>
        <v>354900</v>
      </c>
      <c r="Z417" s="181"/>
      <c r="AA417" s="190"/>
      <c r="AB417" s="188"/>
    </row>
    <row r="418" spans="1:31" s="40" customFormat="1" x14ac:dyDescent="0.45">
      <c r="A418" s="29"/>
      <c r="B418" s="29" t="s">
        <v>23</v>
      </c>
      <c r="C418" s="8">
        <v>12227</v>
      </c>
      <c r="D418" s="8">
        <v>2</v>
      </c>
      <c r="E418" s="8">
        <v>1</v>
      </c>
      <c r="F418" s="8">
        <v>30</v>
      </c>
      <c r="G418" s="40">
        <v>1</v>
      </c>
      <c r="H418" s="8">
        <f>+(D418*400)+(E418*100)+F418</f>
        <v>930</v>
      </c>
      <c r="I418" s="40">
        <v>220</v>
      </c>
      <c r="J418" s="40">
        <f t="shared" si="107"/>
        <v>204600</v>
      </c>
      <c r="L418" s="139"/>
      <c r="M418" s="139"/>
      <c r="O418" s="8"/>
      <c r="U418" s="8">
        <f t="shared" si="103"/>
        <v>0</v>
      </c>
      <c r="V418" s="40">
        <f t="shared" si="104"/>
        <v>204600</v>
      </c>
      <c r="W418" s="8">
        <f t="shared" si="105"/>
        <v>0</v>
      </c>
      <c r="Y418" s="40">
        <f t="shared" si="106"/>
        <v>204600</v>
      </c>
      <c r="Z418" s="181"/>
      <c r="AA418" s="190"/>
      <c r="AB418" s="188"/>
    </row>
    <row r="419" spans="1:31" s="34" customFormat="1" x14ac:dyDescent="0.45">
      <c r="A419" s="36"/>
      <c r="B419" s="36"/>
      <c r="L419" s="140"/>
      <c r="M419" s="140"/>
      <c r="Z419" s="90"/>
      <c r="AA419" s="191"/>
      <c r="AB419" s="38"/>
    </row>
    <row r="420" spans="1:31" s="40" customFormat="1" x14ac:dyDescent="0.45">
      <c r="A420" s="80">
        <v>99</v>
      </c>
      <c r="B420" s="79" t="s">
        <v>23</v>
      </c>
      <c r="C420" s="40">
        <v>12079</v>
      </c>
      <c r="D420" s="40">
        <v>0</v>
      </c>
      <c r="E420" s="40">
        <v>1</v>
      </c>
      <c r="F420" s="40">
        <v>70</v>
      </c>
      <c r="G420" s="40">
        <v>1</v>
      </c>
      <c r="H420" s="8">
        <f>+(D420*400)+(E420*100)+F420</f>
        <v>170</v>
      </c>
      <c r="I420" s="40">
        <v>150</v>
      </c>
      <c r="J420" s="40">
        <f t="shared" si="107"/>
        <v>25500</v>
      </c>
      <c r="L420" s="141"/>
      <c r="M420" s="141"/>
      <c r="O420" s="58"/>
      <c r="U420" s="8">
        <f t="shared" si="103"/>
        <v>0</v>
      </c>
      <c r="V420" s="40">
        <f t="shared" si="104"/>
        <v>25500</v>
      </c>
      <c r="W420" s="8">
        <f t="shared" si="105"/>
        <v>0</v>
      </c>
      <c r="Y420" s="40">
        <f t="shared" si="106"/>
        <v>25500</v>
      </c>
      <c r="Z420" s="181"/>
      <c r="AA420" s="190"/>
      <c r="AB420" s="188"/>
    </row>
    <row r="421" spans="1:31" s="34" customFormat="1" x14ac:dyDescent="0.45">
      <c r="A421" s="36"/>
      <c r="B421" s="41"/>
      <c r="L421" s="140"/>
      <c r="M421" s="140"/>
      <c r="Z421" s="90"/>
      <c r="AA421" s="191"/>
      <c r="AB421" s="38"/>
    </row>
    <row r="422" spans="1:31" s="8" customFormat="1" x14ac:dyDescent="0.45">
      <c r="A422" s="29">
        <v>100</v>
      </c>
      <c r="B422" s="29" t="s">
        <v>23</v>
      </c>
      <c r="C422" s="8">
        <v>9263</v>
      </c>
      <c r="D422" s="8">
        <v>2</v>
      </c>
      <c r="E422" s="8">
        <v>1</v>
      </c>
      <c r="F422" s="8">
        <v>63</v>
      </c>
      <c r="G422" s="8">
        <v>1</v>
      </c>
      <c r="H422" s="8">
        <f>+(D422*400)+(E422*100)+F422</f>
        <v>963</v>
      </c>
      <c r="I422" s="8">
        <v>130</v>
      </c>
      <c r="J422" s="40">
        <f t="shared" si="107"/>
        <v>125190</v>
      </c>
      <c r="L422" s="139"/>
      <c r="M422" s="139"/>
      <c r="U422" s="8">
        <f t="shared" si="103"/>
        <v>0</v>
      </c>
      <c r="V422" s="40">
        <f t="shared" si="104"/>
        <v>125190</v>
      </c>
      <c r="W422" s="8">
        <f t="shared" si="105"/>
        <v>0</v>
      </c>
      <c r="X422" s="40"/>
      <c r="Y422" s="40">
        <f t="shared" si="106"/>
        <v>125190</v>
      </c>
      <c r="Z422" s="182"/>
      <c r="AA422" s="190"/>
      <c r="AB422" s="7"/>
    </row>
    <row r="423" spans="1:31" s="34" customFormat="1" x14ac:dyDescent="0.45">
      <c r="A423" s="36"/>
      <c r="B423" s="36"/>
      <c r="L423" s="140"/>
      <c r="M423" s="140"/>
      <c r="Z423" s="90"/>
      <c r="AA423" s="191"/>
      <c r="AB423" s="38"/>
    </row>
    <row r="424" spans="1:31" s="8" customFormat="1" x14ac:dyDescent="0.45">
      <c r="A424" s="29">
        <v>101</v>
      </c>
      <c r="B424" s="24" t="s">
        <v>23</v>
      </c>
      <c r="C424" s="8">
        <v>11438</v>
      </c>
      <c r="D424" s="8">
        <v>3</v>
      </c>
      <c r="E424" s="8">
        <v>0</v>
      </c>
      <c r="F424" s="8">
        <v>44</v>
      </c>
      <c r="G424" s="8">
        <v>1</v>
      </c>
      <c r="H424" s="8">
        <f>+(D424*400)+(E424*100)+F424</f>
        <v>1244</v>
      </c>
      <c r="I424" s="8">
        <v>130</v>
      </c>
      <c r="J424" s="40">
        <f t="shared" si="107"/>
        <v>161720</v>
      </c>
      <c r="L424" s="139"/>
      <c r="M424" s="139"/>
      <c r="U424" s="8">
        <f t="shared" si="103"/>
        <v>0</v>
      </c>
      <c r="V424" s="40">
        <f t="shared" si="104"/>
        <v>161720</v>
      </c>
      <c r="W424" s="8">
        <f t="shared" si="105"/>
        <v>0</v>
      </c>
      <c r="X424" s="40"/>
      <c r="Y424" s="40">
        <f t="shared" si="106"/>
        <v>161720</v>
      </c>
      <c r="Z424" s="182"/>
      <c r="AA424" s="190"/>
      <c r="AB424" s="7"/>
    </row>
    <row r="425" spans="1:31" s="34" customFormat="1" x14ac:dyDescent="0.45">
      <c r="A425" s="36"/>
      <c r="B425" s="41"/>
      <c r="L425" s="140"/>
      <c r="M425" s="140"/>
      <c r="Z425" s="90"/>
      <c r="AA425" s="191"/>
      <c r="AB425" s="38"/>
    </row>
    <row r="426" spans="1:31" s="8" customFormat="1" x14ac:dyDescent="0.45">
      <c r="A426" s="29">
        <v>102</v>
      </c>
      <c r="B426" s="29" t="s">
        <v>23</v>
      </c>
      <c r="C426" s="8">
        <v>6006</v>
      </c>
      <c r="D426" s="8">
        <v>3</v>
      </c>
      <c r="E426" s="8">
        <v>2</v>
      </c>
      <c r="F426" s="8">
        <v>36</v>
      </c>
      <c r="G426" s="8">
        <v>1</v>
      </c>
      <c r="H426" s="8">
        <f>+(D426*400)+(E426*100)+F426</f>
        <v>1436</v>
      </c>
      <c r="I426" s="8">
        <v>100</v>
      </c>
      <c r="J426" s="40">
        <f t="shared" si="107"/>
        <v>143600</v>
      </c>
      <c r="L426" s="139"/>
      <c r="M426" s="139"/>
      <c r="U426" s="8">
        <f t="shared" si="103"/>
        <v>0</v>
      </c>
      <c r="V426" s="40">
        <f t="shared" si="104"/>
        <v>143600</v>
      </c>
      <c r="W426" s="8">
        <f t="shared" si="105"/>
        <v>0</v>
      </c>
      <c r="X426" s="40"/>
      <c r="Y426" s="40">
        <f t="shared" si="106"/>
        <v>143600</v>
      </c>
      <c r="Z426" s="182"/>
      <c r="AA426" s="190"/>
      <c r="AB426" s="7"/>
    </row>
    <row r="427" spans="1:31" s="34" customFormat="1" x14ac:dyDescent="0.45">
      <c r="A427" s="36"/>
      <c r="B427" s="36"/>
      <c r="L427" s="140"/>
      <c r="M427" s="140"/>
      <c r="Z427" s="90"/>
      <c r="AA427" s="191"/>
      <c r="AB427" s="38"/>
    </row>
    <row r="428" spans="1:31" s="8" customFormat="1" x14ac:dyDescent="0.45">
      <c r="A428" s="28">
        <v>103</v>
      </c>
      <c r="B428" s="24" t="s">
        <v>23</v>
      </c>
      <c r="C428" s="18">
        <v>3432</v>
      </c>
      <c r="D428" s="8">
        <v>2</v>
      </c>
      <c r="E428" s="8">
        <v>0</v>
      </c>
      <c r="F428" s="8">
        <v>82</v>
      </c>
      <c r="G428" s="8">
        <v>1</v>
      </c>
      <c r="H428" s="8">
        <v>882</v>
      </c>
      <c r="I428" s="18">
        <v>100</v>
      </c>
      <c r="J428" s="40">
        <f t="shared" si="107"/>
        <v>88200</v>
      </c>
      <c r="K428" s="18"/>
      <c r="L428" s="139"/>
      <c r="M428" s="139"/>
      <c r="N428" s="18"/>
      <c r="O428" s="18"/>
      <c r="P428" s="18"/>
      <c r="U428" s="8">
        <f t="shared" si="103"/>
        <v>0</v>
      </c>
      <c r="V428" s="40">
        <f t="shared" si="104"/>
        <v>88200</v>
      </c>
      <c r="W428" s="8">
        <f t="shared" si="105"/>
        <v>0</v>
      </c>
      <c r="X428" s="40"/>
      <c r="Y428" s="40">
        <f t="shared" si="106"/>
        <v>88200</v>
      </c>
      <c r="Z428" s="182"/>
      <c r="AA428" s="190"/>
      <c r="AB428" s="7"/>
    </row>
    <row r="429" spans="1:31" s="34" customFormat="1" x14ac:dyDescent="0.45">
      <c r="A429" s="32"/>
      <c r="B429" s="41"/>
      <c r="E429" s="41"/>
      <c r="F429" s="33"/>
      <c r="I429" s="36"/>
      <c r="L429" s="140"/>
      <c r="M429" s="140"/>
      <c r="O429" s="33"/>
      <c r="Q429" s="33"/>
      <c r="T429" s="33"/>
      <c r="Z429" s="90"/>
      <c r="AA429" s="191"/>
      <c r="AB429" s="38"/>
      <c r="AE429" s="33"/>
    </row>
    <row r="430" spans="1:31" s="40" customFormat="1" x14ac:dyDescent="0.45">
      <c r="A430" s="29">
        <v>104</v>
      </c>
      <c r="B430" s="29" t="s">
        <v>23</v>
      </c>
      <c r="C430" s="8">
        <v>12074</v>
      </c>
      <c r="D430" s="8">
        <v>0</v>
      </c>
      <c r="E430" s="8">
        <v>1</v>
      </c>
      <c r="F430" s="8">
        <v>38</v>
      </c>
      <c r="G430" s="40">
        <v>2</v>
      </c>
      <c r="H430" s="8">
        <f t="shared" ref="H430:H435" si="111">+(D430*400)+(E430*100)+F430</f>
        <v>138</v>
      </c>
      <c r="I430" s="40">
        <v>250</v>
      </c>
      <c r="J430" s="40">
        <f t="shared" si="107"/>
        <v>34500</v>
      </c>
      <c r="L430" s="139" t="s">
        <v>67</v>
      </c>
      <c r="M430" s="139" t="s">
        <v>145</v>
      </c>
      <c r="N430" s="40">
        <v>2</v>
      </c>
      <c r="O430" s="8">
        <v>117</v>
      </c>
      <c r="P430" s="8">
        <v>100</v>
      </c>
      <c r="Q430" s="40">
        <v>6800</v>
      </c>
      <c r="R430" s="8">
        <f t="shared" ref="R430:R432" si="112">O430*Q430</f>
        <v>795600</v>
      </c>
      <c r="S430" s="40">
        <v>26</v>
      </c>
      <c r="U430" s="8">
        <f t="shared" si="103"/>
        <v>795600</v>
      </c>
      <c r="V430" s="40">
        <f t="shared" si="104"/>
        <v>830100</v>
      </c>
      <c r="W430" s="8">
        <f t="shared" si="105"/>
        <v>830100</v>
      </c>
      <c r="Y430" s="40">
        <f t="shared" si="106"/>
        <v>830100</v>
      </c>
      <c r="Z430" s="181"/>
      <c r="AA430" s="190"/>
      <c r="AB430" s="188"/>
    </row>
    <row r="431" spans="1:31" s="40" customFormat="1" x14ac:dyDescent="0.45">
      <c r="A431" s="29"/>
      <c r="B431" s="29"/>
      <c r="C431" s="8"/>
      <c r="D431" s="8"/>
      <c r="E431" s="8"/>
      <c r="F431" s="8"/>
      <c r="H431" s="8"/>
      <c r="L431" s="139"/>
      <c r="M431" s="139" t="s">
        <v>143</v>
      </c>
      <c r="N431" s="40">
        <v>2</v>
      </c>
      <c r="O431" s="8">
        <v>27</v>
      </c>
      <c r="P431" s="8">
        <v>100</v>
      </c>
      <c r="Q431" s="40">
        <v>6800</v>
      </c>
      <c r="R431" s="8">
        <f t="shared" si="112"/>
        <v>183600</v>
      </c>
      <c r="S431" s="40">
        <v>26</v>
      </c>
      <c r="U431" s="8">
        <f t="shared" si="103"/>
        <v>183600</v>
      </c>
      <c r="V431" s="40">
        <f t="shared" si="104"/>
        <v>183600</v>
      </c>
      <c r="W431" s="8">
        <f t="shared" si="105"/>
        <v>183600</v>
      </c>
      <c r="Y431" s="40">
        <f t="shared" si="106"/>
        <v>183600</v>
      </c>
      <c r="Z431" s="181"/>
      <c r="AA431" s="190"/>
      <c r="AB431" s="188"/>
    </row>
    <row r="432" spans="1:31" s="40" customFormat="1" x14ac:dyDescent="0.45">
      <c r="A432" s="29"/>
      <c r="B432" s="29"/>
      <c r="C432" s="8"/>
      <c r="D432" s="8"/>
      <c r="E432" s="8"/>
      <c r="F432" s="8"/>
      <c r="H432" s="8"/>
      <c r="L432" s="139"/>
      <c r="M432" s="139" t="s">
        <v>145</v>
      </c>
      <c r="N432" s="40">
        <v>2</v>
      </c>
      <c r="O432" s="8">
        <v>8</v>
      </c>
      <c r="P432" s="8">
        <v>100</v>
      </c>
      <c r="Q432" s="40">
        <v>6800</v>
      </c>
      <c r="R432" s="8">
        <f t="shared" si="112"/>
        <v>54400</v>
      </c>
      <c r="S432" s="40">
        <v>26</v>
      </c>
      <c r="U432" s="8">
        <f t="shared" si="103"/>
        <v>54400</v>
      </c>
      <c r="V432" s="40">
        <f t="shared" si="104"/>
        <v>54400</v>
      </c>
      <c r="W432" s="8">
        <f t="shared" si="105"/>
        <v>54400</v>
      </c>
      <c r="Y432" s="40">
        <f t="shared" si="106"/>
        <v>54400</v>
      </c>
      <c r="Z432" s="181"/>
      <c r="AA432" s="190"/>
      <c r="AB432" s="188"/>
    </row>
    <row r="433" spans="1:28" s="40" customFormat="1" x14ac:dyDescent="0.45">
      <c r="A433" s="29"/>
      <c r="B433" s="29" t="s">
        <v>23</v>
      </c>
      <c r="C433" s="8">
        <v>11354</v>
      </c>
      <c r="D433" s="8">
        <v>2</v>
      </c>
      <c r="E433" s="8">
        <v>0</v>
      </c>
      <c r="F433" s="8">
        <v>84</v>
      </c>
      <c r="G433" s="40">
        <v>1</v>
      </c>
      <c r="H433" s="8">
        <f t="shared" si="111"/>
        <v>884</v>
      </c>
      <c r="I433" s="40">
        <v>100</v>
      </c>
      <c r="J433" s="40">
        <f t="shared" si="107"/>
        <v>88400</v>
      </c>
      <c r="L433" s="139"/>
      <c r="M433" s="139"/>
      <c r="O433" s="8"/>
      <c r="U433" s="8">
        <f t="shared" si="103"/>
        <v>0</v>
      </c>
      <c r="V433" s="40">
        <f t="shared" si="104"/>
        <v>88400</v>
      </c>
      <c r="W433" s="8">
        <f t="shared" si="105"/>
        <v>0</v>
      </c>
      <c r="Y433" s="40">
        <f t="shared" si="106"/>
        <v>88400</v>
      </c>
      <c r="Z433" s="181"/>
      <c r="AA433" s="190"/>
      <c r="AB433" s="188"/>
    </row>
    <row r="434" spans="1:28" s="40" customFormat="1" x14ac:dyDescent="0.45">
      <c r="A434" s="29"/>
      <c r="B434" s="29" t="s">
        <v>23</v>
      </c>
      <c r="C434" s="8">
        <v>4811</v>
      </c>
      <c r="D434" s="8">
        <v>0</v>
      </c>
      <c r="E434" s="8">
        <v>2</v>
      </c>
      <c r="F434" s="8">
        <v>23</v>
      </c>
      <c r="G434" s="40">
        <v>1</v>
      </c>
      <c r="H434" s="8">
        <f t="shared" si="111"/>
        <v>223</v>
      </c>
      <c r="I434" s="40">
        <v>170</v>
      </c>
      <c r="J434" s="40">
        <f t="shared" si="107"/>
        <v>37910</v>
      </c>
      <c r="L434" s="139"/>
      <c r="M434" s="139"/>
      <c r="O434" s="8"/>
      <c r="U434" s="8">
        <f t="shared" si="103"/>
        <v>0</v>
      </c>
      <c r="V434" s="40">
        <f t="shared" si="104"/>
        <v>37910</v>
      </c>
      <c r="W434" s="8">
        <f t="shared" si="105"/>
        <v>0</v>
      </c>
      <c r="Y434" s="40">
        <f t="shared" si="106"/>
        <v>37910</v>
      </c>
      <c r="Z434" s="181"/>
      <c r="AA434" s="190"/>
      <c r="AB434" s="188"/>
    </row>
    <row r="435" spans="1:28" s="40" customFormat="1" x14ac:dyDescent="0.45">
      <c r="A435" s="29"/>
      <c r="B435" s="29" t="s">
        <v>23</v>
      </c>
      <c r="C435" s="8">
        <v>11353</v>
      </c>
      <c r="D435" s="8">
        <v>1</v>
      </c>
      <c r="E435" s="8">
        <v>1</v>
      </c>
      <c r="F435" s="8">
        <v>83</v>
      </c>
      <c r="G435" s="40">
        <v>1</v>
      </c>
      <c r="H435" s="8">
        <f t="shared" si="111"/>
        <v>583</v>
      </c>
      <c r="I435" s="40">
        <v>100</v>
      </c>
      <c r="J435" s="40">
        <f t="shared" si="107"/>
        <v>58300</v>
      </c>
      <c r="L435" s="139"/>
      <c r="M435" s="139"/>
      <c r="O435" s="8"/>
      <c r="U435" s="8">
        <f t="shared" si="103"/>
        <v>0</v>
      </c>
      <c r="V435" s="40">
        <f t="shared" si="104"/>
        <v>58300</v>
      </c>
      <c r="W435" s="8">
        <f t="shared" si="105"/>
        <v>0</v>
      </c>
      <c r="Y435" s="40">
        <f t="shared" si="106"/>
        <v>58300</v>
      </c>
      <c r="Z435" s="181"/>
      <c r="AA435" s="190"/>
      <c r="AB435" s="188"/>
    </row>
    <row r="436" spans="1:28" s="34" customFormat="1" x14ac:dyDescent="0.45">
      <c r="A436" s="36"/>
      <c r="B436" s="36"/>
      <c r="L436" s="140"/>
      <c r="M436" s="140"/>
      <c r="Z436" s="90"/>
      <c r="AA436" s="191"/>
      <c r="AB436" s="38"/>
    </row>
    <row r="437" spans="1:28" s="40" customFormat="1" x14ac:dyDescent="0.45">
      <c r="A437" s="29">
        <v>105</v>
      </c>
      <c r="B437" s="29" t="s">
        <v>23</v>
      </c>
      <c r="C437" s="8">
        <v>12080</v>
      </c>
      <c r="D437" s="8">
        <v>0</v>
      </c>
      <c r="E437" s="8">
        <v>1</v>
      </c>
      <c r="F437" s="8">
        <v>47</v>
      </c>
      <c r="G437" s="40">
        <v>2</v>
      </c>
      <c r="H437" s="8">
        <f>+(D437*400)+(E437*100)+F437</f>
        <v>147</v>
      </c>
      <c r="I437" s="40">
        <v>150</v>
      </c>
      <c r="J437" s="40">
        <f t="shared" si="107"/>
        <v>22050</v>
      </c>
      <c r="L437" s="139" t="s">
        <v>67</v>
      </c>
      <c r="M437" s="139" t="s">
        <v>145</v>
      </c>
      <c r="N437" s="40">
        <v>2</v>
      </c>
      <c r="O437" s="8">
        <v>48</v>
      </c>
      <c r="P437" s="8">
        <v>100</v>
      </c>
      <c r="Q437" s="40">
        <v>6800</v>
      </c>
      <c r="R437" s="8">
        <f t="shared" ref="R437:R438" si="113">O437*Q437</f>
        <v>326400</v>
      </c>
      <c r="S437" s="8">
        <v>23</v>
      </c>
      <c r="U437" s="8">
        <f t="shared" si="103"/>
        <v>326400</v>
      </c>
      <c r="V437" s="40">
        <f t="shared" si="104"/>
        <v>348450</v>
      </c>
      <c r="W437" s="8">
        <f t="shared" si="105"/>
        <v>348450</v>
      </c>
      <c r="Y437" s="40">
        <f t="shared" si="106"/>
        <v>348450</v>
      </c>
      <c r="Z437" s="181"/>
      <c r="AA437" s="190"/>
      <c r="AB437" s="188"/>
    </row>
    <row r="438" spans="1:28" s="40" customFormat="1" x14ac:dyDescent="0.45">
      <c r="A438" s="29"/>
      <c r="B438" s="29"/>
      <c r="C438" s="8"/>
      <c r="D438" s="8"/>
      <c r="E438" s="8"/>
      <c r="F438" s="8"/>
      <c r="H438" s="8"/>
      <c r="L438" s="139"/>
      <c r="M438" s="139" t="s">
        <v>145</v>
      </c>
      <c r="N438" s="40">
        <v>2</v>
      </c>
      <c r="O438" s="8">
        <v>8</v>
      </c>
      <c r="P438" s="8">
        <v>100</v>
      </c>
      <c r="Q438" s="40">
        <v>6800</v>
      </c>
      <c r="R438" s="8">
        <f t="shared" si="113"/>
        <v>54400</v>
      </c>
      <c r="S438" s="8">
        <v>23</v>
      </c>
      <c r="U438" s="8">
        <f t="shared" si="103"/>
        <v>54400</v>
      </c>
      <c r="V438" s="40">
        <f t="shared" si="104"/>
        <v>54400</v>
      </c>
      <c r="W438" s="8">
        <f t="shared" si="105"/>
        <v>54400</v>
      </c>
      <c r="Y438" s="40">
        <f t="shared" si="106"/>
        <v>54400</v>
      </c>
      <c r="Z438" s="181"/>
      <c r="AA438" s="190"/>
      <c r="AB438" s="188"/>
    </row>
    <row r="439" spans="1:28" s="40" customFormat="1" x14ac:dyDescent="0.45">
      <c r="A439" s="29"/>
      <c r="B439" s="29" t="s">
        <v>23</v>
      </c>
      <c r="C439" s="8">
        <v>3484</v>
      </c>
      <c r="D439" s="8">
        <v>1</v>
      </c>
      <c r="E439" s="8">
        <v>0</v>
      </c>
      <c r="F439" s="8">
        <v>93</v>
      </c>
      <c r="G439" s="40">
        <v>1</v>
      </c>
      <c r="H439" s="8">
        <f>+(D439*400)+(E439*100)+F439</f>
        <v>493</v>
      </c>
      <c r="I439" s="40">
        <v>100</v>
      </c>
      <c r="J439" s="40">
        <f t="shared" si="107"/>
        <v>49300</v>
      </c>
      <c r="L439" s="139"/>
      <c r="M439" s="139"/>
      <c r="O439" s="8"/>
      <c r="P439" s="8"/>
      <c r="R439" s="8"/>
      <c r="U439" s="8">
        <f t="shared" si="103"/>
        <v>0</v>
      </c>
      <c r="V439" s="40">
        <f t="shared" si="104"/>
        <v>49300</v>
      </c>
      <c r="W439" s="8">
        <f t="shared" si="105"/>
        <v>0</v>
      </c>
      <c r="Y439" s="40">
        <f t="shared" si="106"/>
        <v>49300</v>
      </c>
      <c r="Z439" s="181"/>
      <c r="AA439" s="190"/>
      <c r="AB439" s="188"/>
    </row>
    <row r="440" spans="1:28" s="34" customFormat="1" x14ac:dyDescent="0.45">
      <c r="A440" s="36"/>
      <c r="B440" s="36"/>
      <c r="L440" s="140"/>
      <c r="M440" s="140"/>
      <c r="Z440" s="90"/>
      <c r="AA440" s="191"/>
      <c r="AB440" s="38"/>
    </row>
    <row r="441" spans="1:28" s="40" customFormat="1" x14ac:dyDescent="0.45">
      <c r="A441" s="80">
        <v>106</v>
      </c>
      <c r="B441" s="79" t="s">
        <v>23</v>
      </c>
      <c r="C441" s="40">
        <v>12147</v>
      </c>
      <c r="D441" s="40">
        <v>0</v>
      </c>
      <c r="E441" s="40">
        <v>3</v>
      </c>
      <c r="F441" s="40">
        <v>94</v>
      </c>
      <c r="G441" s="40">
        <v>1</v>
      </c>
      <c r="H441" s="8">
        <f>+(D441*400)+(E441*100)+F441</f>
        <v>394</v>
      </c>
      <c r="I441" s="40">
        <v>150</v>
      </c>
      <c r="J441" s="40">
        <f t="shared" si="107"/>
        <v>59100</v>
      </c>
      <c r="L441" s="141"/>
      <c r="M441" s="141"/>
      <c r="O441" s="58"/>
      <c r="U441" s="8">
        <f t="shared" si="103"/>
        <v>0</v>
      </c>
      <c r="V441" s="40">
        <f t="shared" si="104"/>
        <v>59100</v>
      </c>
      <c r="W441" s="8">
        <f t="shared" si="105"/>
        <v>0</v>
      </c>
      <c r="Y441" s="40">
        <f t="shared" si="106"/>
        <v>59100</v>
      </c>
      <c r="Z441" s="181"/>
      <c r="AA441" s="190"/>
      <c r="AB441" s="188"/>
    </row>
    <row r="442" spans="1:28" s="34" customFormat="1" x14ac:dyDescent="0.45">
      <c r="A442" s="36"/>
      <c r="B442" s="41"/>
      <c r="L442" s="140"/>
      <c r="M442" s="140"/>
      <c r="Z442" s="90"/>
      <c r="AA442" s="191"/>
      <c r="AB442" s="38"/>
    </row>
    <row r="443" spans="1:28" s="8" customFormat="1" x14ac:dyDescent="0.45">
      <c r="A443" s="29">
        <v>107</v>
      </c>
      <c r="B443" s="29" t="s">
        <v>23</v>
      </c>
      <c r="C443" s="8">
        <v>11369</v>
      </c>
      <c r="D443" s="8">
        <v>7</v>
      </c>
      <c r="E443" s="8">
        <v>0</v>
      </c>
      <c r="F443" s="8">
        <v>8</v>
      </c>
      <c r="G443" s="8">
        <v>1</v>
      </c>
      <c r="H443" s="8">
        <f>+(D443*400)+(E443*100)+F443</f>
        <v>2808</v>
      </c>
      <c r="I443" s="8">
        <v>130</v>
      </c>
      <c r="J443" s="40">
        <f t="shared" si="107"/>
        <v>365040</v>
      </c>
      <c r="L443" s="139"/>
      <c r="M443" s="139"/>
      <c r="U443" s="8">
        <f t="shared" si="103"/>
        <v>0</v>
      </c>
      <c r="V443" s="40">
        <f t="shared" si="104"/>
        <v>365040</v>
      </c>
      <c r="W443" s="8">
        <f t="shared" si="105"/>
        <v>0</v>
      </c>
      <c r="X443" s="40"/>
      <c r="Y443" s="40">
        <f t="shared" si="106"/>
        <v>365040</v>
      </c>
      <c r="Z443" s="182"/>
      <c r="AA443" s="190"/>
      <c r="AB443" s="7"/>
    </row>
    <row r="444" spans="1:28" s="8" customFormat="1" x14ac:dyDescent="0.45">
      <c r="A444" s="29"/>
      <c r="B444" s="29" t="s">
        <v>23</v>
      </c>
      <c r="C444" s="8">
        <v>1347</v>
      </c>
      <c r="D444" s="8">
        <v>0</v>
      </c>
      <c r="E444" s="8">
        <v>2</v>
      </c>
      <c r="F444" s="8">
        <v>34</v>
      </c>
      <c r="G444" s="8">
        <v>1</v>
      </c>
      <c r="H444" s="8">
        <f>+(D444*400)+(E444*100)+F444</f>
        <v>234</v>
      </c>
      <c r="I444" s="8">
        <v>100</v>
      </c>
      <c r="J444" s="40">
        <f t="shared" si="107"/>
        <v>23400</v>
      </c>
      <c r="L444" s="139"/>
      <c r="M444" s="139"/>
      <c r="U444" s="8">
        <f t="shared" si="103"/>
        <v>0</v>
      </c>
      <c r="V444" s="40">
        <f t="shared" si="104"/>
        <v>23400</v>
      </c>
      <c r="W444" s="8">
        <f t="shared" si="105"/>
        <v>0</v>
      </c>
      <c r="X444" s="40"/>
      <c r="Y444" s="40">
        <f t="shared" si="106"/>
        <v>23400</v>
      </c>
      <c r="Z444" s="182"/>
      <c r="AA444" s="190"/>
      <c r="AB444" s="7"/>
    </row>
    <row r="445" spans="1:28" s="8" customFormat="1" x14ac:dyDescent="0.45">
      <c r="A445" s="29"/>
      <c r="B445" s="29" t="s">
        <v>23</v>
      </c>
      <c r="C445" s="8">
        <v>1349</v>
      </c>
      <c r="D445" s="8">
        <v>2</v>
      </c>
      <c r="E445" s="8">
        <v>3</v>
      </c>
      <c r="F445" s="8">
        <v>44</v>
      </c>
      <c r="G445" s="8">
        <v>1</v>
      </c>
      <c r="H445" s="8">
        <f>+(D445*400)+(E445*100)+F445</f>
        <v>1144</v>
      </c>
      <c r="I445" s="8">
        <v>100</v>
      </c>
      <c r="J445" s="40">
        <f t="shared" si="107"/>
        <v>114400</v>
      </c>
      <c r="L445" s="139"/>
      <c r="M445" s="139"/>
      <c r="U445" s="8">
        <f t="shared" si="103"/>
        <v>0</v>
      </c>
      <c r="V445" s="40">
        <f t="shared" si="104"/>
        <v>114400</v>
      </c>
      <c r="W445" s="8">
        <f t="shared" si="105"/>
        <v>0</v>
      </c>
      <c r="X445" s="40"/>
      <c r="Y445" s="40">
        <f t="shared" si="106"/>
        <v>114400</v>
      </c>
      <c r="Z445" s="182"/>
      <c r="AA445" s="190"/>
      <c r="AB445" s="7"/>
    </row>
    <row r="446" spans="1:28" s="8" customFormat="1" x14ac:dyDescent="0.45">
      <c r="A446" s="29"/>
      <c r="B446" s="29" t="s">
        <v>23</v>
      </c>
      <c r="C446" s="8">
        <v>8475</v>
      </c>
      <c r="D446" s="8">
        <v>2</v>
      </c>
      <c r="E446" s="8">
        <v>1</v>
      </c>
      <c r="F446" s="8">
        <v>60</v>
      </c>
      <c r="G446" s="8">
        <v>1</v>
      </c>
      <c r="H446" s="8">
        <f>+(D446*400)+(E446*100)+F446</f>
        <v>960</v>
      </c>
      <c r="I446" s="8">
        <v>130</v>
      </c>
      <c r="J446" s="40">
        <f t="shared" si="107"/>
        <v>124800</v>
      </c>
      <c r="L446" s="139"/>
      <c r="M446" s="139"/>
      <c r="U446" s="8">
        <f t="shared" si="103"/>
        <v>0</v>
      </c>
      <c r="V446" s="40">
        <f t="shared" si="104"/>
        <v>124800</v>
      </c>
      <c r="W446" s="8">
        <f t="shared" si="105"/>
        <v>0</v>
      </c>
      <c r="X446" s="40"/>
      <c r="Y446" s="40">
        <f t="shared" si="106"/>
        <v>124800</v>
      </c>
      <c r="Z446" s="182"/>
      <c r="AA446" s="190"/>
      <c r="AB446" s="7"/>
    </row>
    <row r="447" spans="1:28" s="8" customFormat="1" x14ac:dyDescent="0.45">
      <c r="A447" s="29"/>
      <c r="B447" s="29" t="s">
        <v>23</v>
      </c>
      <c r="C447" s="8">
        <v>2378</v>
      </c>
      <c r="D447" s="8">
        <v>2</v>
      </c>
      <c r="E447" s="8">
        <v>1</v>
      </c>
      <c r="F447" s="8">
        <v>95</v>
      </c>
      <c r="G447" s="8">
        <v>1</v>
      </c>
      <c r="H447" s="8">
        <f>+(D447*400)+(E447*100)+F447</f>
        <v>995</v>
      </c>
      <c r="I447" s="8">
        <v>100</v>
      </c>
      <c r="J447" s="40">
        <f t="shared" si="107"/>
        <v>99500</v>
      </c>
      <c r="L447" s="139"/>
      <c r="M447" s="139"/>
      <c r="U447" s="8">
        <f t="shared" si="103"/>
        <v>0</v>
      </c>
      <c r="V447" s="40">
        <f t="shared" si="104"/>
        <v>99500</v>
      </c>
      <c r="W447" s="8">
        <f t="shared" si="105"/>
        <v>0</v>
      </c>
      <c r="X447" s="40"/>
      <c r="Y447" s="40">
        <f t="shared" si="106"/>
        <v>99500</v>
      </c>
      <c r="Z447" s="182"/>
      <c r="AA447" s="190"/>
      <c r="AB447" s="7"/>
    </row>
    <row r="448" spans="1:28" s="34" customFormat="1" x14ac:dyDescent="0.45">
      <c r="A448" s="36"/>
      <c r="B448" s="36"/>
      <c r="L448" s="140"/>
      <c r="M448" s="140"/>
      <c r="Z448" s="90"/>
      <c r="AA448" s="191"/>
      <c r="AB448" s="38"/>
    </row>
    <row r="449" spans="1:28" s="8" customFormat="1" x14ac:dyDescent="0.45">
      <c r="A449" s="29">
        <v>108</v>
      </c>
      <c r="B449" s="29" t="s">
        <v>23</v>
      </c>
      <c r="C449" s="8">
        <v>18327</v>
      </c>
      <c r="D449" s="8">
        <v>2</v>
      </c>
      <c r="E449" s="8">
        <v>2</v>
      </c>
      <c r="F449" s="8">
        <v>70</v>
      </c>
      <c r="G449" s="8">
        <v>1</v>
      </c>
      <c r="H449" s="8">
        <f>+(D449*400)+(E449*100)+F449</f>
        <v>1070</v>
      </c>
      <c r="I449" s="8">
        <v>100</v>
      </c>
      <c r="J449" s="40">
        <f t="shared" si="107"/>
        <v>107000</v>
      </c>
      <c r="L449" s="139"/>
      <c r="M449" s="139"/>
      <c r="U449" s="8">
        <f t="shared" si="103"/>
        <v>0</v>
      </c>
      <c r="V449" s="40">
        <f t="shared" si="104"/>
        <v>107000</v>
      </c>
      <c r="W449" s="8">
        <f t="shared" si="105"/>
        <v>0</v>
      </c>
      <c r="X449" s="40"/>
      <c r="Y449" s="40">
        <f t="shared" si="106"/>
        <v>107000</v>
      </c>
      <c r="Z449" s="182"/>
      <c r="AA449" s="190"/>
      <c r="AB449" s="7"/>
    </row>
    <row r="450" spans="1:28" s="34" customFormat="1" x14ac:dyDescent="0.45">
      <c r="A450" s="36"/>
      <c r="B450" s="36"/>
      <c r="L450" s="140"/>
      <c r="M450" s="140"/>
      <c r="Z450" s="90"/>
      <c r="AA450" s="191"/>
      <c r="AB450" s="38"/>
    </row>
    <row r="451" spans="1:28" s="40" customFormat="1" x14ac:dyDescent="0.45">
      <c r="A451" s="29">
        <v>109</v>
      </c>
      <c r="B451" s="29" t="s">
        <v>23</v>
      </c>
      <c r="C451" s="8">
        <v>14513</v>
      </c>
      <c r="D451" s="8">
        <v>0</v>
      </c>
      <c r="E451" s="8">
        <v>1</v>
      </c>
      <c r="F451" s="8">
        <v>73</v>
      </c>
      <c r="G451" s="40">
        <v>2</v>
      </c>
      <c r="H451" s="8">
        <f>+(D451*400)+(E451*100)+F451</f>
        <v>173</v>
      </c>
      <c r="I451" s="40">
        <v>130</v>
      </c>
      <c r="J451" s="40">
        <f t="shared" si="107"/>
        <v>22490</v>
      </c>
      <c r="L451" s="139" t="s">
        <v>67</v>
      </c>
      <c r="M451" s="139" t="s">
        <v>145</v>
      </c>
      <c r="N451" s="40">
        <v>2</v>
      </c>
      <c r="O451" s="8">
        <v>108</v>
      </c>
      <c r="P451" s="8">
        <v>100</v>
      </c>
      <c r="Q451" s="40">
        <v>6800</v>
      </c>
      <c r="R451" s="8">
        <f t="shared" ref="R451:R452" si="114">O451*Q451</f>
        <v>734400</v>
      </c>
      <c r="S451" s="40">
        <v>11</v>
      </c>
      <c r="U451" s="8">
        <f t="shared" si="103"/>
        <v>734400</v>
      </c>
      <c r="V451" s="40">
        <f t="shared" si="104"/>
        <v>756890</v>
      </c>
      <c r="W451" s="8">
        <f t="shared" si="105"/>
        <v>756890</v>
      </c>
      <c r="Y451" s="40">
        <f t="shared" si="106"/>
        <v>756890</v>
      </c>
      <c r="Z451" s="181"/>
      <c r="AA451" s="190"/>
      <c r="AB451" s="188"/>
    </row>
    <row r="452" spans="1:28" s="40" customFormat="1" x14ac:dyDescent="0.45">
      <c r="A452" s="29"/>
      <c r="B452" s="29"/>
      <c r="C452" s="8"/>
      <c r="D452" s="8"/>
      <c r="E452" s="8"/>
      <c r="F452" s="8"/>
      <c r="H452" s="8"/>
      <c r="L452" s="139"/>
      <c r="M452" s="139" t="s">
        <v>145</v>
      </c>
      <c r="N452" s="40">
        <v>2</v>
      </c>
      <c r="O452" s="8">
        <v>8</v>
      </c>
      <c r="P452" s="8">
        <v>100</v>
      </c>
      <c r="Q452" s="40">
        <v>6800</v>
      </c>
      <c r="R452" s="8">
        <f t="shared" si="114"/>
        <v>54400</v>
      </c>
      <c r="S452" s="40">
        <v>11</v>
      </c>
      <c r="U452" s="8">
        <f t="shared" si="103"/>
        <v>54400</v>
      </c>
      <c r="V452" s="40">
        <f t="shared" si="104"/>
        <v>54400</v>
      </c>
      <c r="W452" s="8">
        <f t="shared" si="105"/>
        <v>54400</v>
      </c>
      <c r="Y452" s="40">
        <f t="shared" si="106"/>
        <v>54400</v>
      </c>
      <c r="Z452" s="181"/>
      <c r="AA452" s="190"/>
      <c r="AB452" s="188"/>
    </row>
    <row r="453" spans="1:28" s="40" customFormat="1" x14ac:dyDescent="0.45">
      <c r="A453" s="29"/>
      <c r="B453" s="29" t="s">
        <v>23</v>
      </c>
      <c r="C453" s="8">
        <v>1863</v>
      </c>
      <c r="D453" s="8">
        <v>1</v>
      </c>
      <c r="E453" s="8">
        <v>1</v>
      </c>
      <c r="F453" s="8">
        <v>9</v>
      </c>
      <c r="G453" s="40">
        <v>1</v>
      </c>
      <c r="H453" s="8">
        <f>+(D453*400)+(E453*100)+F453</f>
        <v>509</v>
      </c>
      <c r="I453" s="40">
        <v>100</v>
      </c>
      <c r="J453" s="40">
        <f t="shared" si="107"/>
        <v>50900</v>
      </c>
      <c r="L453" s="139"/>
      <c r="M453" s="139"/>
      <c r="O453" s="8"/>
      <c r="U453" s="8">
        <f t="shared" si="103"/>
        <v>0</v>
      </c>
      <c r="V453" s="40">
        <f t="shared" si="104"/>
        <v>50900</v>
      </c>
      <c r="W453" s="8">
        <f t="shared" si="105"/>
        <v>0</v>
      </c>
      <c r="Y453" s="40">
        <f t="shared" si="106"/>
        <v>50900</v>
      </c>
      <c r="Z453" s="181"/>
      <c r="AA453" s="190"/>
      <c r="AB453" s="188"/>
    </row>
    <row r="454" spans="1:28" s="40" customFormat="1" x14ac:dyDescent="0.45">
      <c r="A454" s="29"/>
      <c r="B454" s="29" t="s">
        <v>23</v>
      </c>
      <c r="C454" s="8">
        <v>15513</v>
      </c>
      <c r="D454" s="8">
        <v>0</v>
      </c>
      <c r="E454" s="8">
        <v>1</v>
      </c>
      <c r="F454" s="8">
        <v>73</v>
      </c>
      <c r="G454" s="40">
        <v>1</v>
      </c>
      <c r="H454" s="8">
        <f>+(D454*400)+(E454*100)+F454</f>
        <v>173</v>
      </c>
      <c r="I454" s="40">
        <v>130</v>
      </c>
      <c r="J454" s="40">
        <f t="shared" si="107"/>
        <v>22490</v>
      </c>
      <c r="L454" s="139"/>
      <c r="M454" s="139"/>
      <c r="O454" s="8"/>
      <c r="U454" s="8">
        <f t="shared" si="103"/>
        <v>0</v>
      </c>
      <c r="V454" s="40">
        <f t="shared" si="104"/>
        <v>22490</v>
      </c>
      <c r="W454" s="8">
        <f t="shared" si="105"/>
        <v>0</v>
      </c>
      <c r="Y454" s="40">
        <f t="shared" si="106"/>
        <v>22490</v>
      </c>
      <c r="Z454" s="181"/>
      <c r="AA454" s="190"/>
      <c r="AB454" s="188"/>
    </row>
    <row r="455" spans="1:28" s="40" customFormat="1" x14ac:dyDescent="0.45">
      <c r="A455" s="29"/>
      <c r="B455" s="29" t="s">
        <v>23</v>
      </c>
      <c r="C455" s="8">
        <v>1330</v>
      </c>
      <c r="D455" s="8">
        <v>3</v>
      </c>
      <c r="E455" s="8">
        <v>3</v>
      </c>
      <c r="F455" s="8">
        <v>44</v>
      </c>
      <c r="G455" s="40">
        <v>1</v>
      </c>
      <c r="H455" s="8">
        <f>+(D455*400)+(E455*100)+F455</f>
        <v>1544</v>
      </c>
      <c r="I455" s="40">
        <v>100</v>
      </c>
      <c r="J455" s="40">
        <f t="shared" si="107"/>
        <v>154400</v>
      </c>
      <c r="L455" s="139"/>
      <c r="M455" s="139"/>
      <c r="O455" s="8"/>
      <c r="U455" s="8">
        <f t="shared" si="103"/>
        <v>0</v>
      </c>
      <c r="V455" s="40">
        <f t="shared" si="104"/>
        <v>154400</v>
      </c>
      <c r="W455" s="8">
        <f t="shared" si="105"/>
        <v>0</v>
      </c>
      <c r="Y455" s="40">
        <f t="shared" si="106"/>
        <v>154400</v>
      </c>
      <c r="Z455" s="181"/>
      <c r="AA455" s="190"/>
      <c r="AB455" s="188"/>
    </row>
    <row r="456" spans="1:28" s="34" customFormat="1" x14ac:dyDescent="0.45">
      <c r="A456" s="36"/>
      <c r="B456" s="36"/>
      <c r="L456" s="140"/>
      <c r="M456" s="140"/>
      <c r="Z456" s="90"/>
      <c r="AA456" s="191"/>
      <c r="AB456" s="38"/>
    </row>
    <row r="457" spans="1:28" s="40" customFormat="1" x14ac:dyDescent="0.45">
      <c r="A457" s="29">
        <v>110</v>
      </c>
      <c r="B457" s="29" t="s">
        <v>23</v>
      </c>
      <c r="C457" s="8">
        <v>3397</v>
      </c>
      <c r="D457" s="8">
        <v>8</v>
      </c>
      <c r="E457" s="8">
        <v>2</v>
      </c>
      <c r="F457" s="8">
        <v>40</v>
      </c>
      <c r="G457" s="40">
        <v>1</v>
      </c>
      <c r="H457" s="8">
        <f>+(D457*400)+(E457*100)+F457</f>
        <v>3440</v>
      </c>
      <c r="I457" s="40">
        <v>100</v>
      </c>
      <c r="J457" s="40">
        <f t="shared" si="107"/>
        <v>344000</v>
      </c>
      <c r="L457" s="139"/>
      <c r="M457" s="139"/>
      <c r="O457" s="8"/>
      <c r="S457" s="8"/>
      <c r="U457" s="8">
        <f t="shared" si="103"/>
        <v>0</v>
      </c>
      <c r="V457" s="40">
        <f t="shared" si="104"/>
        <v>344000</v>
      </c>
      <c r="W457" s="8">
        <f t="shared" si="105"/>
        <v>0</v>
      </c>
      <c r="Y457" s="40">
        <f t="shared" si="106"/>
        <v>344000</v>
      </c>
      <c r="Z457" s="181"/>
      <c r="AA457" s="190"/>
      <c r="AB457" s="188"/>
    </row>
    <row r="458" spans="1:28" s="40" customFormat="1" x14ac:dyDescent="0.45">
      <c r="A458" s="29"/>
      <c r="B458" s="29" t="s">
        <v>23</v>
      </c>
      <c r="C458" s="8">
        <v>744</v>
      </c>
      <c r="D458" s="8">
        <v>0</v>
      </c>
      <c r="E458" s="8">
        <v>0</v>
      </c>
      <c r="F458" s="8">
        <v>94</v>
      </c>
      <c r="G458" s="40">
        <v>1</v>
      </c>
      <c r="H458" s="8">
        <f>+(D458*400)+(E458*100)+F458</f>
        <v>94</v>
      </c>
      <c r="I458" s="40">
        <v>250</v>
      </c>
      <c r="J458" s="40">
        <f t="shared" si="107"/>
        <v>23500</v>
      </c>
      <c r="L458" s="139"/>
      <c r="M458" s="139"/>
      <c r="O458" s="8"/>
      <c r="S458" s="8"/>
      <c r="U458" s="8">
        <f t="shared" si="103"/>
        <v>0</v>
      </c>
      <c r="V458" s="40">
        <f t="shared" si="104"/>
        <v>23500</v>
      </c>
      <c r="W458" s="8">
        <f t="shared" si="105"/>
        <v>0</v>
      </c>
      <c r="Y458" s="40">
        <f t="shared" si="106"/>
        <v>23500</v>
      </c>
      <c r="Z458" s="181"/>
      <c r="AA458" s="190"/>
      <c r="AB458" s="188"/>
    </row>
    <row r="459" spans="1:28" s="34" customFormat="1" x14ac:dyDescent="0.45">
      <c r="A459" s="36"/>
      <c r="B459" s="36"/>
      <c r="L459" s="140"/>
      <c r="M459" s="140"/>
      <c r="Z459" s="90"/>
      <c r="AA459" s="191"/>
      <c r="AB459" s="38"/>
    </row>
    <row r="460" spans="1:28" s="8" customFormat="1" x14ac:dyDescent="0.45">
      <c r="A460" s="29">
        <v>111</v>
      </c>
      <c r="B460" s="29" t="s">
        <v>23</v>
      </c>
      <c r="C460" s="8">
        <v>17038</v>
      </c>
      <c r="D460" s="8">
        <v>0</v>
      </c>
      <c r="E460" s="8">
        <v>1</v>
      </c>
      <c r="F460" s="8">
        <v>48</v>
      </c>
      <c r="G460" s="8">
        <v>2</v>
      </c>
      <c r="H460" s="8">
        <f>+(D460*400)+(E460*100)+F460</f>
        <v>148</v>
      </c>
      <c r="I460" s="8">
        <v>250</v>
      </c>
      <c r="J460" s="40">
        <f t="shared" si="107"/>
        <v>37000</v>
      </c>
      <c r="L460" s="139" t="s">
        <v>317</v>
      </c>
      <c r="M460" s="139" t="s">
        <v>127</v>
      </c>
      <c r="N460" s="8">
        <v>2</v>
      </c>
      <c r="O460" s="8">
        <v>54</v>
      </c>
      <c r="P460" s="8">
        <v>100</v>
      </c>
      <c r="Q460" s="40">
        <v>6800</v>
      </c>
      <c r="R460" s="8">
        <f t="shared" ref="R460" si="115">O460*Q460</f>
        <v>367200</v>
      </c>
      <c r="S460" s="8">
        <v>38</v>
      </c>
      <c r="U460" s="8">
        <f t="shared" ref="U460:U523" si="116">R460*(100-T460)/100</f>
        <v>367200</v>
      </c>
      <c r="V460" s="40">
        <f t="shared" ref="V460:V523" si="117">J460+U460</f>
        <v>404200</v>
      </c>
      <c r="W460" s="8">
        <f t="shared" ref="W460:W523" si="118">V460*P460/100</f>
        <v>404200</v>
      </c>
      <c r="X460" s="40"/>
      <c r="Y460" s="40">
        <f t="shared" ref="Y460:Y523" si="119">J460+U460</f>
        <v>404200</v>
      </c>
      <c r="Z460" s="182"/>
      <c r="AA460" s="190"/>
      <c r="AB460" s="7"/>
    </row>
    <row r="461" spans="1:28" s="34" customFormat="1" x14ac:dyDescent="0.45">
      <c r="A461" s="36"/>
      <c r="B461" s="36"/>
      <c r="L461" s="140"/>
      <c r="M461" s="140"/>
      <c r="Z461" s="90"/>
      <c r="AA461" s="191"/>
      <c r="AB461" s="38"/>
    </row>
    <row r="462" spans="1:28" s="40" customFormat="1" x14ac:dyDescent="0.45">
      <c r="A462" s="29">
        <v>112</v>
      </c>
      <c r="B462" s="29" t="s">
        <v>23</v>
      </c>
      <c r="C462" s="8">
        <v>2785</v>
      </c>
      <c r="D462" s="8">
        <v>0</v>
      </c>
      <c r="E462" s="8">
        <v>1</v>
      </c>
      <c r="F462" s="8">
        <v>95</v>
      </c>
      <c r="G462" s="40">
        <v>1</v>
      </c>
      <c r="H462" s="8">
        <f>+(D462*400)+(E462*100)+F462</f>
        <v>195</v>
      </c>
      <c r="I462" s="40">
        <v>150</v>
      </c>
      <c r="J462" s="40">
        <f t="shared" ref="J462:J526" si="120">H462*I462</f>
        <v>29250</v>
      </c>
      <c r="L462" s="139"/>
      <c r="M462" s="139"/>
      <c r="O462" s="8"/>
      <c r="U462" s="8">
        <f t="shared" si="116"/>
        <v>0</v>
      </c>
      <c r="V462" s="40">
        <f t="shared" si="117"/>
        <v>29250</v>
      </c>
      <c r="W462" s="8">
        <f t="shared" si="118"/>
        <v>0</v>
      </c>
      <c r="Y462" s="40">
        <f t="shared" si="119"/>
        <v>29250</v>
      </c>
      <c r="Z462" s="181"/>
      <c r="AA462" s="190"/>
      <c r="AB462" s="188"/>
    </row>
    <row r="463" spans="1:28" s="40" customFormat="1" x14ac:dyDescent="0.45">
      <c r="A463" s="29"/>
      <c r="B463" s="29" t="s">
        <v>23</v>
      </c>
      <c r="C463" s="8">
        <v>2787</v>
      </c>
      <c r="D463" s="8">
        <v>1</v>
      </c>
      <c r="E463" s="8">
        <v>1</v>
      </c>
      <c r="F463" s="8">
        <v>46</v>
      </c>
      <c r="G463" s="40">
        <v>1</v>
      </c>
      <c r="H463" s="8">
        <f>+(D463*400)+(E463*100)+F463</f>
        <v>546</v>
      </c>
      <c r="I463" s="40">
        <v>130</v>
      </c>
      <c r="J463" s="40">
        <f t="shared" si="120"/>
        <v>70980</v>
      </c>
      <c r="L463" s="139"/>
      <c r="M463" s="139"/>
      <c r="O463" s="8"/>
      <c r="U463" s="8">
        <f t="shared" si="116"/>
        <v>0</v>
      </c>
      <c r="V463" s="40">
        <f t="shared" si="117"/>
        <v>70980</v>
      </c>
      <c r="W463" s="8">
        <f t="shared" si="118"/>
        <v>0</v>
      </c>
      <c r="Y463" s="40">
        <f t="shared" si="119"/>
        <v>70980</v>
      </c>
      <c r="Z463" s="181"/>
      <c r="AA463" s="190"/>
      <c r="AB463" s="188"/>
    </row>
    <row r="464" spans="1:28" s="40" customFormat="1" x14ac:dyDescent="0.45">
      <c r="A464" s="29"/>
      <c r="B464" s="29" t="s">
        <v>23</v>
      </c>
      <c r="C464" s="8">
        <v>1850</v>
      </c>
      <c r="D464" s="8">
        <v>2</v>
      </c>
      <c r="E464" s="8">
        <v>1</v>
      </c>
      <c r="F464" s="8">
        <v>24</v>
      </c>
      <c r="G464" s="40">
        <v>1</v>
      </c>
      <c r="H464" s="8">
        <f>+(D464*400)+(E464*100)+F464</f>
        <v>924</v>
      </c>
      <c r="I464" s="40">
        <v>100</v>
      </c>
      <c r="J464" s="40">
        <f t="shared" si="120"/>
        <v>92400</v>
      </c>
      <c r="L464" s="139"/>
      <c r="M464" s="139"/>
      <c r="O464" s="8"/>
      <c r="U464" s="8">
        <f t="shared" si="116"/>
        <v>0</v>
      </c>
      <c r="V464" s="40">
        <f t="shared" si="117"/>
        <v>92400</v>
      </c>
      <c r="W464" s="8">
        <f t="shared" si="118"/>
        <v>0</v>
      </c>
      <c r="Y464" s="40">
        <f t="shared" si="119"/>
        <v>92400</v>
      </c>
      <c r="Z464" s="181"/>
      <c r="AA464" s="190"/>
      <c r="AB464" s="188"/>
    </row>
    <row r="465" spans="1:28" s="40" customFormat="1" x14ac:dyDescent="0.45">
      <c r="A465" s="29"/>
      <c r="B465" s="29" t="s">
        <v>23</v>
      </c>
      <c r="C465" s="8">
        <v>2770</v>
      </c>
      <c r="D465" s="8">
        <v>0</v>
      </c>
      <c r="E465" s="8">
        <v>1</v>
      </c>
      <c r="F465" s="8">
        <v>4</v>
      </c>
      <c r="G465" s="40">
        <v>1</v>
      </c>
      <c r="H465" s="8">
        <f>+(D465*400)+(E465*100)+F465</f>
        <v>104</v>
      </c>
      <c r="I465" s="40">
        <v>100</v>
      </c>
      <c r="J465" s="40">
        <f t="shared" si="120"/>
        <v>10400</v>
      </c>
      <c r="L465" s="139"/>
      <c r="M465" s="139"/>
      <c r="O465" s="8"/>
      <c r="U465" s="8">
        <f t="shared" si="116"/>
        <v>0</v>
      </c>
      <c r="V465" s="40">
        <f t="shared" si="117"/>
        <v>10400</v>
      </c>
      <c r="W465" s="8">
        <f t="shared" si="118"/>
        <v>0</v>
      </c>
      <c r="Y465" s="40">
        <f t="shared" si="119"/>
        <v>10400</v>
      </c>
      <c r="Z465" s="181"/>
      <c r="AA465" s="190"/>
      <c r="AB465" s="188"/>
    </row>
    <row r="466" spans="1:28" s="40" customFormat="1" x14ac:dyDescent="0.45">
      <c r="A466" s="29"/>
      <c r="B466" s="29" t="s">
        <v>23</v>
      </c>
      <c r="C466" s="8">
        <v>1862</v>
      </c>
      <c r="D466" s="8">
        <v>0</v>
      </c>
      <c r="E466" s="8">
        <v>0</v>
      </c>
      <c r="F466" s="8">
        <v>74</v>
      </c>
      <c r="G466" s="40">
        <v>1</v>
      </c>
      <c r="H466" s="8">
        <f>+(D466*400)+(E466*100)+F466</f>
        <v>74</v>
      </c>
      <c r="I466" s="40">
        <v>100</v>
      </c>
      <c r="J466" s="40">
        <f t="shared" si="120"/>
        <v>7400</v>
      </c>
      <c r="L466" s="139"/>
      <c r="M466" s="139"/>
      <c r="O466" s="8"/>
      <c r="U466" s="8">
        <f t="shared" si="116"/>
        <v>0</v>
      </c>
      <c r="V466" s="40">
        <f t="shared" si="117"/>
        <v>7400</v>
      </c>
      <c r="W466" s="8">
        <f t="shared" si="118"/>
        <v>0</v>
      </c>
      <c r="Y466" s="40">
        <f t="shared" si="119"/>
        <v>7400</v>
      </c>
      <c r="Z466" s="181"/>
      <c r="AA466" s="190"/>
      <c r="AB466" s="188"/>
    </row>
    <row r="467" spans="1:28" s="34" customFormat="1" x14ac:dyDescent="0.45">
      <c r="A467" s="36"/>
      <c r="B467" s="36"/>
      <c r="L467" s="140"/>
      <c r="M467" s="140"/>
      <c r="Z467" s="90"/>
      <c r="AA467" s="191"/>
      <c r="AB467" s="38"/>
    </row>
    <row r="468" spans="1:28" s="40" customFormat="1" x14ac:dyDescent="0.45">
      <c r="A468" s="29">
        <v>113</v>
      </c>
      <c r="B468" s="29" t="s">
        <v>23</v>
      </c>
      <c r="C468" s="8">
        <v>1882</v>
      </c>
      <c r="D468" s="8">
        <v>0</v>
      </c>
      <c r="E468" s="8">
        <v>0</v>
      </c>
      <c r="F468" s="8">
        <v>71</v>
      </c>
      <c r="G468" s="40">
        <v>1</v>
      </c>
      <c r="H468" s="8">
        <f>+(D468*400)+(E468*100)+F468</f>
        <v>71</v>
      </c>
      <c r="I468" s="40">
        <v>100</v>
      </c>
      <c r="J468" s="40">
        <f t="shared" si="120"/>
        <v>7100</v>
      </c>
      <c r="L468" s="139"/>
      <c r="M468" s="139"/>
      <c r="O468" s="8"/>
      <c r="U468" s="8">
        <f t="shared" si="116"/>
        <v>0</v>
      </c>
      <c r="V468" s="40">
        <f t="shared" si="117"/>
        <v>7100</v>
      </c>
      <c r="W468" s="8">
        <f t="shared" si="118"/>
        <v>0</v>
      </c>
      <c r="Y468" s="40">
        <f t="shared" si="119"/>
        <v>7100</v>
      </c>
      <c r="Z468" s="181"/>
      <c r="AA468" s="190"/>
      <c r="AB468" s="188"/>
    </row>
    <row r="469" spans="1:28" s="34" customFormat="1" x14ac:dyDescent="0.45">
      <c r="A469" s="36"/>
      <c r="B469" s="36"/>
      <c r="L469" s="140"/>
      <c r="M469" s="140"/>
      <c r="Z469" s="90"/>
      <c r="AA469" s="191"/>
      <c r="AB469" s="38"/>
    </row>
    <row r="470" spans="1:28" s="40" customFormat="1" x14ac:dyDescent="0.45">
      <c r="A470" s="29">
        <v>114</v>
      </c>
      <c r="B470" s="29" t="s">
        <v>23</v>
      </c>
      <c r="C470" s="8">
        <v>16162</v>
      </c>
      <c r="D470" s="8">
        <v>1</v>
      </c>
      <c r="E470" s="8">
        <v>2</v>
      </c>
      <c r="F470" s="8">
        <v>90</v>
      </c>
      <c r="G470" s="40">
        <v>2</v>
      </c>
      <c r="H470" s="8">
        <f>+(D470*400)+(E470*100)+F470</f>
        <v>690</v>
      </c>
      <c r="I470" s="40">
        <v>150</v>
      </c>
      <c r="J470" s="40">
        <f t="shared" si="120"/>
        <v>103500</v>
      </c>
      <c r="L470" s="139" t="s">
        <v>67</v>
      </c>
      <c r="M470" s="139" t="s">
        <v>145</v>
      </c>
      <c r="N470" s="40">
        <v>2</v>
      </c>
      <c r="O470" s="8">
        <v>143</v>
      </c>
      <c r="P470" s="8">
        <v>100</v>
      </c>
      <c r="Q470" s="40">
        <v>6800</v>
      </c>
      <c r="R470" s="8">
        <f t="shared" ref="R470:R471" si="121">O470*Q470</f>
        <v>972400</v>
      </c>
      <c r="S470" s="40">
        <v>11</v>
      </c>
      <c r="U470" s="8">
        <f t="shared" si="116"/>
        <v>972400</v>
      </c>
      <c r="V470" s="40">
        <f t="shared" si="117"/>
        <v>1075900</v>
      </c>
      <c r="W470" s="8">
        <f t="shared" si="118"/>
        <v>1075900</v>
      </c>
      <c r="Y470" s="40">
        <f t="shared" si="119"/>
        <v>1075900</v>
      </c>
      <c r="Z470" s="181"/>
      <c r="AA470" s="190"/>
      <c r="AB470" s="188"/>
    </row>
    <row r="471" spans="1:28" s="40" customFormat="1" x14ac:dyDescent="0.45">
      <c r="A471" s="29"/>
      <c r="B471" s="29" t="s">
        <v>23</v>
      </c>
      <c r="C471" s="8">
        <v>16162</v>
      </c>
      <c r="D471" s="8">
        <v>1</v>
      </c>
      <c r="E471" s="8">
        <v>2</v>
      </c>
      <c r="F471" s="8">
        <v>90</v>
      </c>
      <c r="G471" s="40">
        <v>2</v>
      </c>
      <c r="H471" s="8">
        <f>+(D471*400)+(E471*100)+F471</f>
        <v>690</v>
      </c>
      <c r="I471" s="40">
        <v>150</v>
      </c>
      <c r="J471" s="40">
        <f t="shared" si="120"/>
        <v>103500</v>
      </c>
      <c r="L471" s="139" t="s">
        <v>67</v>
      </c>
      <c r="M471" s="139" t="s">
        <v>145</v>
      </c>
      <c r="N471" s="40">
        <v>2</v>
      </c>
      <c r="O471" s="8">
        <v>162</v>
      </c>
      <c r="P471" s="8">
        <v>100</v>
      </c>
      <c r="Q471" s="40">
        <v>6800</v>
      </c>
      <c r="R471" s="8">
        <f t="shared" si="121"/>
        <v>1101600</v>
      </c>
      <c r="S471" s="40">
        <v>11</v>
      </c>
      <c r="U471" s="8">
        <f t="shared" si="116"/>
        <v>1101600</v>
      </c>
      <c r="V471" s="40">
        <f t="shared" si="117"/>
        <v>1205100</v>
      </c>
      <c r="W471" s="8">
        <f t="shared" si="118"/>
        <v>1205100</v>
      </c>
      <c r="Y471" s="40">
        <f t="shared" si="119"/>
        <v>1205100</v>
      </c>
      <c r="Z471" s="181"/>
      <c r="AA471" s="190"/>
      <c r="AB471" s="188"/>
    </row>
    <row r="472" spans="1:28" s="40" customFormat="1" x14ac:dyDescent="0.45">
      <c r="A472" s="29"/>
      <c r="B472" s="29" t="s">
        <v>23</v>
      </c>
      <c r="C472" s="8">
        <v>18806</v>
      </c>
      <c r="D472" s="8">
        <v>1</v>
      </c>
      <c r="E472" s="8">
        <v>0</v>
      </c>
      <c r="F472" s="8">
        <v>95</v>
      </c>
      <c r="G472" s="40">
        <v>1</v>
      </c>
      <c r="H472" s="8">
        <f>+(D472*400)+(E472*100)+F472</f>
        <v>495</v>
      </c>
      <c r="I472" s="40">
        <v>100</v>
      </c>
      <c r="J472" s="40">
        <f t="shared" si="120"/>
        <v>49500</v>
      </c>
      <c r="L472" s="139"/>
      <c r="M472" s="139"/>
      <c r="O472" s="8"/>
      <c r="U472" s="8">
        <f t="shared" si="116"/>
        <v>0</v>
      </c>
      <c r="V472" s="40">
        <f t="shared" si="117"/>
        <v>49500</v>
      </c>
      <c r="W472" s="8">
        <f t="shared" si="118"/>
        <v>0</v>
      </c>
      <c r="Y472" s="40">
        <f t="shared" si="119"/>
        <v>49500</v>
      </c>
      <c r="Z472" s="181"/>
      <c r="AA472" s="190"/>
      <c r="AB472" s="188"/>
    </row>
    <row r="473" spans="1:28" s="34" customFormat="1" x14ac:dyDescent="0.45">
      <c r="A473" s="36"/>
      <c r="B473" s="36"/>
      <c r="L473" s="140"/>
      <c r="M473" s="140"/>
      <c r="Z473" s="90"/>
      <c r="AA473" s="191"/>
      <c r="AB473" s="38"/>
    </row>
    <row r="474" spans="1:28" s="40" customFormat="1" x14ac:dyDescent="0.45">
      <c r="A474" s="29">
        <v>115</v>
      </c>
      <c r="B474" s="29" t="s">
        <v>23</v>
      </c>
      <c r="C474" s="8">
        <v>12077</v>
      </c>
      <c r="D474" s="8">
        <v>1</v>
      </c>
      <c r="E474" s="8">
        <v>2</v>
      </c>
      <c r="F474" s="8">
        <v>32</v>
      </c>
      <c r="G474" s="40">
        <v>2</v>
      </c>
      <c r="H474" s="8">
        <f>+(D474*400)+(E474*100)+F474</f>
        <v>632</v>
      </c>
      <c r="I474" s="40">
        <v>190</v>
      </c>
      <c r="J474" s="40">
        <f t="shared" si="120"/>
        <v>120080</v>
      </c>
      <c r="L474" s="139" t="s">
        <v>345</v>
      </c>
      <c r="M474" s="139" t="s">
        <v>143</v>
      </c>
      <c r="N474" s="40">
        <v>2</v>
      </c>
      <c r="O474" s="8">
        <v>48</v>
      </c>
      <c r="P474" s="8">
        <v>100</v>
      </c>
      <c r="Q474" s="40">
        <v>6800</v>
      </c>
      <c r="R474" s="8">
        <f t="shared" ref="R474:R476" si="122">O474*Q474</f>
        <v>326400</v>
      </c>
      <c r="S474" s="40">
        <v>31</v>
      </c>
      <c r="U474" s="8">
        <f t="shared" si="116"/>
        <v>326400</v>
      </c>
      <c r="V474" s="40">
        <f t="shared" si="117"/>
        <v>446480</v>
      </c>
      <c r="W474" s="8">
        <f t="shared" si="118"/>
        <v>446480</v>
      </c>
      <c r="Y474" s="40">
        <f t="shared" si="119"/>
        <v>446480</v>
      </c>
      <c r="Z474" s="181"/>
      <c r="AA474" s="190"/>
      <c r="AB474" s="188"/>
    </row>
    <row r="475" spans="1:28" s="40" customFormat="1" x14ac:dyDescent="0.45">
      <c r="A475" s="29"/>
      <c r="B475" s="29"/>
      <c r="C475" s="8"/>
      <c r="D475" s="8"/>
      <c r="E475" s="8"/>
      <c r="F475" s="8"/>
      <c r="H475" s="8"/>
      <c r="L475" s="139" t="s">
        <v>345</v>
      </c>
      <c r="M475" s="139" t="s">
        <v>145</v>
      </c>
      <c r="N475" s="40">
        <v>2</v>
      </c>
      <c r="O475" s="8">
        <v>48</v>
      </c>
      <c r="P475" s="8">
        <v>100</v>
      </c>
      <c r="Q475" s="40">
        <v>6800</v>
      </c>
      <c r="R475" s="8">
        <f t="shared" si="122"/>
        <v>326400</v>
      </c>
      <c r="S475" s="40">
        <v>31</v>
      </c>
      <c r="U475" s="8">
        <f t="shared" si="116"/>
        <v>326400</v>
      </c>
      <c r="V475" s="40">
        <f t="shared" si="117"/>
        <v>326400</v>
      </c>
      <c r="W475" s="8">
        <f t="shared" si="118"/>
        <v>326400</v>
      </c>
      <c r="Y475" s="40">
        <f t="shared" si="119"/>
        <v>326400</v>
      </c>
      <c r="Z475" s="181"/>
      <c r="AA475" s="190"/>
      <c r="AB475" s="188"/>
    </row>
    <row r="476" spans="1:28" s="40" customFormat="1" x14ac:dyDescent="0.45">
      <c r="A476" s="29"/>
      <c r="B476" s="29"/>
      <c r="C476" s="8"/>
      <c r="D476" s="8"/>
      <c r="E476" s="8"/>
      <c r="F476" s="8"/>
      <c r="H476" s="8"/>
      <c r="L476" s="139"/>
      <c r="M476" s="139" t="s">
        <v>145</v>
      </c>
      <c r="N476" s="40">
        <v>2</v>
      </c>
      <c r="O476" s="8">
        <v>6</v>
      </c>
      <c r="P476" s="8">
        <v>100</v>
      </c>
      <c r="Q476" s="40">
        <v>6800</v>
      </c>
      <c r="R476" s="8">
        <f t="shared" si="122"/>
        <v>40800</v>
      </c>
      <c r="S476" s="40">
        <v>31</v>
      </c>
      <c r="U476" s="8">
        <f t="shared" si="116"/>
        <v>40800</v>
      </c>
      <c r="V476" s="40">
        <f t="shared" si="117"/>
        <v>40800</v>
      </c>
      <c r="W476" s="8">
        <f t="shared" si="118"/>
        <v>40800</v>
      </c>
      <c r="Y476" s="40">
        <f t="shared" si="119"/>
        <v>40800</v>
      </c>
      <c r="Z476" s="181"/>
      <c r="AA476" s="190"/>
      <c r="AB476" s="188"/>
    </row>
    <row r="477" spans="1:28" s="40" customFormat="1" x14ac:dyDescent="0.45">
      <c r="A477" s="29"/>
      <c r="B477" s="29" t="s">
        <v>23</v>
      </c>
      <c r="C477" s="8">
        <v>1871</v>
      </c>
      <c r="D477" s="8">
        <v>3</v>
      </c>
      <c r="E477" s="8">
        <v>0</v>
      </c>
      <c r="F477" s="8">
        <v>94</v>
      </c>
      <c r="G477" s="40">
        <v>1</v>
      </c>
      <c r="H477" s="8">
        <f>+(D477*400)+(E477*100)+F477</f>
        <v>1294</v>
      </c>
      <c r="I477" s="40">
        <v>100</v>
      </c>
      <c r="J477" s="40">
        <f t="shared" si="120"/>
        <v>129400</v>
      </c>
      <c r="L477" s="139"/>
      <c r="M477" s="139"/>
      <c r="O477" s="8"/>
      <c r="U477" s="8">
        <f t="shared" si="116"/>
        <v>0</v>
      </c>
      <c r="V477" s="40">
        <f t="shared" si="117"/>
        <v>129400</v>
      </c>
      <c r="W477" s="8">
        <f t="shared" si="118"/>
        <v>0</v>
      </c>
      <c r="Y477" s="40">
        <f t="shared" si="119"/>
        <v>129400</v>
      </c>
      <c r="Z477" s="181"/>
      <c r="AA477" s="190"/>
      <c r="AB477" s="188"/>
    </row>
    <row r="478" spans="1:28" s="34" customFormat="1" x14ac:dyDescent="0.45">
      <c r="A478" s="36"/>
      <c r="B478" s="36"/>
      <c r="L478" s="140"/>
      <c r="M478" s="140"/>
      <c r="Z478" s="90"/>
      <c r="AA478" s="191"/>
      <c r="AB478" s="38"/>
    </row>
    <row r="479" spans="1:28" s="40" customFormat="1" x14ac:dyDescent="0.45">
      <c r="A479" s="29">
        <v>116</v>
      </c>
      <c r="B479" s="29" t="s">
        <v>23</v>
      </c>
      <c r="C479" s="8">
        <v>770</v>
      </c>
      <c r="D479" s="8">
        <v>0</v>
      </c>
      <c r="E479" s="8">
        <v>1</v>
      </c>
      <c r="F479" s="8">
        <v>32</v>
      </c>
      <c r="G479" s="40">
        <v>2</v>
      </c>
      <c r="H479" s="8">
        <f>+(D479*400)+(E479*100)+F479</f>
        <v>132</v>
      </c>
      <c r="I479" s="40">
        <v>250</v>
      </c>
      <c r="J479" s="40">
        <f t="shared" si="120"/>
        <v>33000</v>
      </c>
      <c r="L479" s="139" t="s">
        <v>67</v>
      </c>
      <c r="M479" s="139" t="s">
        <v>145</v>
      </c>
      <c r="N479" s="40">
        <v>2</v>
      </c>
      <c r="O479" s="8">
        <v>156</v>
      </c>
      <c r="P479" s="8">
        <v>100</v>
      </c>
      <c r="Q479" s="40">
        <v>6800</v>
      </c>
      <c r="R479" s="8">
        <f t="shared" ref="R479:R481" si="123">O479*Q479</f>
        <v>1060800</v>
      </c>
      <c r="S479" s="40">
        <v>41</v>
      </c>
      <c r="U479" s="8">
        <f t="shared" si="116"/>
        <v>1060800</v>
      </c>
      <c r="V479" s="40">
        <f t="shared" si="117"/>
        <v>1093800</v>
      </c>
      <c r="W479" s="8">
        <f t="shared" si="118"/>
        <v>1093800</v>
      </c>
      <c r="Y479" s="40">
        <f t="shared" si="119"/>
        <v>1093800</v>
      </c>
      <c r="Z479" s="181"/>
      <c r="AA479" s="190"/>
      <c r="AB479" s="188"/>
    </row>
    <row r="480" spans="1:28" s="31" customFormat="1" x14ac:dyDescent="0.45">
      <c r="A480" s="100"/>
      <c r="B480" s="100"/>
      <c r="L480" s="159" t="s">
        <v>119</v>
      </c>
      <c r="M480" s="159" t="s">
        <v>145</v>
      </c>
      <c r="N480" s="31">
        <v>2</v>
      </c>
      <c r="O480" s="31">
        <v>81</v>
      </c>
      <c r="P480" s="31">
        <v>100</v>
      </c>
      <c r="Q480" s="31">
        <v>6800</v>
      </c>
      <c r="R480" s="31">
        <f t="shared" si="123"/>
        <v>550800</v>
      </c>
      <c r="S480" s="31">
        <v>8</v>
      </c>
      <c r="T480" s="31">
        <v>30</v>
      </c>
      <c r="U480" s="31">
        <f t="shared" si="116"/>
        <v>385560</v>
      </c>
      <c r="V480" s="31">
        <f t="shared" si="117"/>
        <v>385560</v>
      </c>
      <c r="W480" s="31">
        <f t="shared" si="118"/>
        <v>385560</v>
      </c>
      <c r="Y480" s="31">
        <f t="shared" si="119"/>
        <v>385560</v>
      </c>
      <c r="Z480" s="183">
        <v>0.3</v>
      </c>
      <c r="AA480" s="31">
        <f>Y480*Z480/100</f>
        <v>1156.68</v>
      </c>
      <c r="AB480" s="165"/>
    </row>
    <row r="481" spans="1:28" s="40" customFormat="1" x14ac:dyDescent="0.45">
      <c r="A481" s="29"/>
      <c r="B481" s="29"/>
      <c r="C481" s="8"/>
      <c r="D481" s="8"/>
      <c r="E481" s="8"/>
      <c r="F481" s="8"/>
      <c r="H481" s="8"/>
      <c r="L481" s="139"/>
      <c r="M481" s="139" t="s">
        <v>145</v>
      </c>
      <c r="N481" s="40">
        <v>2</v>
      </c>
      <c r="O481" s="8">
        <v>8</v>
      </c>
      <c r="P481" s="8">
        <v>100</v>
      </c>
      <c r="Q481" s="40">
        <v>6800</v>
      </c>
      <c r="R481" s="8">
        <f t="shared" si="123"/>
        <v>54400</v>
      </c>
      <c r="S481" s="40">
        <v>41</v>
      </c>
      <c r="U481" s="8">
        <f t="shared" si="116"/>
        <v>54400</v>
      </c>
      <c r="V481" s="40">
        <f t="shared" si="117"/>
        <v>54400</v>
      </c>
      <c r="W481" s="8">
        <f t="shared" si="118"/>
        <v>54400</v>
      </c>
      <c r="Y481" s="40">
        <f t="shared" si="119"/>
        <v>54400</v>
      </c>
      <c r="Z481" s="181"/>
      <c r="AA481" s="190"/>
      <c r="AB481" s="188"/>
    </row>
    <row r="482" spans="1:28" s="40" customFormat="1" x14ac:dyDescent="0.45">
      <c r="A482" s="29"/>
      <c r="B482" s="29" t="s">
        <v>23</v>
      </c>
      <c r="C482" s="8">
        <v>2655</v>
      </c>
      <c r="D482" s="8">
        <v>1</v>
      </c>
      <c r="E482" s="8">
        <v>3</v>
      </c>
      <c r="F482" s="8">
        <v>76</v>
      </c>
      <c r="G482" s="40">
        <v>1</v>
      </c>
      <c r="H482" s="8">
        <f>+(D482*400)+(E482*100)+F482</f>
        <v>776</v>
      </c>
      <c r="I482" s="40">
        <v>100</v>
      </c>
      <c r="J482" s="40">
        <f t="shared" si="120"/>
        <v>77600</v>
      </c>
      <c r="L482" s="139"/>
      <c r="M482" s="139"/>
      <c r="O482" s="8"/>
      <c r="U482" s="8">
        <f t="shared" si="116"/>
        <v>0</v>
      </c>
      <c r="V482" s="40">
        <f t="shared" si="117"/>
        <v>77600</v>
      </c>
      <c r="W482" s="8">
        <f t="shared" si="118"/>
        <v>0</v>
      </c>
      <c r="Y482" s="40">
        <f t="shared" si="119"/>
        <v>77600</v>
      </c>
      <c r="Z482" s="181"/>
      <c r="AA482" s="190"/>
      <c r="AB482" s="188"/>
    </row>
    <row r="483" spans="1:28" s="34" customFormat="1" x14ac:dyDescent="0.45">
      <c r="A483" s="36"/>
      <c r="B483" s="36"/>
      <c r="L483" s="140"/>
      <c r="M483" s="140"/>
      <c r="Z483" s="90"/>
      <c r="AA483" s="191"/>
      <c r="AB483" s="38"/>
    </row>
    <row r="484" spans="1:28" s="8" customFormat="1" x14ac:dyDescent="0.45">
      <c r="A484" s="29">
        <v>117</v>
      </c>
      <c r="B484" s="29" t="s">
        <v>23</v>
      </c>
      <c r="C484" s="8">
        <v>11374</v>
      </c>
      <c r="D484" s="8">
        <v>2</v>
      </c>
      <c r="E484" s="8">
        <v>1</v>
      </c>
      <c r="F484" s="8">
        <v>86</v>
      </c>
      <c r="G484" s="8">
        <v>1</v>
      </c>
      <c r="H484" s="8">
        <f>+(D484*400)+(E484*100)+F484</f>
        <v>986</v>
      </c>
      <c r="I484" s="8">
        <v>130</v>
      </c>
      <c r="J484" s="40">
        <f t="shared" si="120"/>
        <v>128180</v>
      </c>
      <c r="L484" s="139"/>
      <c r="M484" s="139"/>
      <c r="U484" s="8">
        <f t="shared" si="116"/>
        <v>0</v>
      </c>
      <c r="V484" s="40">
        <f t="shared" si="117"/>
        <v>128180</v>
      </c>
      <c r="W484" s="8">
        <f t="shared" si="118"/>
        <v>0</v>
      </c>
      <c r="X484" s="40"/>
      <c r="Y484" s="40">
        <f t="shared" si="119"/>
        <v>128180</v>
      </c>
      <c r="Z484" s="182"/>
      <c r="AA484" s="190"/>
      <c r="AB484" s="7"/>
    </row>
    <row r="485" spans="1:28" s="8" customFormat="1" x14ac:dyDescent="0.45">
      <c r="A485" s="29"/>
      <c r="B485" s="29" t="s">
        <v>23</v>
      </c>
      <c r="C485" s="8">
        <v>2650</v>
      </c>
      <c r="D485" s="8">
        <v>1</v>
      </c>
      <c r="E485" s="8">
        <v>1</v>
      </c>
      <c r="F485" s="8">
        <v>19</v>
      </c>
      <c r="G485" s="8">
        <v>1</v>
      </c>
      <c r="H485" s="8">
        <f>+(D485*400)+(E485*100)+F485</f>
        <v>519</v>
      </c>
      <c r="I485" s="8">
        <v>100</v>
      </c>
      <c r="J485" s="40">
        <f t="shared" si="120"/>
        <v>51900</v>
      </c>
      <c r="L485" s="139"/>
      <c r="M485" s="139"/>
      <c r="U485" s="8">
        <f t="shared" si="116"/>
        <v>0</v>
      </c>
      <c r="V485" s="40">
        <f t="shared" si="117"/>
        <v>51900</v>
      </c>
      <c r="W485" s="8">
        <f t="shared" si="118"/>
        <v>0</v>
      </c>
      <c r="X485" s="40"/>
      <c r="Y485" s="40">
        <f t="shared" si="119"/>
        <v>51900</v>
      </c>
      <c r="Z485" s="182"/>
      <c r="AA485" s="190"/>
      <c r="AB485" s="7"/>
    </row>
    <row r="486" spans="1:28" s="8" customFormat="1" x14ac:dyDescent="0.45">
      <c r="A486" s="29"/>
      <c r="B486" s="29" t="s">
        <v>23</v>
      </c>
      <c r="C486" s="8">
        <v>2636</v>
      </c>
      <c r="D486" s="8">
        <v>2</v>
      </c>
      <c r="E486" s="8">
        <v>1</v>
      </c>
      <c r="F486" s="8">
        <v>8</v>
      </c>
      <c r="G486" s="8">
        <v>1</v>
      </c>
      <c r="H486" s="8">
        <f>+(D486*400)+(E486*100)+F486</f>
        <v>908</v>
      </c>
      <c r="I486" s="8">
        <v>100</v>
      </c>
      <c r="J486" s="40">
        <f t="shared" si="120"/>
        <v>90800</v>
      </c>
      <c r="L486" s="139"/>
      <c r="M486" s="139"/>
      <c r="U486" s="8">
        <f t="shared" si="116"/>
        <v>0</v>
      </c>
      <c r="V486" s="40">
        <f t="shared" si="117"/>
        <v>90800</v>
      </c>
      <c r="W486" s="8">
        <f t="shared" si="118"/>
        <v>0</v>
      </c>
      <c r="X486" s="40"/>
      <c r="Y486" s="40">
        <f t="shared" si="119"/>
        <v>90800</v>
      </c>
      <c r="Z486" s="182"/>
      <c r="AA486" s="190"/>
      <c r="AB486" s="7"/>
    </row>
    <row r="487" spans="1:28" s="34" customFormat="1" x14ac:dyDescent="0.45">
      <c r="A487" s="36"/>
      <c r="B487" s="36"/>
      <c r="L487" s="140"/>
      <c r="M487" s="140"/>
      <c r="Z487" s="90"/>
      <c r="AA487" s="191"/>
      <c r="AB487" s="38"/>
    </row>
    <row r="488" spans="1:28" s="31" customFormat="1" x14ac:dyDescent="0.45">
      <c r="A488" s="100">
        <v>118</v>
      </c>
      <c r="B488" s="100" t="s">
        <v>167</v>
      </c>
      <c r="C488" s="31">
        <v>1345</v>
      </c>
      <c r="D488" s="31">
        <v>1</v>
      </c>
      <c r="E488" s="31">
        <v>2</v>
      </c>
      <c r="F488" s="31">
        <v>95</v>
      </c>
      <c r="G488" s="31">
        <v>1</v>
      </c>
      <c r="H488" s="31">
        <f>+(D488*400)+(E488*100)+F488</f>
        <v>695</v>
      </c>
      <c r="I488" s="31">
        <v>100</v>
      </c>
      <c r="J488" s="31">
        <f t="shared" si="120"/>
        <v>69500</v>
      </c>
      <c r="L488" s="159"/>
      <c r="M488" s="159"/>
      <c r="U488" s="31">
        <f t="shared" si="116"/>
        <v>0</v>
      </c>
      <c r="V488" s="31">
        <f t="shared" si="117"/>
        <v>69500</v>
      </c>
      <c r="W488" s="31">
        <f t="shared" si="118"/>
        <v>0</v>
      </c>
      <c r="Y488" s="31">
        <f t="shared" si="119"/>
        <v>69500</v>
      </c>
      <c r="Z488" s="183">
        <v>0.01</v>
      </c>
      <c r="AA488" s="31">
        <f t="shared" ref="AA488:AA489" si="124">Y488*Z488/100</f>
        <v>6.95</v>
      </c>
      <c r="AB488" s="165"/>
    </row>
    <row r="489" spans="1:28" s="31" customFormat="1" x14ac:dyDescent="0.45">
      <c r="A489" s="100"/>
      <c r="B489" s="100" t="s">
        <v>167</v>
      </c>
      <c r="C489" s="31">
        <v>1382</v>
      </c>
      <c r="D489" s="31">
        <v>0</v>
      </c>
      <c r="E489" s="31">
        <v>2</v>
      </c>
      <c r="F489" s="31">
        <v>96</v>
      </c>
      <c r="G489" s="31">
        <v>1</v>
      </c>
      <c r="H489" s="31">
        <f>+(D489*400)+(E489*100)+F489</f>
        <v>296</v>
      </c>
      <c r="I489" s="31">
        <v>100</v>
      </c>
      <c r="J489" s="31">
        <f t="shared" si="120"/>
        <v>29600</v>
      </c>
      <c r="L489" s="159"/>
      <c r="M489" s="159"/>
      <c r="U489" s="31">
        <f t="shared" si="116"/>
        <v>0</v>
      </c>
      <c r="V489" s="31">
        <f t="shared" si="117"/>
        <v>29600</v>
      </c>
      <c r="W489" s="31">
        <f t="shared" si="118"/>
        <v>0</v>
      </c>
      <c r="Y489" s="31">
        <f t="shared" si="119"/>
        <v>29600</v>
      </c>
      <c r="Z489" s="183">
        <v>0.01</v>
      </c>
      <c r="AA489" s="31">
        <f t="shared" si="124"/>
        <v>2.96</v>
      </c>
      <c r="AB489" s="165"/>
    </row>
    <row r="490" spans="1:28" s="34" customFormat="1" x14ac:dyDescent="0.45">
      <c r="A490" s="36"/>
      <c r="B490" s="36"/>
      <c r="L490" s="140"/>
      <c r="M490" s="140"/>
      <c r="Z490" s="90"/>
      <c r="AA490" s="191"/>
      <c r="AB490" s="38"/>
    </row>
    <row r="491" spans="1:28" s="8" customFormat="1" x14ac:dyDescent="0.45">
      <c r="A491" s="29">
        <v>119</v>
      </c>
      <c r="B491" s="29" t="s">
        <v>23</v>
      </c>
      <c r="C491" s="8">
        <v>2641</v>
      </c>
      <c r="D491" s="8">
        <v>5</v>
      </c>
      <c r="E491" s="8">
        <v>0</v>
      </c>
      <c r="F491" s="8">
        <v>30</v>
      </c>
      <c r="G491" s="8">
        <v>1</v>
      </c>
      <c r="H491" s="8">
        <f>+(D491*400)+(E491*100)+F491</f>
        <v>2030</v>
      </c>
      <c r="I491" s="8">
        <v>130</v>
      </c>
      <c r="J491" s="40">
        <f t="shared" si="120"/>
        <v>263900</v>
      </c>
      <c r="L491" s="139"/>
      <c r="M491" s="139"/>
      <c r="U491" s="8">
        <f t="shared" si="116"/>
        <v>0</v>
      </c>
      <c r="V491" s="40">
        <f t="shared" si="117"/>
        <v>263900</v>
      </c>
      <c r="W491" s="8">
        <f t="shared" si="118"/>
        <v>0</v>
      </c>
      <c r="X491" s="40"/>
      <c r="Y491" s="40">
        <f t="shared" si="119"/>
        <v>263900</v>
      </c>
      <c r="Z491" s="182"/>
      <c r="AA491" s="190"/>
      <c r="AB491" s="7"/>
    </row>
    <row r="492" spans="1:28" s="8" customFormat="1" x14ac:dyDescent="0.45">
      <c r="A492" s="29"/>
      <c r="B492" s="24" t="s">
        <v>23</v>
      </c>
      <c r="C492" s="18">
        <v>2640</v>
      </c>
      <c r="D492" s="8">
        <v>4</v>
      </c>
      <c r="E492" s="8">
        <v>0</v>
      </c>
      <c r="F492" s="8">
        <v>41</v>
      </c>
      <c r="G492" s="8">
        <v>1</v>
      </c>
      <c r="H492" s="8">
        <f>+(D492*400)+(E492*100)+F492</f>
        <v>1641</v>
      </c>
      <c r="I492" s="8">
        <v>130</v>
      </c>
      <c r="J492" s="40">
        <f t="shared" si="120"/>
        <v>213330</v>
      </c>
      <c r="L492" s="139"/>
      <c r="M492" s="139"/>
      <c r="U492" s="8">
        <f t="shared" si="116"/>
        <v>0</v>
      </c>
      <c r="V492" s="40">
        <f t="shared" si="117"/>
        <v>213330</v>
      </c>
      <c r="W492" s="8">
        <f t="shared" si="118"/>
        <v>0</v>
      </c>
      <c r="X492" s="40"/>
      <c r="Y492" s="40">
        <f t="shared" si="119"/>
        <v>213330</v>
      </c>
      <c r="Z492" s="182"/>
      <c r="AA492" s="190"/>
      <c r="AB492" s="7"/>
    </row>
    <row r="493" spans="1:28" s="34" customFormat="1" x14ac:dyDescent="0.45">
      <c r="A493" s="36"/>
      <c r="B493" s="36"/>
      <c r="L493" s="140"/>
      <c r="M493" s="140"/>
      <c r="Z493" s="90"/>
      <c r="AA493" s="191"/>
      <c r="AB493" s="38"/>
    </row>
    <row r="494" spans="1:28" s="40" customFormat="1" x14ac:dyDescent="0.45">
      <c r="A494" s="29">
        <v>120</v>
      </c>
      <c r="B494" s="29" t="s">
        <v>23</v>
      </c>
      <c r="C494" s="8">
        <v>19312</v>
      </c>
      <c r="D494" s="8">
        <v>0</v>
      </c>
      <c r="E494" s="8">
        <v>1</v>
      </c>
      <c r="F494" s="8">
        <v>6</v>
      </c>
      <c r="G494" s="40">
        <v>2</v>
      </c>
      <c r="H494" s="8">
        <f>+(D494*400)+(E494*100)+F494</f>
        <v>106</v>
      </c>
      <c r="I494" s="40">
        <v>150</v>
      </c>
      <c r="J494" s="40">
        <f t="shared" si="120"/>
        <v>15900</v>
      </c>
      <c r="L494" s="139" t="s">
        <v>67</v>
      </c>
      <c r="M494" s="139" t="s">
        <v>145</v>
      </c>
      <c r="N494" s="40">
        <v>2</v>
      </c>
      <c r="O494" s="8">
        <v>108</v>
      </c>
      <c r="P494" s="8">
        <v>100</v>
      </c>
      <c r="Q494" s="40">
        <v>6800</v>
      </c>
      <c r="R494" s="8">
        <f t="shared" ref="R494:R496" si="125">O494*Q494</f>
        <v>734400</v>
      </c>
      <c r="S494" s="40">
        <v>41</v>
      </c>
      <c r="U494" s="8">
        <f t="shared" si="116"/>
        <v>734400</v>
      </c>
      <c r="V494" s="40">
        <f t="shared" si="117"/>
        <v>750300</v>
      </c>
      <c r="W494" s="8">
        <f t="shared" si="118"/>
        <v>750300</v>
      </c>
      <c r="Y494" s="40">
        <f t="shared" si="119"/>
        <v>750300</v>
      </c>
      <c r="Z494" s="181"/>
      <c r="AA494" s="190"/>
      <c r="AB494" s="188"/>
    </row>
    <row r="495" spans="1:28" s="40" customFormat="1" x14ac:dyDescent="0.45">
      <c r="A495" s="29"/>
      <c r="B495" s="29"/>
      <c r="C495" s="8"/>
      <c r="D495" s="8"/>
      <c r="E495" s="8"/>
      <c r="F495" s="8"/>
      <c r="H495" s="8"/>
      <c r="L495" s="139"/>
      <c r="M495" s="139" t="s">
        <v>145</v>
      </c>
      <c r="N495" s="40">
        <v>2</v>
      </c>
      <c r="O495" s="8">
        <v>6</v>
      </c>
      <c r="P495" s="8">
        <v>100</v>
      </c>
      <c r="Q495" s="40">
        <v>6800</v>
      </c>
      <c r="R495" s="8">
        <f t="shared" si="125"/>
        <v>40800</v>
      </c>
      <c r="S495" s="8">
        <v>41</v>
      </c>
      <c r="U495" s="8">
        <f t="shared" si="116"/>
        <v>40800</v>
      </c>
      <c r="V495" s="40">
        <f t="shared" si="117"/>
        <v>40800</v>
      </c>
      <c r="W495" s="8">
        <f t="shared" si="118"/>
        <v>40800</v>
      </c>
      <c r="Y495" s="40">
        <f t="shared" si="119"/>
        <v>40800</v>
      </c>
      <c r="Z495" s="181"/>
      <c r="AA495" s="190"/>
      <c r="AB495" s="188"/>
    </row>
    <row r="496" spans="1:28" s="40" customFormat="1" x14ac:dyDescent="0.45">
      <c r="A496" s="29"/>
      <c r="B496" s="29" t="s">
        <v>23</v>
      </c>
      <c r="C496" s="8">
        <v>12087</v>
      </c>
      <c r="D496" s="8">
        <v>0</v>
      </c>
      <c r="E496" s="8">
        <v>0</v>
      </c>
      <c r="F496" s="8">
        <v>85</v>
      </c>
      <c r="G496" s="40">
        <v>2</v>
      </c>
      <c r="H496" s="8">
        <f>+(D496*400)+(E496*100)+F496</f>
        <v>85</v>
      </c>
      <c r="I496" s="40">
        <v>150</v>
      </c>
      <c r="J496" s="40">
        <f t="shared" si="120"/>
        <v>12750</v>
      </c>
      <c r="L496" s="139" t="s">
        <v>67</v>
      </c>
      <c r="M496" s="139" t="s">
        <v>145</v>
      </c>
      <c r="N496" s="40">
        <v>2</v>
      </c>
      <c r="O496" s="8">
        <v>90</v>
      </c>
      <c r="P496" s="8">
        <v>100</v>
      </c>
      <c r="Q496" s="40">
        <v>6800</v>
      </c>
      <c r="R496" s="8">
        <f t="shared" si="125"/>
        <v>612000</v>
      </c>
      <c r="S496" s="8">
        <v>11</v>
      </c>
      <c r="U496" s="8">
        <f t="shared" si="116"/>
        <v>612000</v>
      </c>
      <c r="V496" s="40">
        <f t="shared" si="117"/>
        <v>624750</v>
      </c>
      <c r="W496" s="8">
        <f t="shared" si="118"/>
        <v>624750</v>
      </c>
      <c r="Y496" s="40">
        <f t="shared" si="119"/>
        <v>624750</v>
      </c>
      <c r="Z496" s="181"/>
      <c r="AA496" s="190"/>
      <c r="AB496" s="188"/>
    </row>
    <row r="497" spans="1:28" s="34" customFormat="1" x14ac:dyDescent="0.45">
      <c r="A497" s="36"/>
      <c r="B497" s="36"/>
      <c r="L497" s="140"/>
      <c r="M497" s="140"/>
      <c r="Z497" s="90"/>
      <c r="AA497" s="191"/>
      <c r="AB497" s="38"/>
    </row>
    <row r="498" spans="1:28" s="40" customFormat="1" x14ac:dyDescent="0.45">
      <c r="A498" s="29">
        <v>121</v>
      </c>
      <c r="B498" s="29" t="s">
        <v>23</v>
      </c>
      <c r="C498" s="8">
        <v>12094</v>
      </c>
      <c r="D498" s="8">
        <v>0</v>
      </c>
      <c r="E498" s="8">
        <v>1</v>
      </c>
      <c r="F498" s="8">
        <v>29</v>
      </c>
      <c r="G498" s="40">
        <v>2</v>
      </c>
      <c r="H498" s="8">
        <f>+(D498*400)+(E498*100)+F498</f>
        <v>129</v>
      </c>
      <c r="I498" s="40">
        <v>160</v>
      </c>
      <c r="J498" s="40">
        <f t="shared" si="120"/>
        <v>20640</v>
      </c>
      <c r="L498" s="139" t="s">
        <v>67</v>
      </c>
      <c r="M498" s="139" t="s">
        <v>145</v>
      </c>
      <c r="N498" s="40">
        <v>2</v>
      </c>
      <c r="O498" s="8">
        <v>135</v>
      </c>
      <c r="P498" s="8">
        <v>100</v>
      </c>
      <c r="Q498" s="40">
        <v>6800</v>
      </c>
      <c r="R498" s="8">
        <f t="shared" ref="R498:R500" si="126">O498*Q498</f>
        <v>918000</v>
      </c>
      <c r="S498" s="8">
        <v>36</v>
      </c>
      <c r="U498" s="8">
        <f t="shared" si="116"/>
        <v>918000</v>
      </c>
      <c r="V498" s="40">
        <f t="shared" si="117"/>
        <v>938640</v>
      </c>
      <c r="W498" s="8">
        <f t="shared" si="118"/>
        <v>938640</v>
      </c>
      <c r="Y498" s="40">
        <f t="shared" si="119"/>
        <v>938640</v>
      </c>
      <c r="Z498" s="181"/>
      <c r="AA498" s="190"/>
      <c r="AB498" s="188"/>
    </row>
    <row r="499" spans="1:28" s="40" customFormat="1" x14ac:dyDescent="0.45">
      <c r="A499" s="29"/>
      <c r="B499" s="29"/>
      <c r="C499" s="8"/>
      <c r="D499" s="8"/>
      <c r="E499" s="8"/>
      <c r="F499" s="8"/>
      <c r="H499" s="8"/>
      <c r="L499" s="139"/>
      <c r="M499" s="139" t="s">
        <v>145</v>
      </c>
      <c r="N499" s="40">
        <v>2</v>
      </c>
      <c r="O499" s="8">
        <v>6</v>
      </c>
      <c r="P499" s="8">
        <v>100</v>
      </c>
      <c r="Q499" s="40">
        <v>6800</v>
      </c>
      <c r="R499" s="8">
        <f t="shared" si="126"/>
        <v>40800</v>
      </c>
      <c r="S499" s="8">
        <v>36</v>
      </c>
      <c r="U499" s="8">
        <f t="shared" si="116"/>
        <v>40800</v>
      </c>
      <c r="V499" s="40">
        <f t="shared" si="117"/>
        <v>40800</v>
      </c>
      <c r="W499" s="8">
        <f t="shared" si="118"/>
        <v>40800</v>
      </c>
      <c r="Y499" s="40">
        <f t="shared" si="119"/>
        <v>40800</v>
      </c>
      <c r="Z499" s="181"/>
      <c r="AA499" s="190"/>
      <c r="AB499" s="188"/>
    </row>
    <row r="500" spans="1:28" s="40" customFormat="1" x14ac:dyDescent="0.45">
      <c r="A500" s="29"/>
      <c r="B500" s="29" t="s">
        <v>23</v>
      </c>
      <c r="C500" s="8">
        <v>19322</v>
      </c>
      <c r="D500" s="8">
        <v>0</v>
      </c>
      <c r="E500" s="8">
        <v>1</v>
      </c>
      <c r="F500" s="8">
        <v>25</v>
      </c>
      <c r="G500" s="40">
        <v>2</v>
      </c>
      <c r="H500" s="8">
        <f>+(D500*400)+(E500*100)+F500</f>
        <v>125</v>
      </c>
      <c r="I500" s="40">
        <v>150</v>
      </c>
      <c r="J500" s="40">
        <f t="shared" si="120"/>
        <v>18750</v>
      </c>
      <c r="L500" s="139"/>
      <c r="M500" s="139" t="s">
        <v>145</v>
      </c>
      <c r="N500" s="40">
        <v>2</v>
      </c>
      <c r="O500" s="8">
        <v>162</v>
      </c>
      <c r="P500" s="8">
        <v>100</v>
      </c>
      <c r="Q500" s="40">
        <v>6800</v>
      </c>
      <c r="R500" s="8">
        <f t="shared" si="126"/>
        <v>1101600</v>
      </c>
      <c r="S500" s="8">
        <v>11</v>
      </c>
      <c r="U500" s="8">
        <f t="shared" si="116"/>
        <v>1101600</v>
      </c>
      <c r="V500" s="40">
        <f t="shared" si="117"/>
        <v>1120350</v>
      </c>
      <c r="W500" s="8">
        <f t="shared" si="118"/>
        <v>1120350</v>
      </c>
      <c r="Y500" s="40">
        <f t="shared" si="119"/>
        <v>1120350</v>
      </c>
      <c r="Z500" s="181"/>
      <c r="AA500" s="190"/>
      <c r="AB500" s="188"/>
    </row>
    <row r="501" spans="1:28" s="40" customFormat="1" x14ac:dyDescent="0.45">
      <c r="A501" s="29"/>
      <c r="B501" s="29" t="s">
        <v>23</v>
      </c>
      <c r="C501" s="8">
        <v>2329</v>
      </c>
      <c r="D501" s="8">
        <v>0</v>
      </c>
      <c r="E501" s="8">
        <v>0</v>
      </c>
      <c r="F501" s="8">
        <v>67</v>
      </c>
      <c r="G501" s="40">
        <v>1</v>
      </c>
      <c r="H501" s="8">
        <f>+(D501*400)+(E501*100)+F501</f>
        <v>67</v>
      </c>
      <c r="I501" s="40">
        <v>100</v>
      </c>
      <c r="J501" s="40">
        <f t="shared" si="120"/>
        <v>6700</v>
      </c>
      <c r="L501" s="139"/>
      <c r="M501" s="139"/>
      <c r="O501" s="8"/>
      <c r="U501" s="8">
        <f t="shared" si="116"/>
        <v>0</v>
      </c>
      <c r="V501" s="40">
        <f t="shared" si="117"/>
        <v>6700</v>
      </c>
      <c r="W501" s="8">
        <f t="shared" si="118"/>
        <v>0</v>
      </c>
      <c r="Y501" s="40">
        <f t="shared" si="119"/>
        <v>6700</v>
      </c>
      <c r="Z501" s="181"/>
      <c r="AA501" s="190"/>
      <c r="AB501" s="188"/>
    </row>
    <row r="502" spans="1:28" s="40" customFormat="1" x14ac:dyDescent="0.45">
      <c r="A502" s="29"/>
      <c r="B502" s="29" t="s">
        <v>23</v>
      </c>
      <c r="C502" s="8">
        <v>2328</v>
      </c>
      <c r="D502" s="8">
        <v>0</v>
      </c>
      <c r="E502" s="8">
        <v>3</v>
      </c>
      <c r="F502" s="8">
        <v>60</v>
      </c>
      <c r="G502" s="40">
        <v>1</v>
      </c>
      <c r="H502" s="8">
        <f>+(D502*400)+(E502*100)+F502</f>
        <v>360</v>
      </c>
      <c r="I502" s="40">
        <v>100</v>
      </c>
      <c r="J502" s="40">
        <f t="shared" si="120"/>
        <v>36000</v>
      </c>
      <c r="L502" s="139"/>
      <c r="M502" s="139"/>
      <c r="O502" s="8"/>
      <c r="U502" s="8">
        <f t="shared" si="116"/>
        <v>0</v>
      </c>
      <c r="V502" s="40">
        <f t="shared" si="117"/>
        <v>36000</v>
      </c>
      <c r="W502" s="8">
        <f t="shared" si="118"/>
        <v>0</v>
      </c>
      <c r="Y502" s="40">
        <f t="shared" si="119"/>
        <v>36000</v>
      </c>
      <c r="Z502" s="181"/>
      <c r="AA502" s="190"/>
      <c r="AB502" s="188"/>
    </row>
    <row r="503" spans="1:28" s="34" customFormat="1" x14ac:dyDescent="0.45">
      <c r="A503" s="36"/>
      <c r="B503" s="36"/>
      <c r="L503" s="140"/>
      <c r="M503" s="140"/>
      <c r="Z503" s="90"/>
      <c r="AA503" s="191"/>
      <c r="AB503" s="38"/>
    </row>
    <row r="504" spans="1:28" s="40" customFormat="1" x14ac:dyDescent="0.45">
      <c r="A504" s="59">
        <v>122</v>
      </c>
      <c r="B504" s="59" t="s">
        <v>23</v>
      </c>
      <c r="C504" s="58">
        <v>12168</v>
      </c>
      <c r="D504" s="58">
        <v>0</v>
      </c>
      <c r="E504" s="58">
        <v>2</v>
      </c>
      <c r="F504" s="58">
        <v>54</v>
      </c>
      <c r="G504" s="40">
        <v>2</v>
      </c>
      <c r="H504" s="8">
        <f>+(D504*400)+(E504*100)+F504</f>
        <v>254</v>
      </c>
      <c r="I504" s="40">
        <v>250</v>
      </c>
      <c r="J504" s="40">
        <f t="shared" si="120"/>
        <v>63500</v>
      </c>
      <c r="L504" s="145" t="s">
        <v>67</v>
      </c>
      <c r="M504" s="145" t="s">
        <v>145</v>
      </c>
      <c r="N504" s="40">
        <v>2</v>
      </c>
      <c r="O504" s="58">
        <v>126</v>
      </c>
      <c r="P504" s="8">
        <v>100</v>
      </c>
      <c r="Q504" s="40">
        <v>6800</v>
      </c>
      <c r="R504" s="8">
        <f t="shared" ref="R504:R505" si="127">O504*Q504</f>
        <v>856800</v>
      </c>
      <c r="S504" s="8">
        <v>27</v>
      </c>
      <c r="U504" s="8">
        <f t="shared" si="116"/>
        <v>856800</v>
      </c>
      <c r="V504" s="40">
        <f t="shared" si="117"/>
        <v>920300</v>
      </c>
      <c r="W504" s="8">
        <f t="shared" si="118"/>
        <v>920300</v>
      </c>
      <c r="Y504" s="40">
        <f t="shared" si="119"/>
        <v>920300</v>
      </c>
      <c r="Z504" s="181"/>
      <c r="AA504" s="190"/>
      <c r="AB504" s="188"/>
    </row>
    <row r="505" spans="1:28" s="40" customFormat="1" x14ac:dyDescent="0.45">
      <c r="A505" s="59"/>
      <c r="B505" s="59"/>
      <c r="C505" s="58"/>
      <c r="D505" s="58"/>
      <c r="E505" s="58"/>
      <c r="F505" s="58"/>
      <c r="H505" s="8"/>
      <c r="L505" s="145"/>
      <c r="M505" s="145" t="s">
        <v>145</v>
      </c>
      <c r="N505" s="40">
        <v>2</v>
      </c>
      <c r="O505" s="58">
        <v>6</v>
      </c>
      <c r="P505" s="8">
        <v>100</v>
      </c>
      <c r="Q505" s="40">
        <v>6800</v>
      </c>
      <c r="R505" s="8">
        <f t="shared" si="127"/>
        <v>40800</v>
      </c>
      <c r="S505" s="8">
        <v>8</v>
      </c>
      <c r="U505" s="8">
        <f t="shared" si="116"/>
        <v>40800</v>
      </c>
      <c r="V505" s="40">
        <f t="shared" si="117"/>
        <v>40800</v>
      </c>
      <c r="W505" s="8">
        <f t="shared" si="118"/>
        <v>40800</v>
      </c>
      <c r="Y505" s="40">
        <f t="shared" si="119"/>
        <v>40800</v>
      </c>
      <c r="Z505" s="181"/>
      <c r="AA505" s="190"/>
      <c r="AB505" s="188"/>
    </row>
    <row r="506" spans="1:28" s="40" customFormat="1" x14ac:dyDescent="0.45">
      <c r="A506" s="59"/>
      <c r="B506" s="59" t="s">
        <v>23</v>
      </c>
      <c r="C506" s="58">
        <v>2361</v>
      </c>
      <c r="D506" s="58">
        <v>0</v>
      </c>
      <c r="E506" s="58">
        <v>3</v>
      </c>
      <c r="F506" s="58">
        <v>72</v>
      </c>
      <c r="G506" s="40">
        <v>1</v>
      </c>
      <c r="H506" s="8">
        <f>+(D506*400)+(E506*100)+F506</f>
        <v>372</v>
      </c>
      <c r="I506" s="40">
        <v>100</v>
      </c>
      <c r="J506" s="40">
        <f t="shared" si="120"/>
        <v>37200</v>
      </c>
      <c r="L506" s="145"/>
      <c r="M506" s="145"/>
      <c r="O506" s="58"/>
      <c r="S506" s="8"/>
      <c r="U506" s="8">
        <f t="shared" si="116"/>
        <v>0</v>
      </c>
      <c r="V506" s="40">
        <f t="shared" si="117"/>
        <v>37200</v>
      </c>
      <c r="W506" s="8">
        <f t="shared" si="118"/>
        <v>0</v>
      </c>
      <c r="Y506" s="40">
        <f t="shared" si="119"/>
        <v>37200</v>
      </c>
      <c r="Z506" s="181"/>
      <c r="AA506" s="190"/>
      <c r="AB506" s="188"/>
    </row>
    <row r="507" spans="1:28" s="40" customFormat="1" x14ac:dyDescent="0.45">
      <c r="A507" s="59"/>
      <c r="B507" s="59" t="s">
        <v>23</v>
      </c>
      <c r="C507" s="58">
        <v>3508</v>
      </c>
      <c r="D507" s="58">
        <v>1</v>
      </c>
      <c r="E507" s="58">
        <v>1</v>
      </c>
      <c r="F507" s="58">
        <v>28</v>
      </c>
      <c r="G507" s="40">
        <v>1</v>
      </c>
      <c r="H507" s="8">
        <f>+(D507*400)+(E507*100)+F507</f>
        <v>528</v>
      </c>
      <c r="I507" s="40">
        <v>100</v>
      </c>
      <c r="J507" s="40">
        <f t="shared" si="120"/>
        <v>52800</v>
      </c>
      <c r="L507" s="145"/>
      <c r="M507" s="145"/>
      <c r="O507" s="58"/>
      <c r="U507" s="8">
        <f t="shared" si="116"/>
        <v>0</v>
      </c>
      <c r="V507" s="40">
        <f t="shared" si="117"/>
        <v>52800</v>
      </c>
      <c r="W507" s="8">
        <f t="shared" si="118"/>
        <v>0</v>
      </c>
      <c r="Y507" s="40">
        <f t="shared" si="119"/>
        <v>52800</v>
      </c>
      <c r="Z507" s="181"/>
      <c r="AA507" s="190"/>
      <c r="AB507" s="188"/>
    </row>
    <row r="508" spans="1:28" s="40" customFormat="1" x14ac:dyDescent="0.45">
      <c r="A508" s="59"/>
      <c r="B508" s="59" t="s">
        <v>23</v>
      </c>
      <c r="C508" s="58">
        <v>11346</v>
      </c>
      <c r="D508" s="58">
        <v>2</v>
      </c>
      <c r="E508" s="58">
        <v>3</v>
      </c>
      <c r="F508" s="58">
        <v>24</v>
      </c>
      <c r="G508" s="40">
        <v>1</v>
      </c>
      <c r="H508" s="8">
        <f>+(D508*400)+(E508*100)+F508</f>
        <v>1124</v>
      </c>
      <c r="I508" s="40">
        <v>130</v>
      </c>
      <c r="J508" s="40">
        <f t="shared" si="120"/>
        <v>146120</v>
      </c>
      <c r="L508" s="145"/>
      <c r="M508" s="145"/>
      <c r="O508" s="58"/>
      <c r="U508" s="8">
        <f t="shared" si="116"/>
        <v>0</v>
      </c>
      <c r="V508" s="40">
        <f t="shared" si="117"/>
        <v>146120</v>
      </c>
      <c r="W508" s="8">
        <f t="shared" si="118"/>
        <v>0</v>
      </c>
      <c r="Y508" s="40">
        <f t="shared" si="119"/>
        <v>146120</v>
      </c>
      <c r="Z508" s="181"/>
      <c r="AA508" s="190"/>
      <c r="AB508" s="188"/>
    </row>
    <row r="509" spans="1:28" s="34" customFormat="1" x14ac:dyDescent="0.45">
      <c r="A509" s="36"/>
      <c r="B509" s="36"/>
      <c r="L509" s="140"/>
      <c r="M509" s="140"/>
      <c r="Z509" s="90"/>
      <c r="AA509" s="191"/>
      <c r="AB509" s="38"/>
    </row>
    <row r="510" spans="1:28" s="8" customFormat="1" x14ac:dyDescent="0.45">
      <c r="A510" s="29">
        <v>123</v>
      </c>
      <c r="B510" s="29" t="s">
        <v>23</v>
      </c>
      <c r="C510" s="8">
        <v>2646</v>
      </c>
      <c r="D510" s="8">
        <v>1</v>
      </c>
      <c r="E510" s="8">
        <v>3</v>
      </c>
      <c r="F510" s="8">
        <v>4</v>
      </c>
      <c r="G510" s="8">
        <v>1</v>
      </c>
      <c r="H510" s="8">
        <f>+(D510*400)+(E510*100)+F510</f>
        <v>704</v>
      </c>
      <c r="I510" s="8">
        <v>100</v>
      </c>
      <c r="J510" s="40">
        <f t="shared" si="120"/>
        <v>70400</v>
      </c>
      <c r="L510" s="139"/>
      <c r="M510" s="139"/>
      <c r="S510" s="58"/>
      <c r="U510" s="8">
        <f t="shared" si="116"/>
        <v>0</v>
      </c>
      <c r="V510" s="40">
        <f t="shared" si="117"/>
        <v>70400</v>
      </c>
      <c r="W510" s="8">
        <f t="shared" si="118"/>
        <v>0</v>
      </c>
      <c r="X510" s="40"/>
      <c r="Y510" s="40">
        <f t="shared" si="119"/>
        <v>70400</v>
      </c>
      <c r="Z510" s="182"/>
      <c r="AA510" s="190"/>
      <c r="AB510" s="7"/>
    </row>
    <row r="511" spans="1:28" s="34" customFormat="1" x14ac:dyDescent="0.45">
      <c r="A511" s="36"/>
      <c r="B511" s="36"/>
      <c r="L511" s="140"/>
      <c r="M511" s="140"/>
      <c r="Z511" s="90"/>
      <c r="AA511" s="191"/>
      <c r="AB511" s="38"/>
    </row>
    <row r="512" spans="1:28" s="40" customFormat="1" x14ac:dyDescent="0.45">
      <c r="A512" s="29">
        <v>124</v>
      </c>
      <c r="B512" s="29" t="s">
        <v>23</v>
      </c>
      <c r="C512" s="8">
        <v>12049</v>
      </c>
      <c r="D512" s="8">
        <v>0</v>
      </c>
      <c r="E512" s="8">
        <v>1</v>
      </c>
      <c r="F512" s="8">
        <v>84</v>
      </c>
      <c r="G512" s="40">
        <v>2</v>
      </c>
      <c r="H512" s="8">
        <f>+(D512*400)+(E512*100)+F512</f>
        <v>184</v>
      </c>
      <c r="I512" s="40">
        <v>130</v>
      </c>
      <c r="J512" s="40">
        <f t="shared" si="120"/>
        <v>23920</v>
      </c>
      <c r="L512" s="139" t="s">
        <v>67</v>
      </c>
      <c r="M512" s="139" t="s">
        <v>145</v>
      </c>
      <c r="N512" s="40">
        <v>2</v>
      </c>
      <c r="O512" s="8">
        <v>112</v>
      </c>
      <c r="P512" s="8">
        <v>100</v>
      </c>
      <c r="Q512" s="40">
        <v>6800</v>
      </c>
      <c r="R512" s="8">
        <f t="shared" ref="R512:R514" si="128">O512*Q512</f>
        <v>761600</v>
      </c>
      <c r="S512" s="40">
        <v>27</v>
      </c>
      <c r="U512" s="8">
        <f t="shared" si="116"/>
        <v>761600</v>
      </c>
      <c r="V512" s="40">
        <f t="shared" si="117"/>
        <v>785520</v>
      </c>
      <c r="W512" s="8">
        <f t="shared" si="118"/>
        <v>785520</v>
      </c>
      <c r="Y512" s="40">
        <f t="shared" si="119"/>
        <v>785520</v>
      </c>
      <c r="Z512" s="181"/>
      <c r="AA512" s="190"/>
      <c r="AB512" s="188"/>
    </row>
    <row r="513" spans="1:28" s="40" customFormat="1" x14ac:dyDescent="0.45">
      <c r="A513" s="29"/>
      <c r="B513" s="29"/>
      <c r="C513" s="8"/>
      <c r="D513" s="8"/>
      <c r="E513" s="8"/>
      <c r="F513" s="8"/>
      <c r="H513" s="8"/>
      <c r="L513" s="139"/>
      <c r="M513" s="139" t="s">
        <v>145</v>
      </c>
      <c r="N513" s="40">
        <v>2</v>
      </c>
      <c r="O513" s="8">
        <v>24</v>
      </c>
      <c r="P513" s="8">
        <v>100</v>
      </c>
      <c r="Q513" s="40">
        <v>6800</v>
      </c>
      <c r="R513" s="8">
        <f t="shared" si="128"/>
        <v>163200</v>
      </c>
      <c r="S513" s="40">
        <v>27</v>
      </c>
      <c r="U513" s="8">
        <f t="shared" si="116"/>
        <v>163200</v>
      </c>
      <c r="V513" s="40">
        <f t="shared" si="117"/>
        <v>163200</v>
      </c>
      <c r="W513" s="8">
        <f t="shared" si="118"/>
        <v>163200</v>
      </c>
      <c r="Y513" s="40">
        <f t="shared" si="119"/>
        <v>163200</v>
      </c>
      <c r="Z513" s="181"/>
      <c r="AA513" s="190"/>
      <c r="AB513" s="188"/>
    </row>
    <row r="514" spans="1:28" s="40" customFormat="1" x14ac:dyDescent="0.45">
      <c r="A514" s="29"/>
      <c r="B514" s="29"/>
      <c r="C514" s="8"/>
      <c r="D514" s="8"/>
      <c r="E514" s="8"/>
      <c r="F514" s="8"/>
      <c r="H514" s="8"/>
      <c r="L514" s="139"/>
      <c r="M514" s="139" t="s">
        <v>145</v>
      </c>
      <c r="N514" s="40">
        <v>2</v>
      </c>
      <c r="O514" s="8">
        <v>6</v>
      </c>
      <c r="P514" s="8">
        <v>100</v>
      </c>
      <c r="Q514" s="40">
        <v>6800</v>
      </c>
      <c r="R514" s="8">
        <f t="shared" si="128"/>
        <v>40800</v>
      </c>
      <c r="S514" s="40">
        <v>27</v>
      </c>
      <c r="U514" s="8">
        <f t="shared" si="116"/>
        <v>40800</v>
      </c>
      <c r="V514" s="40">
        <f t="shared" si="117"/>
        <v>40800</v>
      </c>
      <c r="W514" s="8">
        <f t="shared" si="118"/>
        <v>40800</v>
      </c>
      <c r="Y514" s="40">
        <f t="shared" si="119"/>
        <v>40800</v>
      </c>
      <c r="Z514" s="181"/>
      <c r="AA514" s="190"/>
      <c r="AB514" s="188"/>
    </row>
    <row r="515" spans="1:28" s="40" customFormat="1" x14ac:dyDescent="0.45">
      <c r="A515" s="29"/>
      <c r="B515" s="29" t="s">
        <v>23</v>
      </c>
      <c r="C515" s="8">
        <v>17474</v>
      </c>
      <c r="D515" s="8">
        <v>0</v>
      </c>
      <c r="E515" s="8">
        <v>3</v>
      </c>
      <c r="F515" s="8">
        <v>48</v>
      </c>
      <c r="G515" s="40">
        <v>1</v>
      </c>
      <c r="H515" s="8">
        <f>+(D515*400)+(E515*100)+F515</f>
        <v>348</v>
      </c>
      <c r="I515" s="40">
        <v>130</v>
      </c>
      <c r="J515" s="40">
        <f t="shared" si="120"/>
        <v>45240</v>
      </c>
      <c r="L515" s="139"/>
      <c r="M515" s="139"/>
      <c r="O515" s="8"/>
      <c r="U515" s="8">
        <f t="shared" si="116"/>
        <v>0</v>
      </c>
      <c r="V515" s="40">
        <f t="shared" si="117"/>
        <v>45240</v>
      </c>
      <c r="W515" s="8">
        <f t="shared" si="118"/>
        <v>0</v>
      </c>
      <c r="Y515" s="40">
        <f t="shared" si="119"/>
        <v>45240</v>
      </c>
      <c r="Z515" s="181"/>
      <c r="AA515" s="190"/>
      <c r="AB515" s="188"/>
    </row>
    <row r="516" spans="1:28" s="34" customFormat="1" x14ac:dyDescent="0.45">
      <c r="A516" s="36"/>
      <c r="B516" s="36"/>
      <c r="L516" s="140"/>
      <c r="M516" s="140"/>
      <c r="Z516" s="90"/>
      <c r="AA516" s="191"/>
      <c r="AB516" s="38"/>
    </row>
    <row r="517" spans="1:28" s="40" customFormat="1" x14ac:dyDescent="0.45">
      <c r="A517" s="29">
        <v>125</v>
      </c>
      <c r="B517" s="29" t="s">
        <v>23</v>
      </c>
      <c r="C517" s="8">
        <v>12071</v>
      </c>
      <c r="D517" s="8">
        <v>1</v>
      </c>
      <c r="E517" s="8">
        <v>2</v>
      </c>
      <c r="F517" s="8">
        <v>16</v>
      </c>
      <c r="G517" s="40">
        <v>2</v>
      </c>
      <c r="H517" s="8">
        <f t="shared" ref="H517:H527" si="129">+(D517*400)+(E517*100)+F517</f>
        <v>616</v>
      </c>
      <c r="I517" s="40">
        <v>250</v>
      </c>
      <c r="J517" s="40">
        <f t="shared" si="120"/>
        <v>154000</v>
      </c>
      <c r="L517" s="139" t="s">
        <v>67</v>
      </c>
      <c r="M517" s="139" t="s">
        <v>145</v>
      </c>
      <c r="N517" s="40">
        <v>2</v>
      </c>
      <c r="O517" s="8">
        <v>144</v>
      </c>
      <c r="P517" s="8">
        <v>100</v>
      </c>
      <c r="Q517" s="40">
        <v>6800</v>
      </c>
      <c r="R517" s="8">
        <f t="shared" ref="R517:R519" si="130">O517*Q517</f>
        <v>979200</v>
      </c>
      <c r="S517" s="8">
        <v>11</v>
      </c>
      <c r="U517" s="8">
        <f t="shared" si="116"/>
        <v>979200</v>
      </c>
      <c r="V517" s="40">
        <f t="shared" si="117"/>
        <v>1133200</v>
      </c>
      <c r="W517" s="8">
        <f t="shared" si="118"/>
        <v>1133200</v>
      </c>
      <c r="Y517" s="40">
        <f t="shared" si="119"/>
        <v>1133200</v>
      </c>
      <c r="Z517" s="181"/>
      <c r="AA517" s="190"/>
      <c r="AB517" s="188"/>
    </row>
    <row r="518" spans="1:28" s="40" customFormat="1" x14ac:dyDescent="0.45">
      <c r="A518" s="29"/>
      <c r="B518" s="29"/>
      <c r="C518" s="8"/>
      <c r="D518" s="8"/>
      <c r="E518" s="8"/>
      <c r="F518" s="8"/>
      <c r="H518" s="8"/>
      <c r="L518" s="139"/>
      <c r="M518" s="139" t="s">
        <v>145</v>
      </c>
      <c r="N518" s="40">
        <v>2</v>
      </c>
      <c r="O518" s="8">
        <v>18</v>
      </c>
      <c r="P518" s="8">
        <v>100</v>
      </c>
      <c r="Q518" s="40">
        <v>6800</v>
      </c>
      <c r="R518" s="8">
        <f t="shared" si="130"/>
        <v>122400</v>
      </c>
      <c r="S518" s="8">
        <v>11</v>
      </c>
      <c r="U518" s="8">
        <f t="shared" si="116"/>
        <v>122400</v>
      </c>
      <c r="V518" s="40">
        <f t="shared" si="117"/>
        <v>122400</v>
      </c>
      <c r="W518" s="8">
        <f t="shared" si="118"/>
        <v>122400</v>
      </c>
      <c r="Y518" s="40">
        <f t="shared" si="119"/>
        <v>122400</v>
      </c>
      <c r="Z518" s="181"/>
      <c r="AA518" s="190"/>
      <c r="AB518" s="188"/>
    </row>
    <row r="519" spans="1:28" s="40" customFormat="1" x14ac:dyDescent="0.45">
      <c r="A519" s="29"/>
      <c r="B519" s="29"/>
      <c r="C519" s="8"/>
      <c r="D519" s="8"/>
      <c r="E519" s="8"/>
      <c r="F519" s="8"/>
      <c r="H519" s="8"/>
      <c r="L519" s="139"/>
      <c r="M519" s="139" t="s">
        <v>145</v>
      </c>
      <c r="N519" s="40">
        <v>2</v>
      </c>
      <c r="O519" s="8">
        <v>6</v>
      </c>
      <c r="P519" s="8">
        <v>100</v>
      </c>
      <c r="Q519" s="40">
        <v>6800</v>
      </c>
      <c r="R519" s="8">
        <f t="shared" si="130"/>
        <v>40800</v>
      </c>
      <c r="S519" s="40">
        <v>11</v>
      </c>
      <c r="U519" s="8">
        <f t="shared" si="116"/>
        <v>40800</v>
      </c>
      <c r="V519" s="40">
        <f t="shared" si="117"/>
        <v>40800</v>
      </c>
      <c r="W519" s="8">
        <f t="shared" si="118"/>
        <v>40800</v>
      </c>
      <c r="Y519" s="40">
        <f t="shared" si="119"/>
        <v>40800</v>
      </c>
      <c r="Z519" s="181"/>
      <c r="AA519" s="190"/>
      <c r="AB519" s="188"/>
    </row>
    <row r="520" spans="1:28" s="40" customFormat="1" x14ac:dyDescent="0.45">
      <c r="A520" s="29"/>
      <c r="B520" s="29" t="s">
        <v>23</v>
      </c>
      <c r="C520" s="8">
        <v>2626</v>
      </c>
      <c r="D520" s="8">
        <v>0</v>
      </c>
      <c r="E520" s="8">
        <v>2</v>
      </c>
      <c r="F520" s="8">
        <v>63</v>
      </c>
      <c r="G520" s="40">
        <v>1</v>
      </c>
      <c r="H520" s="8">
        <f t="shared" si="129"/>
        <v>263</v>
      </c>
      <c r="I520" s="40">
        <v>100</v>
      </c>
      <c r="J520" s="40">
        <f t="shared" si="120"/>
        <v>26300</v>
      </c>
      <c r="L520" s="139"/>
      <c r="M520" s="139"/>
      <c r="O520" s="8"/>
      <c r="U520" s="8">
        <f t="shared" si="116"/>
        <v>0</v>
      </c>
      <c r="V520" s="40">
        <f t="shared" si="117"/>
        <v>26300</v>
      </c>
      <c r="W520" s="8">
        <f t="shared" si="118"/>
        <v>0</v>
      </c>
      <c r="Y520" s="40">
        <f t="shared" si="119"/>
        <v>26300</v>
      </c>
      <c r="Z520" s="181"/>
      <c r="AA520" s="190"/>
      <c r="AB520" s="188"/>
    </row>
    <row r="521" spans="1:28" s="40" customFormat="1" x14ac:dyDescent="0.45">
      <c r="A521" s="29"/>
      <c r="B521" s="29" t="s">
        <v>23</v>
      </c>
      <c r="C521" s="8">
        <v>2657</v>
      </c>
      <c r="D521" s="8">
        <v>2</v>
      </c>
      <c r="E521" s="8">
        <v>0</v>
      </c>
      <c r="F521" s="8">
        <v>91</v>
      </c>
      <c r="G521" s="40">
        <v>1</v>
      </c>
      <c r="H521" s="8">
        <f t="shared" si="129"/>
        <v>891</v>
      </c>
      <c r="I521" s="40">
        <v>100</v>
      </c>
      <c r="J521" s="40">
        <f t="shared" si="120"/>
        <v>89100</v>
      </c>
      <c r="L521" s="139"/>
      <c r="M521" s="139"/>
      <c r="O521" s="8"/>
      <c r="U521" s="8">
        <f t="shared" si="116"/>
        <v>0</v>
      </c>
      <c r="V521" s="40">
        <f t="shared" si="117"/>
        <v>89100</v>
      </c>
      <c r="W521" s="8">
        <f t="shared" si="118"/>
        <v>0</v>
      </c>
      <c r="Y521" s="40">
        <f t="shared" si="119"/>
        <v>89100</v>
      </c>
      <c r="Z521" s="181"/>
      <c r="AA521" s="190"/>
      <c r="AB521" s="188"/>
    </row>
    <row r="522" spans="1:28" s="40" customFormat="1" x14ac:dyDescent="0.45">
      <c r="A522" s="29"/>
      <c r="B522" s="29" t="s">
        <v>23</v>
      </c>
      <c r="C522" s="8">
        <v>11372</v>
      </c>
      <c r="D522" s="8">
        <v>9</v>
      </c>
      <c r="E522" s="8">
        <v>0</v>
      </c>
      <c r="F522" s="8">
        <v>37</v>
      </c>
      <c r="G522" s="40">
        <v>1</v>
      </c>
      <c r="H522" s="8">
        <f t="shared" si="129"/>
        <v>3637</v>
      </c>
      <c r="I522" s="40">
        <v>130</v>
      </c>
      <c r="J522" s="40">
        <f t="shared" si="120"/>
        <v>472810</v>
      </c>
      <c r="L522" s="139"/>
      <c r="M522" s="139"/>
      <c r="O522" s="8"/>
      <c r="U522" s="8">
        <f t="shared" si="116"/>
        <v>0</v>
      </c>
      <c r="V522" s="40">
        <f t="shared" si="117"/>
        <v>472810</v>
      </c>
      <c r="W522" s="8">
        <f t="shared" si="118"/>
        <v>0</v>
      </c>
      <c r="Y522" s="40">
        <f t="shared" si="119"/>
        <v>472810</v>
      </c>
      <c r="Z522" s="181"/>
      <c r="AA522" s="190"/>
      <c r="AB522" s="188"/>
    </row>
    <row r="523" spans="1:28" s="40" customFormat="1" x14ac:dyDescent="0.45">
      <c r="A523" s="29"/>
      <c r="B523" s="29" t="s">
        <v>23</v>
      </c>
      <c r="C523" s="8">
        <v>869</v>
      </c>
      <c r="D523" s="8">
        <v>0</v>
      </c>
      <c r="E523" s="8">
        <v>0</v>
      </c>
      <c r="F523" s="8">
        <v>78</v>
      </c>
      <c r="G523" s="40">
        <v>1</v>
      </c>
      <c r="H523" s="8">
        <f t="shared" si="129"/>
        <v>78</v>
      </c>
      <c r="I523" s="40">
        <v>250</v>
      </c>
      <c r="J523" s="40">
        <f t="shared" si="120"/>
        <v>19500</v>
      </c>
      <c r="L523" s="139"/>
      <c r="M523" s="139"/>
      <c r="O523" s="8"/>
      <c r="U523" s="8">
        <f t="shared" si="116"/>
        <v>0</v>
      </c>
      <c r="V523" s="40">
        <f t="shared" si="117"/>
        <v>19500</v>
      </c>
      <c r="W523" s="8">
        <f t="shared" si="118"/>
        <v>0</v>
      </c>
      <c r="Y523" s="40">
        <f t="shared" si="119"/>
        <v>19500</v>
      </c>
      <c r="Z523" s="181"/>
      <c r="AA523" s="190"/>
      <c r="AB523" s="188"/>
    </row>
    <row r="524" spans="1:28" s="40" customFormat="1" x14ac:dyDescent="0.45">
      <c r="A524" s="29"/>
      <c r="B524" s="29" t="s">
        <v>23</v>
      </c>
      <c r="C524" s="8">
        <v>2627</v>
      </c>
      <c r="D524" s="8">
        <v>0</v>
      </c>
      <c r="E524" s="8">
        <v>3</v>
      </c>
      <c r="F524" s="8">
        <v>86</v>
      </c>
      <c r="G524" s="40">
        <v>1</v>
      </c>
      <c r="H524" s="8">
        <f t="shared" si="129"/>
        <v>386</v>
      </c>
      <c r="I524" s="40">
        <v>100</v>
      </c>
      <c r="J524" s="40">
        <f t="shared" si="120"/>
        <v>38600</v>
      </c>
      <c r="L524" s="139"/>
      <c r="M524" s="139"/>
      <c r="O524" s="8"/>
      <c r="U524" s="8">
        <f t="shared" ref="U524:U587" si="131">R524*(100-T524)/100</f>
        <v>0</v>
      </c>
      <c r="V524" s="40">
        <f t="shared" ref="V524:V587" si="132">J524+U524</f>
        <v>38600</v>
      </c>
      <c r="W524" s="8">
        <f t="shared" ref="W524:W587" si="133">V524*P524/100</f>
        <v>0</v>
      </c>
      <c r="Y524" s="40">
        <f t="shared" ref="Y524:Y587" si="134">J524+U524</f>
        <v>38600</v>
      </c>
      <c r="Z524" s="181"/>
      <c r="AA524" s="190"/>
      <c r="AB524" s="188"/>
    </row>
    <row r="525" spans="1:28" s="40" customFormat="1" x14ac:dyDescent="0.45">
      <c r="A525" s="29"/>
      <c r="B525" s="29" t="s">
        <v>23</v>
      </c>
      <c r="C525" s="8">
        <v>8420</v>
      </c>
      <c r="D525" s="8">
        <v>12</v>
      </c>
      <c r="E525" s="8">
        <v>1</v>
      </c>
      <c r="F525" s="8">
        <v>7</v>
      </c>
      <c r="G525" s="40">
        <v>1</v>
      </c>
      <c r="H525" s="8">
        <f t="shared" si="129"/>
        <v>4907</v>
      </c>
      <c r="I525" s="40">
        <v>100</v>
      </c>
      <c r="J525" s="40">
        <f t="shared" si="120"/>
        <v>490700</v>
      </c>
      <c r="L525" s="139"/>
      <c r="M525" s="139"/>
      <c r="O525" s="8"/>
      <c r="U525" s="8">
        <f t="shared" si="131"/>
        <v>0</v>
      </c>
      <c r="V525" s="40">
        <f t="shared" si="132"/>
        <v>490700</v>
      </c>
      <c r="W525" s="8">
        <f t="shared" si="133"/>
        <v>0</v>
      </c>
      <c r="Y525" s="40">
        <f t="shared" si="134"/>
        <v>490700</v>
      </c>
      <c r="Z525" s="181"/>
      <c r="AA525" s="190"/>
      <c r="AB525" s="188"/>
    </row>
    <row r="526" spans="1:28" s="40" customFormat="1" x14ac:dyDescent="0.45">
      <c r="A526" s="29"/>
      <c r="B526" s="29" t="s">
        <v>23</v>
      </c>
      <c r="C526" s="8">
        <v>3495</v>
      </c>
      <c r="D526" s="8">
        <v>6</v>
      </c>
      <c r="E526" s="8">
        <v>1</v>
      </c>
      <c r="F526" s="8">
        <v>66</v>
      </c>
      <c r="G526" s="40">
        <v>1</v>
      </c>
      <c r="H526" s="8">
        <f t="shared" si="129"/>
        <v>2566</v>
      </c>
      <c r="I526" s="40">
        <v>100</v>
      </c>
      <c r="J526" s="40">
        <f t="shared" si="120"/>
        <v>256600</v>
      </c>
      <c r="L526" s="139"/>
      <c r="M526" s="139"/>
      <c r="O526" s="8"/>
      <c r="U526" s="8">
        <f t="shared" si="131"/>
        <v>0</v>
      </c>
      <c r="V526" s="40">
        <f t="shared" si="132"/>
        <v>256600</v>
      </c>
      <c r="W526" s="8">
        <f t="shared" si="133"/>
        <v>0</v>
      </c>
      <c r="Y526" s="40">
        <f t="shared" si="134"/>
        <v>256600</v>
      </c>
      <c r="Z526" s="181"/>
      <c r="AA526" s="190"/>
      <c r="AB526" s="188"/>
    </row>
    <row r="527" spans="1:28" s="40" customFormat="1" x14ac:dyDescent="0.45">
      <c r="A527" s="29"/>
      <c r="B527" s="29" t="s">
        <v>23</v>
      </c>
      <c r="C527" s="8">
        <v>3494</v>
      </c>
      <c r="D527" s="8">
        <v>0</v>
      </c>
      <c r="E527" s="8">
        <v>0</v>
      </c>
      <c r="F527" s="8">
        <v>61</v>
      </c>
      <c r="G527" s="40">
        <v>1</v>
      </c>
      <c r="H527" s="8">
        <f t="shared" si="129"/>
        <v>61</v>
      </c>
      <c r="I527" s="40">
        <v>100</v>
      </c>
      <c r="J527" s="40">
        <f t="shared" ref="J527:J590" si="135">H527*I527</f>
        <v>6100</v>
      </c>
      <c r="L527" s="139"/>
      <c r="M527" s="139"/>
      <c r="O527" s="8"/>
      <c r="U527" s="8">
        <f t="shared" si="131"/>
        <v>0</v>
      </c>
      <c r="V527" s="40">
        <f t="shared" si="132"/>
        <v>6100</v>
      </c>
      <c r="W527" s="8">
        <f t="shared" si="133"/>
        <v>0</v>
      </c>
      <c r="Y527" s="40">
        <f t="shared" si="134"/>
        <v>6100</v>
      </c>
      <c r="Z527" s="181"/>
      <c r="AA527" s="190"/>
      <c r="AB527" s="188"/>
    </row>
    <row r="528" spans="1:28" s="34" customFormat="1" x14ac:dyDescent="0.45">
      <c r="A528" s="36"/>
      <c r="B528" s="36"/>
      <c r="L528" s="140"/>
      <c r="M528" s="140"/>
      <c r="Z528" s="90"/>
      <c r="AA528" s="191"/>
      <c r="AB528" s="38"/>
    </row>
    <row r="529" spans="1:28" s="40" customFormat="1" x14ac:dyDescent="0.45">
      <c r="A529" s="29">
        <v>126</v>
      </c>
      <c r="B529" s="29" t="s">
        <v>23</v>
      </c>
      <c r="C529" s="8">
        <v>12099</v>
      </c>
      <c r="D529" s="8">
        <v>0</v>
      </c>
      <c r="E529" s="8">
        <v>2</v>
      </c>
      <c r="F529" s="8">
        <v>19</v>
      </c>
      <c r="G529" s="40">
        <v>2</v>
      </c>
      <c r="H529" s="8">
        <f>+(D529*400)+(E529*100)+F529</f>
        <v>219</v>
      </c>
      <c r="I529" s="40">
        <v>220</v>
      </c>
      <c r="J529" s="40">
        <f t="shared" si="135"/>
        <v>48180</v>
      </c>
      <c r="K529" s="40">
        <v>1</v>
      </c>
      <c r="L529" s="139" t="s">
        <v>345</v>
      </c>
      <c r="M529" s="139" t="s">
        <v>145</v>
      </c>
      <c r="N529" s="40">
        <v>2</v>
      </c>
      <c r="O529" s="8">
        <v>54</v>
      </c>
      <c r="P529" s="8">
        <v>100</v>
      </c>
      <c r="Q529" s="40">
        <v>6800</v>
      </c>
      <c r="R529" s="8">
        <f t="shared" ref="R529:R532" si="136">O529*Q529</f>
        <v>367200</v>
      </c>
      <c r="S529" s="40">
        <v>21</v>
      </c>
      <c r="U529" s="8">
        <f t="shared" si="131"/>
        <v>367200</v>
      </c>
      <c r="V529" s="40">
        <f t="shared" si="132"/>
        <v>415380</v>
      </c>
      <c r="W529" s="8">
        <f t="shared" si="133"/>
        <v>415380</v>
      </c>
      <c r="Y529" s="40">
        <f t="shared" si="134"/>
        <v>415380</v>
      </c>
      <c r="Z529" s="181"/>
      <c r="AA529" s="190"/>
      <c r="AB529" s="188"/>
    </row>
    <row r="530" spans="1:28" s="40" customFormat="1" x14ac:dyDescent="0.45">
      <c r="A530" s="29"/>
      <c r="B530" s="29"/>
      <c r="C530" s="8"/>
      <c r="D530" s="8"/>
      <c r="E530" s="8"/>
      <c r="F530" s="8"/>
      <c r="H530" s="8"/>
      <c r="L530" s="139"/>
      <c r="M530" s="139" t="s">
        <v>143</v>
      </c>
      <c r="N530" s="40">
        <v>2</v>
      </c>
      <c r="O530" s="8">
        <v>18</v>
      </c>
      <c r="P530" s="8">
        <v>100</v>
      </c>
      <c r="Q530" s="40">
        <v>6800</v>
      </c>
      <c r="R530" s="8">
        <f t="shared" si="136"/>
        <v>122400</v>
      </c>
      <c r="S530" s="40">
        <v>21</v>
      </c>
      <c r="U530" s="8">
        <f t="shared" si="131"/>
        <v>122400</v>
      </c>
      <c r="V530" s="40">
        <f t="shared" si="132"/>
        <v>122400</v>
      </c>
      <c r="W530" s="8">
        <f t="shared" si="133"/>
        <v>122400</v>
      </c>
      <c r="Y530" s="40">
        <f t="shared" si="134"/>
        <v>122400</v>
      </c>
      <c r="Z530" s="181"/>
      <c r="AA530" s="190"/>
      <c r="AB530" s="188"/>
    </row>
    <row r="531" spans="1:28" s="40" customFormat="1" x14ac:dyDescent="0.45">
      <c r="A531" s="29"/>
      <c r="B531" s="29"/>
      <c r="C531" s="8"/>
      <c r="D531" s="8"/>
      <c r="E531" s="8"/>
      <c r="F531" s="8"/>
      <c r="H531" s="8"/>
      <c r="L531" s="139"/>
      <c r="M531" s="139" t="s">
        <v>145</v>
      </c>
      <c r="N531" s="40">
        <v>2</v>
      </c>
      <c r="O531" s="8">
        <v>8</v>
      </c>
      <c r="P531" s="8">
        <v>100</v>
      </c>
      <c r="Q531" s="40">
        <v>6800</v>
      </c>
      <c r="R531" s="8">
        <f t="shared" si="136"/>
        <v>54400</v>
      </c>
      <c r="S531" s="40">
        <v>21</v>
      </c>
      <c r="U531" s="8">
        <f t="shared" si="131"/>
        <v>54400</v>
      </c>
      <c r="V531" s="40">
        <f t="shared" si="132"/>
        <v>54400</v>
      </c>
      <c r="W531" s="8">
        <f t="shared" si="133"/>
        <v>54400</v>
      </c>
      <c r="Y531" s="40">
        <f t="shared" si="134"/>
        <v>54400</v>
      </c>
      <c r="Z531" s="181"/>
      <c r="AA531" s="190"/>
      <c r="AB531" s="188"/>
    </row>
    <row r="532" spans="1:28" s="40" customFormat="1" x14ac:dyDescent="0.45">
      <c r="A532" s="29"/>
      <c r="B532" s="29"/>
      <c r="C532" s="8"/>
      <c r="D532" s="8"/>
      <c r="E532" s="8"/>
      <c r="F532" s="8"/>
      <c r="H532" s="8"/>
      <c r="K532" s="40">
        <v>2</v>
      </c>
      <c r="L532" s="139" t="s">
        <v>67</v>
      </c>
      <c r="M532" s="139" t="s">
        <v>145</v>
      </c>
      <c r="N532" s="40">
        <v>2</v>
      </c>
      <c r="O532" s="8">
        <v>81</v>
      </c>
      <c r="P532" s="8">
        <v>100</v>
      </c>
      <c r="Q532" s="40">
        <v>6800</v>
      </c>
      <c r="R532" s="8">
        <f t="shared" si="136"/>
        <v>550800</v>
      </c>
      <c r="S532" s="40">
        <v>21</v>
      </c>
      <c r="U532" s="8">
        <f t="shared" si="131"/>
        <v>550800</v>
      </c>
      <c r="V532" s="40">
        <f t="shared" si="132"/>
        <v>550800</v>
      </c>
      <c r="W532" s="8">
        <f t="shared" si="133"/>
        <v>550800</v>
      </c>
      <c r="Y532" s="40">
        <f t="shared" si="134"/>
        <v>550800</v>
      </c>
      <c r="Z532" s="181"/>
      <c r="AA532" s="190"/>
      <c r="AB532" s="188"/>
    </row>
    <row r="533" spans="1:28" s="40" customFormat="1" x14ac:dyDescent="0.45">
      <c r="A533" s="29"/>
      <c r="B533" s="29" t="s">
        <v>23</v>
      </c>
      <c r="C533" s="8">
        <v>12104</v>
      </c>
      <c r="D533" s="8">
        <v>1</v>
      </c>
      <c r="E533" s="8">
        <v>1</v>
      </c>
      <c r="F533" s="8">
        <v>31</v>
      </c>
      <c r="G533" s="40">
        <v>1</v>
      </c>
      <c r="H533" s="8">
        <f>+(D533*400)+(E533*100)+F533</f>
        <v>531</v>
      </c>
      <c r="I533" s="40">
        <v>100</v>
      </c>
      <c r="J533" s="40">
        <f t="shared" si="135"/>
        <v>53100</v>
      </c>
      <c r="L533" s="139"/>
      <c r="M533" s="139"/>
      <c r="O533" s="8"/>
      <c r="U533" s="8">
        <f t="shared" si="131"/>
        <v>0</v>
      </c>
      <c r="V533" s="40">
        <f t="shared" si="132"/>
        <v>53100</v>
      </c>
      <c r="W533" s="8">
        <f t="shared" si="133"/>
        <v>0</v>
      </c>
      <c r="Y533" s="40">
        <f t="shared" si="134"/>
        <v>53100</v>
      </c>
      <c r="Z533" s="181"/>
      <c r="AA533" s="190"/>
      <c r="AB533" s="188"/>
    </row>
    <row r="534" spans="1:28" s="34" customFormat="1" x14ac:dyDescent="0.45">
      <c r="A534" s="36"/>
      <c r="B534" s="36"/>
      <c r="L534" s="140"/>
      <c r="M534" s="140"/>
      <c r="Z534" s="90"/>
      <c r="AA534" s="191"/>
      <c r="AB534" s="38"/>
    </row>
    <row r="535" spans="1:28" s="40" customFormat="1" x14ac:dyDescent="0.45">
      <c r="A535" s="29">
        <v>127</v>
      </c>
      <c r="B535" s="29" t="s">
        <v>23</v>
      </c>
      <c r="C535" s="8">
        <v>18100</v>
      </c>
      <c r="D535" s="8">
        <v>0</v>
      </c>
      <c r="E535" s="8">
        <v>2</v>
      </c>
      <c r="F535" s="8">
        <v>72</v>
      </c>
      <c r="G535" s="40">
        <v>2</v>
      </c>
      <c r="H535" s="8">
        <f>+(D535*400)+(E535*100)+F535</f>
        <v>272</v>
      </c>
      <c r="I535" s="40">
        <v>220</v>
      </c>
      <c r="J535" s="40">
        <f t="shared" si="135"/>
        <v>59840</v>
      </c>
      <c r="L535" s="139" t="s">
        <v>415</v>
      </c>
      <c r="M535" s="139" t="s">
        <v>127</v>
      </c>
      <c r="N535" s="40">
        <v>2</v>
      </c>
      <c r="O535" s="8">
        <v>150</v>
      </c>
      <c r="P535" s="8">
        <v>100</v>
      </c>
      <c r="Q535" s="40">
        <v>6800</v>
      </c>
      <c r="R535" s="8">
        <f t="shared" ref="R535:R536" si="137">O535*Q535</f>
        <v>1020000</v>
      </c>
      <c r="S535" s="8">
        <v>5</v>
      </c>
      <c r="U535" s="8">
        <f t="shared" si="131"/>
        <v>1020000</v>
      </c>
      <c r="V535" s="40">
        <f t="shared" si="132"/>
        <v>1079840</v>
      </c>
      <c r="W535" s="8">
        <f t="shared" si="133"/>
        <v>1079840</v>
      </c>
      <c r="Y535" s="40">
        <f t="shared" si="134"/>
        <v>1079840</v>
      </c>
      <c r="Z535" s="181"/>
      <c r="AA535" s="190"/>
      <c r="AB535" s="188"/>
    </row>
    <row r="536" spans="1:28" s="40" customFormat="1" x14ac:dyDescent="0.45">
      <c r="A536" s="29"/>
      <c r="B536" s="29" t="s">
        <v>23</v>
      </c>
      <c r="C536" s="8">
        <v>18827</v>
      </c>
      <c r="D536" s="8">
        <v>0</v>
      </c>
      <c r="E536" s="8">
        <v>1</v>
      </c>
      <c r="F536" s="8">
        <v>23</v>
      </c>
      <c r="G536" s="40">
        <v>2</v>
      </c>
      <c r="H536" s="8">
        <f>+(D536*400)+(E536*100)+F536</f>
        <v>123</v>
      </c>
      <c r="I536" s="40">
        <v>150</v>
      </c>
      <c r="J536" s="40">
        <f t="shared" si="135"/>
        <v>18450</v>
      </c>
      <c r="L536" s="139" t="s">
        <v>345</v>
      </c>
      <c r="M536" s="139" t="s">
        <v>145</v>
      </c>
      <c r="N536" s="40">
        <v>2</v>
      </c>
      <c r="O536" s="8">
        <v>36</v>
      </c>
      <c r="P536" s="8">
        <v>100</v>
      </c>
      <c r="Q536" s="40">
        <v>6800</v>
      </c>
      <c r="R536" s="8">
        <f t="shared" si="137"/>
        <v>244800</v>
      </c>
      <c r="S536" s="8">
        <v>61</v>
      </c>
      <c r="U536" s="8">
        <f t="shared" si="131"/>
        <v>244800</v>
      </c>
      <c r="V536" s="40">
        <f t="shared" si="132"/>
        <v>263250</v>
      </c>
      <c r="W536" s="8">
        <f t="shared" si="133"/>
        <v>263250</v>
      </c>
      <c r="Y536" s="40">
        <f t="shared" si="134"/>
        <v>263250</v>
      </c>
      <c r="Z536" s="181"/>
      <c r="AA536" s="190"/>
      <c r="AB536" s="188"/>
    </row>
    <row r="537" spans="1:28" s="40" customFormat="1" x14ac:dyDescent="0.45">
      <c r="A537" s="29"/>
      <c r="B537" s="29" t="s">
        <v>23</v>
      </c>
      <c r="C537" s="8">
        <v>7915</v>
      </c>
      <c r="D537" s="8">
        <v>4</v>
      </c>
      <c r="E537" s="8">
        <v>2</v>
      </c>
      <c r="F537" s="8">
        <v>60</v>
      </c>
      <c r="G537" s="40">
        <v>2</v>
      </c>
      <c r="H537" s="8">
        <f>+(D537*400)+(E537*100)+F537</f>
        <v>1860</v>
      </c>
      <c r="I537" s="40">
        <v>100</v>
      </c>
      <c r="J537" s="40">
        <f t="shared" si="135"/>
        <v>186000</v>
      </c>
      <c r="L537" s="139"/>
      <c r="M537" s="139"/>
      <c r="O537" s="8"/>
      <c r="S537" s="8"/>
      <c r="U537" s="8">
        <f t="shared" si="131"/>
        <v>0</v>
      </c>
      <c r="V537" s="40">
        <f t="shared" si="132"/>
        <v>186000</v>
      </c>
      <c r="W537" s="8">
        <f t="shared" si="133"/>
        <v>0</v>
      </c>
      <c r="Y537" s="40">
        <f t="shared" si="134"/>
        <v>186000</v>
      </c>
      <c r="Z537" s="181"/>
      <c r="AA537" s="190"/>
      <c r="AB537" s="188"/>
    </row>
    <row r="538" spans="1:28" s="34" customFormat="1" x14ac:dyDescent="0.45">
      <c r="A538" s="36"/>
      <c r="B538" s="36"/>
      <c r="L538" s="140"/>
      <c r="M538" s="140"/>
      <c r="Z538" s="90"/>
      <c r="AA538" s="191"/>
      <c r="AB538" s="38"/>
    </row>
    <row r="539" spans="1:28" s="40" customFormat="1" x14ac:dyDescent="0.45">
      <c r="A539" s="29">
        <v>128</v>
      </c>
      <c r="B539" s="29" t="s">
        <v>23</v>
      </c>
      <c r="C539" s="8">
        <v>17341</v>
      </c>
      <c r="D539" s="8">
        <v>0</v>
      </c>
      <c r="E539" s="8">
        <v>0</v>
      </c>
      <c r="F539" s="8">
        <v>70</v>
      </c>
      <c r="G539" s="40">
        <v>2</v>
      </c>
      <c r="H539" s="8">
        <f>+(D539*400)+(E539*100)+F539</f>
        <v>70</v>
      </c>
      <c r="I539" s="40">
        <v>150</v>
      </c>
      <c r="J539" s="40">
        <f t="shared" si="135"/>
        <v>10500</v>
      </c>
      <c r="L539" s="139" t="s">
        <v>67</v>
      </c>
      <c r="M539" s="139" t="s">
        <v>145</v>
      </c>
      <c r="N539" s="40">
        <v>2</v>
      </c>
      <c r="O539" s="8">
        <v>96</v>
      </c>
      <c r="P539" s="8">
        <v>100</v>
      </c>
      <c r="Q539" s="40">
        <v>6800</v>
      </c>
      <c r="R539" s="8">
        <f t="shared" ref="R539:R541" si="138">O539*Q539</f>
        <v>652800</v>
      </c>
      <c r="S539" s="40">
        <v>4</v>
      </c>
      <c r="U539" s="8">
        <f t="shared" si="131"/>
        <v>652800</v>
      </c>
      <c r="V539" s="40">
        <f t="shared" si="132"/>
        <v>663300</v>
      </c>
      <c r="W539" s="8">
        <f t="shared" si="133"/>
        <v>663300</v>
      </c>
      <c r="Y539" s="40">
        <f t="shared" si="134"/>
        <v>663300</v>
      </c>
      <c r="Z539" s="181"/>
      <c r="AA539" s="190"/>
      <c r="AB539" s="188"/>
    </row>
    <row r="540" spans="1:28" s="40" customFormat="1" x14ac:dyDescent="0.45">
      <c r="A540" s="29"/>
      <c r="B540" s="29"/>
      <c r="C540" s="8"/>
      <c r="D540" s="8"/>
      <c r="E540" s="8"/>
      <c r="F540" s="8"/>
      <c r="H540" s="8"/>
      <c r="L540" s="139"/>
      <c r="M540" s="139" t="s">
        <v>145</v>
      </c>
      <c r="N540" s="40">
        <v>2</v>
      </c>
      <c r="O540" s="8">
        <v>18</v>
      </c>
      <c r="P540" s="8">
        <v>100</v>
      </c>
      <c r="Q540" s="40">
        <v>6800</v>
      </c>
      <c r="R540" s="8">
        <f t="shared" si="138"/>
        <v>122400</v>
      </c>
      <c r="S540" s="40">
        <v>4</v>
      </c>
      <c r="U540" s="8">
        <f t="shared" si="131"/>
        <v>122400</v>
      </c>
      <c r="V540" s="40">
        <f t="shared" si="132"/>
        <v>122400</v>
      </c>
      <c r="W540" s="8">
        <f t="shared" si="133"/>
        <v>122400</v>
      </c>
      <c r="Y540" s="40">
        <f t="shared" si="134"/>
        <v>122400</v>
      </c>
      <c r="Z540" s="181"/>
      <c r="AA540" s="190"/>
      <c r="AB540" s="188"/>
    </row>
    <row r="541" spans="1:28" s="40" customFormat="1" x14ac:dyDescent="0.45">
      <c r="A541" s="29"/>
      <c r="B541" s="29"/>
      <c r="C541" s="8"/>
      <c r="D541" s="8"/>
      <c r="E541" s="8"/>
      <c r="F541" s="8"/>
      <c r="H541" s="8"/>
      <c r="L541" s="139"/>
      <c r="M541" s="139" t="s">
        <v>145</v>
      </c>
      <c r="N541" s="40">
        <v>2</v>
      </c>
      <c r="O541" s="8">
        <v>6</v>
      </c>
      <c r="P541" s="8">
        <v>100</v>
      </c>
      <c r="Q541" s="40">
        <v>6800</v>
      </c>
      <c r="R541" s="8">
        <f t="shared" si="138"/>
        <v>40800</v>
      </c>
      <c r="S541" s="40">
        <v>4</v>
      </c>
      <c r="U541" s="8">
        <f t="shared" si="131"/>
        <v>40800</v>
      </c>
      <c r="V541" s="40">
        <f t="shared" si="132"/>
        <v>40800</v>
      </c>
      <c r="W541" s="8">
        <f t="shared" si="133"/>
        <v>40800</v>
      </c>
      <c r="Y541" s="40">
        <f t="shared" si="134"/>
        <v>40800</v>
      </c>
      <c r="Z541" s="181"/>
      <c r="AA541" s="190"/>
      <c r="AB541" s="188"/>
    </row>
    <row r="542" spans="1:28" s="40" customFormat="1" x14ac:dyDescent="0.45">
      <c r="A542" s="29"/>
      <c r="B542" s="29" t="s">
        <v>23</v>
      </c>
      <c r="C542" s="8">
        <v>2326</v>
      </c>
      <c r="D542" s="8">
        <v>0</v>
      </c>
      <c r="E542" s="8">
        <v>3</v>
      </c>
      <c r="F542" s="8">
        <v>26</v>
      </c>
      <c r="G542" s="40">
        <v>1</v>
      </c>
      <c r="H542" s="8">
        <f>+(D542*400)+(E542*100)+F542</f>
        <v>326</v>
      </c>
      <c r="I542" s="40">
        <v>100</v>
      </c>
      <c r="J542" s="40">
        <f t="shared" si="135"/>
        <v>32600</v>
      </c>
      <c r="L542" s="139"/>
      <c r="M542" s="139"/>
      <c r="O542" s="8"/>
      <c r="U542" s="8">
        <f t="shared" si="131"/>
        <v>0</v>
      </c>
      <c r="V542" s="40">
        <f t="shared" si="132"/>
        <v>32600</v>
      </c>
      <c r="W542" s="8">
        <f t="shared" si="133"/>
        <v>0</v>
      </c>
      <c r="Y542" s="40">
        <f t="shared" si="134"/>
        <v>32600</v>
      </c>
      <c r="Z542" s="181"/>
      <c r="AA542" s="190"/>
      <c r="AB542" s="188"/>
    </row>
    <row r="543" spans="1:28" s="34" customFormat="1" x14ac:dyDescent="0.45">
      <c r="A543" s="36"/>
      <c r="B543" s="36"/>
      <c r="L543" s="140"/>
      <c r="M543" s="140"/>
      <c r="Z543" s="90"/>
      <c r="AA543" s="191"/>
      <c r="AB543" s="38"/>
    </row>
    <row r="544" spans="1:28" s="40" customFormat="1" x14ac:dyDescent="0.45">
      <c r="A544" s="29">
        <v>129</v>
      </c>
      <c r="B544" s="29" t="s">
        <v>23</v>
      </c>
      <c r="C544" s="8">
        <v>899</v>
      </c>
      <c r="D544" s="8">
        <v>0</v>
      </c>
      <c r="E544" s="8">
        <v>1</v>
      </c>
      <c r="F544" s="8">
        <v>21</v>
      </c>
      <c r="G544" s="40">
        <v>2</v>
      </c>
      <c r="H544" s="8">
        <f>+(D544*400)+(E544*100)+F544</f>
        <v>121</v>
      </c>
      <c r="I544" s="40">
        <v>150</v>
      </c>
      <c r="J544" s="40">
        <f t="shared" si="135"/>
        <v>18150</v>
      </c>
      <c r="L544" s="139" t="s">
        <v>67</v>
      </c>
      <c r="M544" s="139" t="s">
        <v>145</v>
      </c>
      <c r="N544" s="40">
        <v>2</v>
      </c>
      <c r="O544" s="8">
        <v>90</v>
      </c>
      <c r="P544" s="8">
        <v>100</v>
      </c>
      <c r="Q544" s="40">
        <v>6800</v>
      </c>
      <c r="R544" s="8">
        <f t="shared" ref="R544" si="139">O544*Q544</f>
        <v>612000</v>
      </c>
      <c r="S544" s="40">
        <v>26</v>
      </c>
      <c r="U544" s="8">
        <f t="shared" si="131"/>
        <v>612000</v>
      </c>
      <c r="V544" s="40">
        <f t="shared" si="132"/>
        <v>630150</v>
      </c>
      <c r="W544" s="8">
        <f t="shared" si="133"/>
        <v>630150</v>
      </c>
      <c r="Y544" s="40">
        <f t="shared" si="134"/>
        <v>630150</v>
      </c>
      <c r="Z544" s="181"/>
      <c r="AA544" s="190"/>
      <c r="AB544" s="188"/>
    </row>
    <row r="545" spans="1:250" s="34" customFormat="1" x14ac:dyDescent="0.45">
      <c r="A545" s="36"/>
      <c r="B545" s="36"/>
      <c r="L545" s="140"/>
      <c r="M545" s="140"/>
      <c r="Z545" s="90"/>
      <c r="AA545" s="191"/>
      <c r="AB545" s="38"/>
    </row>
    <row r="546" spans="1:250" s="40" customFormat="1" x14ac:dyDescent="0.45">
      <c r="A546" s="29">
        <v>130</v>
      </c>
      <c r="B546" s="29" t="s">
        <v>23</v>
      </c>
      <c r="C546" s="8">
        <v>772</v>
      </c>
      <c r="D546" s="8">
        <v>0</v>
      </c>
      <c r="E546" s="8">
        <v>1</v>
      </c>
      <c r="F546" s="8">
        <v>35</v>
      </c>
      <c r="G546" s="40">
        <v>2</v>
      </c>
      <c r="H546" s="8">
        <f>+(D546*400)+(E546*100)+F546</f>
        <v>135</v>
      </c>
      <c r="I546" s="40">
        <v>150</v>
      </c>
      <c r="J546" s="40">
        <f t="shared" si="135"/>
        <v>20250</v>
      </c>
      <c r="L546" s="139" t="s">
        <v>67</v>
      </c>
      <c r="M546" s="139" t="s">
        <v>145</v>
      </c>
      <c r="N546" s="40">
        <v>2</v>
      </c>
      <c r="O546" s="8">
        <v>180</v>
      </c>
      <c r="P546" s="8">
        <v>100</v>
      </c>
      <c r="Q546" s="40">
        <v>6800</v>
      </c>
      <c r="R546" s="8">
        <f t="shared" ref="R546:R548" si="140">O546*Q546</f>
        <v>1224000</v>
      </c>
      <c r="S546" s="40">
        <v>26</v>
      </c>
      <c r="U546" s="8">
        <f t="shared" si="131"/>
        <v>1224000</v>
      </c>
      <c r="V546" s="40">
        <f t="shared" si="132"/>
        <v>1244250</v>
      </c>
      <c r="W546" s="8">
        <f t="shared" si="133"/>
        <v>1244250</v>
      </c>
      <c r="Y546" s="40">
        <f t="shared" si="134"/>
        <v>1244250</v>
      </c>
      <c r="Z546" s="181"/>
      <c r="AA546" s="190"/>
      <c r="AB546" s="188"/>
    </row>
    <row r="547" spans="1:250" s="40" customFormat="1" x14ac:dyDescent="0.45">
      <c r="A547" s="29"/>
      <c r="B547" s="29"/>
      <c r="C547" s="8"/>
      <c r="D547" s="8"/>
      <c r="E547" s="8"/>
      <c r="F547" s="8"/>
      <c r="H547" s="8"/>
      <c r="L547" s="139"/>
      <c r="M547" s="139" t="s">
        <v>143</v>
      </c>
      <c r="N547" s="40">
        <v>2</v>
      </c>
      <c r="O547" s="8">
        <v>20</v>
      </c>
      <c r="P547" s="8">
        <v>100</v>
      </c>
      <c r="Q547" s="40">
        <v>6800</v>
      </c>
      <c r="R547" s="8">
        <f t="shared" si="140"/>
        <v>136000</v>
      </c>
      <c r="S547" s="40">
        <v>26</v>
      </c>
      <c r="U547" s="8">
        <f t="shared" si="131"/>
        <v>136000</v>
      </c>
      <c r="V547" s="40">
        <f t="shared" si="132"/>
        <v>136000</v>
      </c>
      <c r="W547" s="8">
        <f t="shared" si="133"/>
        <v>136000</v>
      </c>
      <c r="Y547" s="40">
        <f t="shared" si="134"/>
        <v>136000</v>
      </c>
      <c r="Z547" s="181"/>
      <c r="AA547" s="190"/>
      <c r="AB547" s="188"/>
    </row>
    <row r="548" spans="1:250" s="40" customFormat="1" x14ac:dyDescent="0.45">
      <c r="A548" s="29"/>
      <c r="B548" s="29"/>
      <c r="C548" s="8"/>
      <c r="D548" s="8"/>
      <c r="E548" s="8"/>
      <c r="F548" s="8"/>
      <c r="H548" s="8"/>
      <c r="L548" s="139"/>
      <c r="M548" s="139" t="s">
        <v>145</v>
      </c>
      <c r="N548" s="40">
        <v>2</v>
      </c>
      <c r="O548" s="8">
        <v>12</v>
      </c>
      <c r="P548" s="8">
        <v>100</v>
      </c>
      <c r="Q548" s="40">
        <v>6800</v>
      </c>
      <c r="R548" s="8">
        <f t="shared" si="140"/>
        <v>81600</v>
      </c>
      <c r="S548" s="40">
        <v>26</v>
      </c>
      <c r="U548" s="8">
        <f t="shared" si="131"/>
        <v>81600</v>
      </c>
      <c r="V548" s="40">
        <f t="shared" si="132"/>
        <v>81600</v>
      </c>
      <c r="W548" s="8">
        <f t="shared" si="133"/>
        <v>81600</v>
      </c>
      <c r="Y548" s="40">
        <f t="shared" si="134"/>
        <v>81600</v>
      </c>
      <c r="Z548" s="181"/>
      <c r="AA548" s="190"/>
      <c r="AB548" s="188"/>
    </row>
    <row r="549" spans="1:250" s="40" customFormat="1" x14ac:dyDescent="0.45">
      <c r="A549" s="29"/>
      <c r="B549" s="29" t="s">
        <v>23</v>
      </c>
      <c r="C549" s="8">
        <v>18318</v>
      </c>
      <c r="D549" s="8">
        <v>0</v>
      </c>
      <c r="E549" s="8">
        <v>1</v>
      </c>
      <c r="F549" s="8">
        <v>34</v>
      </c>
      <c r="G549" s="40">
        <v>1</v>
      </c>
      <c r="H549" s="8">
        <f>+(D549*400)+(E549*100)+F549</f>
        <v>134</v>
      </c>
      <c r="I549" s="40">
        <v>250</v>
      </c>
      <c r="J549" s="40">
        <f t="shared" si="135"/>
        <v>33500</v>
      </c>
      <c r="L549" s="139"/>
      <c r="M549" s="139"/>
      <c r="O549" s="8"/>
      <c r="U549" s="8">
        <f t="shared" si="131"/>
        <v>0</v>
      </c>
      <c r="V549" s="40">
        <f t="shared" si="132"/>
        <v>33500</v>
      </c>
      <c r="W549" s="8">
        <f t="shared" si="133"/>
        <v>0</v>
      </c>
      <c r="Y549" s="40">
        <f t="shared" si="134"/>
        <v>33500</v>
      </c>
      <c r="Z549" s="181"/>
      <c r="AA549" s="190"/>
      <c r="AB549" s="188"/>
    </row>
    <row r="550" spans="1:250" s="40" customFormat="1" x14ac:dyDescent="0.45">
      <c r="A550" s="29"/>
      <c r="B550" s="29" t="s">
        <v>23</v>
      </c>
      <c r="C550" s="8">
        <v>17525</v>
      </c>
      <c r="D550" s="8">
        <v>2</v>
      </c>
      <c r="E550" s="8">
        <v>3</v>
      </c>
      <c r="F550" s="8">
        <v>27</v>
      </c>
      <c r="G550" s="40">
        <v>1</v>
      </c>
      <c r="H550" s="8">
        <f>+(D550*400)+(E550*100)+F550</f>
        <v>1127</v>
      </c>
      <c r="I550" s="40">
        <v>130</v>
      </c>
      <c r="J550" s="40">
        <f t="shared" si="135"/>
        <v>146510</v>
      </c>
      <c r="L550" s="139"/>
      <c r="M550" s="139"/>
      <c r="O550" s="8"/>
      <c r="U550" s="8">
        <f t="shared" si="131"/>
        <v>0</v>
      </c>
      <c r="V550" s="40">
        <f t="shared" si="132"/>
        <v>146510</v>
      </c>
      <c r="W550" s="8">
        <f t="shared" si="133"/>
        <v>0</v>
      </c>
      <c r="Y550" s="40">
        <f t="shared" si="134"/>
        <v>146510</v>
      </c>
      <c r="Z550" s="181"/>
      <c r="AA550" s="190"/>
      <c r="AB550" s="188"/>
    </row>
    <row r="551" spans="1:250" s="34" customFormat="1" x14ac:dyDescent="0.45">
      <c r="A551" s="36"/>
      <c r="B551" s="36"/>
      <c r="L551" s="140"/>
      <c r="M551" s="140"/>
      <c r="Z551" s="90"/>
      <c r="AA551" s="191"/>
      <c r="AB551" s="38"/>
    </row>
    <row r="552" spans="1:250" s="34" customFormat="1" x14ac:dyDescent="0.45">
      <c r="A552" s="28">
        <v>131</v>
      </c>
      <c r="B552" s="24" t="s">
        <v>23</v>
      </c>
      <c r="C552" s="18">
        <v>2820</v>
      </c>
      <c r="D552" s="8">
        <v>0</v>
      </c>
      <c r="E552" s="8">
        <v>2</v>
      </c>
      <c r="F552" s="8">
        <v>72</v>
      </c>
      <c r="G552" s="8">
        <v>1</v>
      </c>
      <c r="H552" s="8">
        <v>272</v>
      </c>
      <c r="I552" s="18">
        <v>100</v>
      </c>
      <c r="J552" s="40">
        <f t="shared" si="135"/>
        <v>27200</v>
      </c>
      <c r="K552" s="18"/>
      <c r="L552" s="139"/>
      <c r="M552" s="139"/>
      <c r="N552" s="30"/>
      <c r="O552" s="18"/>
      <c r="P552" s="18"/>
      <c r="Q552" s="8"/>
      <c r="R552" s="8"/>
      <c r="S552" s="8"/>
      <c r="T552" s="8"/>
      <c r="U552" s="8">
        <f t="shared" si="131"/>
        <v>0</v>
      </c>
      <c r="V552" s="40">
        <f t="shared" si="132"/>
        <v>27200</v>
      </c>
      <c r="W552" s="8">
        <f t="shared" si="133"/>
        <v>0</v>
      </c>
      <c r="X552" s="40"/>
      <c r="Y552" s="40">
        <f t="shared" si="134"/>
        <v>27200</v>
      </c>
      <c r="Z552" s="182"/>
      <c r="AA552" s="190"/>
      <c r="AB552" s="7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</row>
    <row r="553" spans="1:250" s="34" customFormat="1" x14ac:dyDescent="0.45">
      <c r="A553" s="32"/>
      <c r="B553" s="41"/>
      <c r="E553" s="41"/>
      <c r="F553" s="33"/>
      <c r="I553" s="36"/>
      <c r="L553" s="140"/>
      <c r="M553" s="140"/>
      <c r="O553" s="33"/>
      <c r="Q553" s="33"/>
      <c r="T553" s="42"/>
      <c r="Z553" s="90"/>
      <c r="AA553" s="191"/>
      <c r="AB553" s="38"/>
      <c r="AE553" s="33"/>
    </row>
    <row r="554" spans="1:250" s="40" customFormat="1" x14ac:dyDescent="0.45">
      <c r="A554" s="29">
        <v>132</v>
      </c>
      <c r="B554" s="29" t="s">
        <v>23</v>
      </c>
      <c r="C554" s="8">
        <v>12143</v>
      </c>
      <c r="D554" s="8">
        <v>1</v>
      </c>
      <c r="E554" s="8">
        <v>0</v>
      </c>
      <c r="F554" s="8">
        <v>55</v>
      </c>
      <c r="G554" s="40">
        <v>2</v>
      </c>
      <c r="H554" s="8">
        <f t="shared" ref="H554:H560" si="141">+(D554*400)+(E554*100)+F554</f>
        <v>455</v>
      </c>
      <c r="I554" s="40">
        <v>250</v>
      </c>
      <c r="J554" s="40">
        <f t="shared" si="135"/>
        <v>113750</v>
      </c>
      <c r="L554" s="139" t="s">
        <v>67</v>
      </c>
      <c r="M554" s="139" t="s">
        <v>145</v>
      </c>
      <c r="N554" s="40">
        <v>2</v>
      </c>
      <c r="O554" s="8">
        <v>144</v>
      </c>
      <c r="P554" s="8">
        <v>100</v>
      </c>
      <c r="Q554" s="40">
        <v>6800</v>
      </c>
      <c r="R554" s="8">
        <f t="shared" ref="R554:R555" si="142">O554*Q554</f>
        <v>979200</v>
      </c>
      <c r="S554" s="40">
        <v>8</v>
      </c>
      <c r="U554" s="8">
        <f t="shared" si="131"/>
        <v>979200</v>
      </c>
      <c r="V554" s="40">
        <f t="shared" si="132"/>
        <v>1092950</v>
      </c>
      <c r="W554" s="8">
        <f t="shared" si="133"/>
        <v>1092950</v>
      </c>
      <c r="Y554" s="40">
        <f t="shared" si="134"/>
        <v>1092950</v>
      </c>
      <c r="Z554" s="181"/>
      <c r="AA554" s="190"/>
      <c r="AB554" s="188"/>
    </row>
    <row r="555" spans="1:250" s="40" customFormat="1" x14ac:dyDescent="0.45">
      <c r="A555" s="29"/>
      <c r="B555" s="29"/>
      <c r="C555" s="8"/>
      <c r="D555" s="8"/>
      <c r="E555" s="8"/>
      <c r="F555" s="8"/>
      <c r="H555" s="8"/>
      <c r="L555" s="139"/>
      <c r="M555" s="139" t="s">
        <v>145</v>
      </c>
      <c r="N555" s="40">
        <v>2</v>
      </c>
      <c r="O555" s="8">
        <v>8</v>
      </c>
      <c r="P555" s="8">
        <v>100</v>
      </c>
      <c r="Q555" s="40">
        <v>6800</v>
      </c>
      <c r="R555" s="8">
        <f t="shared" si="142"/>
        <v>54400</v>
      </c>
      <c r="S555" s="40">
        <v>8</v>
      </c>
      <c r="U555" s="8">
        <f t="shared" si="131"/>
        <v>54400</v>
      </c>
      <c r="V555" s="40">
        <f t="shared" si="132"/>
        <v>54400</v>
      </c>
      <c r="W555" s="8">
        <f t="shared" si="133"/>
        <v>54400</v>
      </c>
      <c r="Y555" s="40">
        <f t="shared" si="134"/>
        <v>54400</v>
      </c>
      <c r="Z555" s="181"/>
      <c r="AA555" s="190"/>
      <c r="AB555" s="188"/>
    </row>
    <row r="556" spans="1:250" s="40" customFormat="1" x14ac:dyDescent="0.45">
      <c r="A556" s="29"/>
      <c r="B556" s="29" t="s">
        <v>23</v>
      </c>
      <c r="C556" s="8">
        <v>1901</v>
      </c>
      <c r="D556" s="8">
        <v>1</v>
      </c>
      <c r="E556" s="8">
        <v>2</v>
      </c>
      <c r="F556" s="8">
        <v>49</v>
      </c>
      <c r="G556" s="40">
        <v>1</v>
      </c>
      <c r="H556" s="8">
        <f t="shared" si="141"/>
        <v>649</v>
      </c>
      <c r="I556" s="40">
        <v>100</v>
      </c>
      <c r="J556" s="40">
        <f t="shared" si="135"/>
        <v>64900</v>
      </c>
      <c r="L556" s="139"/>
      <c r="M556" s="139"/>
      <c r="O556" s="8"/>
      <c r="U556" s="8">
        <f t="shared" si="131"/>
        <v>0</v>
      </c>
      <c r="V556" s="40">
        <f t="shared" si="132"/>
        <v>64900</v>
      </c>
      <c r="W556" s="8">
        <f t="shared" si="133"/>
        <v>0</v>
      </c>
      <c r="Y556" s="40">
        <f t="shared" si="134"/>
        <v>64900</v>
      </c>
      <c r="Z556" s="181"/>
      <c r="AA556" s="190"/>
      <c r="AB556" s="188"/>
    </row>
    <row r="557" spans="1:250" s="40" customFormat="1" x14ac:dyDescent="0.45">
      <c r="A557" s="29"/>
      <c r="B557" s="29" t="s">
        <v>23</v>
      </c>
      <c r="C557" s="8">
        <v>19074</v>
      </c>
      <c r="D557" s="8">
        <v>4</v>
      </c>
      <c r="E557" s="8">
        <v>0</v>
      </c>
      <c r="F557" s="8">
        <v>39</v>
      </c>
      <c r="G557" s="40">
        <v>1</v>
      </c>
      <c r="H557" s="8">
        <f t="shared" si="141"/>
        <v>1639</v>
      </c>
      <c r="I557" s="40">
        <v>100</v>
      </c>
      <c r="J557" s="40">
        <f t="shared" si="135"/>
        <v>163900</v>
      </c>
      <c r="L557" s="139"/>
      <c r="M557" s="139"/>
      <c r="O557" s="8"/>
      <c r="U557" s="8">
        <f t="shared" si="131"/>
        <v>0</v>
      </c>
      <c r="V557" s="40">
        <f t="shared" si="132"/>
        <v>163900</v>
      </c>
      <c r="W557" s="8">
        <f t="shared" si="133"/>
        <v>0</v>
      </c>
      <c r="Y557" s="40">
        <f t="shared" si="134"/>
        <v>163900</v>
      </c>
      <c r="Z557" s="181"/>
      <c r="AA557" s="190"/>
      <c r="AB557" s="188"/>
    </row>
    <row r="558" spans="1:250" s="40" customFormat="1" x14ac:dyDescent="0.45">
      <c r="A558" s="29"/>
      <c r="B558" s="29" t="s">
        <v>23</v>
      </c>
      <c r="C558" s="8">
        <v>1904</v>
      </c>
      <c r="D558" s="8">
        <v>2</v>
      </c>
      <c r="E558" s="8">
        <v>2</v>
      </c>
      <c r="F558" s="8">
        <v>55</v>
      </c>
      <c r="G558" s="40">
        <v>1</v>
      </c>
      <c r="H558" s="8">
        <f t="shared" si="141"/>
        <v>1055</v>
      </c>
      <c r="I558" s="40">
        <v>100</v>
      </c>
      <c r="J558" s="40">
        <f t="shared" si="135"/>
        <v>105500</v>
      </c>
      <c r="L558" s="139"/>
      <c r="M558" s="139"/>
      <c r="O558" s="8"/>
      <c r="U558" s="8">
        <f t="shared" si="131"/>
        <v>0</v>
      </c>
      <c r="V558" s="40">
        <f t="shared" si="132"/>
        <v>105500</v>
      </c>
      <c r="W558" s="8">
        <f t="shared" si="133"/>
        <v>0</v>
      </c>
      <c r="Y558" s="40">
        <f t="shared" si="134"/>
        <v>105500</v>
      </c>
      <c r="Z558" s="181"/>
      <c r="AA558" s="190"/>
      <c r="AB558" s="188"/>
    </row>
    <row r="559" spans="1:250" s="40" customFormat="1" x14ac:dyDescent="0.45">
      <c r="A559" s="29"/>
      <c r="B559" s="29" t="s">
        <v>23</v>
      </c>
      <c r="C559" s="8">
        <v>12141</v>
      </c>
      <c r="D559" s="8">
        <v>1</v>
      </c>
      <c r="E559" s="8">
        <v>1</v>
      </c>
      <c r="F559" s="8">
        <v>93</v>
      </c>
      <c r="G559" s="40">
        <v>1</v>
      </c>
      <c r="H559" s="8">
        <f t="shared" si="141"/>
        <v>593</v>
      </c>
      <c r="I559" s="40">
        <v>130</v>
      </c>
      <c r="J559" s="40">
        <f t="shared" si="135"/>
        <v>77090</v>
      </c>
      <c r="L559" s="139"/>
      <c r="M559" s="139"/>
      <c r="O559" s="8"/>
      <c r="U559" s="8">
        <f t="shared" si="131"/>
        <v>0</v>
      </c>
      <c r="V559" s="40">
        <f t="shared" si="132"/>
        <v>77090</v>
      </c>
      <c r="W559" s="8">
        <f t="shared" si="133"/>
        <v>0</v>
      </c>
      <c r="Y559" s="40">
        <f t="shared" si="134"/>
        <v>77090</v>
      </c>
      <c r="Z559" s="181"/>
      <c r="AA559" s="190"/>
      <c r="AB559" s="188"/>
    </row>
    <row r="560" spans="1:250" s="40" customFormat="1" x14ac:dyDescent="0.45">
      <c r="A560" s="29"/>
      <c r="B560" s="29" t="s">
        <v>23</v>
      </c>
      <c r="C560" s="8">
        <v>12142</v>
      </c>
      <c r="D560" s="8">
        <v>2</v>
      </c>
      <c r="E560" s="8">
        <v>1</v>
      </c>
      <c r="F560" s="8">
        <v>43</v>
      </c>
      <c r="G560" s="40">
        <v>1</v>
      </c>
      <c r="H560" s="8">
        <f t="shared" si="141"/>
        <v>943</v>
      </c>
      <c r="I560" s="40">
        <v>130</v>
      </c>
      <c r="J560" s="40">
        <f t="shared" si="135"/>
        <v>122590</v>
      </c>
      <c r="L560" s="139"/>
      <c r="M560" s="139"/>
      <c r="O560" s="8"/>
      <c r="U560" s="8">
        <f t="shared" si="131"/>
        <v>0</v>
      </c>
      <c r="V560" s="40">
        <f t="shared" si="132"/>
        <v>122590</v>
      </c>
      <c r="W560" s="8">
        <f t="shared" si="133"/>
        <v>0</v>
      </c>
      <c r="Y560" s="40">
        <f t="shared" si="134"/>
        <v>122590</v>
      </c>
      <c r="Z560" s="181"/>
      <c r="AA560" s="190"/>
      <c r="AB560" s="188"/>
    </row>
    <row r="561" spans="1:28" s="34" customFormat="1" x14ac:dyDescent="0.45">
      <c r="A561" s="36"/>
      <c r="B561" s="36"/>
      <c r="L561" s="140"/>
      <c r="M561" s="140"/>
      <c r="Z561" s="90"/>
      <c r="AA561" s="191"/>
      <c r="AB561" s="38"/>
    </row>
    <row r="562" spans="1:28" s="40" customFormat="1" x14ac:dyDescent="0.45">
      <c r="A562" s="29">
        <v>133</v>
      </c>
      <c r="B562" s="29" t="s">
        <v>23</v>
      </c>
      <c r="C562" s="8">
        <v>18319</v>
      </c>
      <c r="D562" s="8">
        <v>0</v>
      </c>
      <c r="E562" s="8">
        <v>0</v>
      </c>
      <c r="F562" s="8">
        <v>63</v>
      </c>
      <c r="G562" s="40">
        <v>2</v>
      </c>
      <c r="H562" s="8">
        <f>+(D562*400)+(E562*100)+F562</f>
        <v>63</v>
      </c>
      <c r="I562" s="40">
        <v>150</v>
      </c>
      <c r="J562" s="40">
        <f t="shared" si="135"/>
        <v>9450</v>
      </c>
      <c r="L562" s="139" t="s">
        <v>67</v>
      </c>
      <c r="M562" s="139" t="s">
        <v>145</v>
      </c>
      <c r="N562" s="40">
        <v>2</v>
      </c>
      <c r="O562" s="8">
        <v>98</v>
      </c>
      <c r="P562" s="8">
        <v>100</v>
      </c>
      <c r="Q562" s="40">
        <v>6800</v>
      </c>
      <c r="R562" s="8">
        <f t="shared" ref="R562:R564" si="143">O562*Q562</f>
        <v>666400</v>
      </c>
      <c r="S562" s="40">
        <v>21</v>
      </c>
      <c r="U562" s="8">
        <f t="shared" si="131"/>
        <v>666400</v>
      </c>
      <c r="V562" s="40">
        <f t="shared" si="132"/>
        <v>675850</v>
      </c>
      <c r="W562" s="8">
        <f t="shared" si="133"/>
        <v>675850</v>
      </c>
      <c r="Y562" s="40">
        <f t="shared" si="134"/>
        <v>675850</v>
      </c>
      <c r="Z562" s="181"/>
      <c r="AA562" s="190"/>
      <c r="AB562" s="188"/>
    </row>
    <row r="563" spans="1:28" s="40" customFormat="1" x14ac:dyDescent="0.45">
      <c r="A563" s="29"/>
      <c r="B563" s="29"/>
      <c r="C563" s="8"/>
      <c r="D563" s="8"/>
      <c r="E563" s="8"/>
      <c r="F563" s="8"/>
      <c r="H563" s="8"/>
      <c r="L563" s="139"/>
      <c r="M563" s="139" t="s">
        <v>143</v>
      </c>
      <c r="N563" s="40">
        <v>2</v>
      </c>
      <c r="O563" s="8">
        <v>30</v>
      </c>
      <c r="P563" s="8">
        <v>100</v>
      </c>
      <c r="Q563" s="40">
        <v>6800</v>
      </c>
      <c r="R563" s="8">
        <f t="shared" si="143"/>
        <v>204000</v>
      </c>
      <c r="S563" s="40">
        <v>21</v>
      </c>
      <c r="U563" s="8">
        <f t="shared" si="131"/>
        <v>204000</v>
      </c>
      <c r="V563" s="40">
        <f t="shared" si="132"/>
        <v>204000</v>
      </c>
      <c r="W563" s="8">
        <f t="shared" si="133"/>
        <v>204000</v>
      </c>
      <c r="Y563" s="40">
        <f t="shared" si="134"/>
        <v>204000</v>
      </c>
      <c r="Z563" s="181"/>
      <c r="AA563" s="190"/>
      <c r="AB563" s="188"/>
    </row>
    <row r="564" spans="1:28" s="40" customFormat="1" x14ac:dyDescent="0.45">
      <c r="A564" s="29"/>
      <c r="B564" s="29"/>
      <c r="C564" s="8"/>
      <c r="D564" s="8"/>
      <c r="E564" s="8"/>
      <c r="F564" s="8"/>
      <c r="H564" s="8"/>
      <c r="L564" s="139"/>
      <c r="M564" s="139" t="s">
        <v>145</v>
      </c>
      <c r="N564" s="40">
        <v>2</v>
      </c>
      <c r="O564" s="8">
        <v>30</v>
      </c>
      <c r="P564" s="8">
        <v>100</v>
      </c>
      <c r="Q564" s="40">
        <v>6800</v>
      </c>
      <c r="R564" s="8">
        <f t="shared" si="143"/>
        <v>204000</v>
      </c>
      <c r="S564" s="40">
        <v>21</v>
      </c>
      <c r="U564" s="8">
        <f t="shared" si="131"/>
        <v>204000</v>
      </c>
      <c r="V564" s="40">
        <f t="shared" si="132"/>
        <v>204000</v>
      </c>
      <c r="W564" s="8">
        <f t="shared" si="133"/>
        <v>204000</v>
      </c>
      <c r="Y564" s="40">
        <f t="shared" si="134"/>
        <v>204000</v>
      </c>
      <c r="Z564" s="181"/>
      <c r="AA564" s="190"/>
      <c r="AB564" s="188"/>
    </row>
    <row r="565" spans="1:28" s="40" customFormat="1" x14ac:dyDescent="0.45">
      <c r="A565" s="29"/>
      <c r="B565" s="29" t="s">
        <v>23</v>
      </c>
      <c r="C565" s="8">
        <v>2798</v>
      </c>
      <c r="D565" s="8">
        <v>0</v>
      </c>
      <c r="E565" s="8">
        <v>1</v>
      </c>
      <c r="F565" s="8">
        <v>92</v>
      </c>
      <c r="G565" s="40">
        <v>1</v>
      </c>
      <c r="H565" s="8">
        <f>+(D565*400)+(E565*100)+F565</f>
        <v>192</v>
      </c>
      <c r="I565" s="40">
        <v>250</v>
      </c>
      <c r="J565" s="40">
        <f t="shared" si="135"/>
        <v>48000</v>
      </c>
      <c r="L565" s="139"/>
      <c r="M565" s="139"/>
      <c r="O565" s="8"/>
      <c r="U565" s="8">
        <f t="shared" si="131"/>
        <v>0</v>
      </c>
      <c r="V565" s="40">
        <f t="shared" si="132"/>
        <v>48000</v>
      </c>
      <c r="W565" s="8">
        <f t="shared" si="133"/>
        <v>0</v>
      </c>
      <c r="Y565" s="40">
        <f t="shared" si="134"/>
        <v>48000</v>
      </c>
      <c r="Z565" s="181"/>
      <c r="AA565" s="190"/>
      <c r="AB565" s="188"/>
    </row>
    <row r="566" spans="1:28" s="34" customFormat="1" x14ac:dyDescent="0.45">
      <c r="A566" s="36"/>
      <c r="B566" s="36"/>
      <c r="L566" s="140"/>
      <c r="M566" s="140"/>
      <c r="Z566" s="90"/>
      <c r="AA566" s="191"/>
      <c r="AB566" s="38"/>
    </row>
    <row r="567" spans="1:28" s="40" customFormat="1" x14ac:dyDescent="0.45">
      <c r="A567" s="29">
        <v>134</v>
      </c>
      <c r="B567" s="29" t="s">
        <v>23</v>
      </c>
      <c r="C567" s="8">
        <v>18198</v>
      </c>
      <c r="D567" s="8">
        <v>0</v>
      </c>
      <c r="E567" s="8">
        <v>1</v>
      </c>
      <c r="F567" s="8">
        <v>16</v>
      </c>
      <c r="G567" s="40">
        <v>2</v>
      </c>
      <c r="H567" s="8">
        <f>+(D567*400)+(E567*100)+F567</f>
        <v>116</v>
      </c>
      <c r="I567" s="40">
        <v>150</v>
      </c>
      <c r="J567" s="40">
        <f t="shared" si="135"/>
        <v>17400</v>
      </c>
      <c r="L567" s="139" t="s">
        <v>67</v>
      </c>
      <c r="M567" s="139" t="s">
        <v>145</v>
      </c>
      <c r="N567" s="40">
        <v>2</v>
      </c>
      <c r="O567" s="8">
        <v>108</v>
      </c>
      <c r="P567" s="8">
        <v>100</v>
      </c>
      <c r="Q567" s="40">
        <v>6800</v>
      </c>
      <c r="R567" s="8">
        <f t="shared" ref="R567:R569" si="144">O567*Q567</f>
        <v>734400</v>
      </c>
      <c r="S567" s="8">
        <v>51</v>
      </c>
      <c r="U567" s="8">
        <f t="shared" si="131"/>
        <v>734400</v>
      </c>
      <c r="V567" s="40">
        <f t="shared" si="132"/>
        <v>751800</v>
      </c>
      <c r="W567" s="8">
        <f t="shared" si="133"/>
        <v>751800</v>
      </c>
      <c r="Y567" s="40">
        <f t="shared" si="134"/>
        <v>751800</v>
      </c>
      <c r="Z567" s="181"/>
      <c r="AA567" s="190"/>
      <c r="AB567" s="188"/>
    </row>
    <row r="568" spans="1:28" s="40" customFormat="1" x14ac:dyDescent="0.45">
      <c r="A568" s="29"/>
      <c r="B568" s="29"/>
      <c r="C568" s="8"/>
      <c r="D568" s="8"/>
      <c r="E568" s="8"/>
      <c r="F568" s="8"/>
      <c r="H568" s="8"/>
      <c r="L568" s="139"/>
      <c r="M568" s="139" t="s">
        <v>145</v>
      </c>
      <c r="N568" s="40">
        <v>2</v>
      </c>
      <c r="O568" s="8">
        <v>15</v>
      </c>
      <c r="P568" s="8">
        <v>100</v>
      </c>
      <c r="Q568" s="40">
        <v>6800</v>
      </c>
      <c r="R568" s="8">
        <f t="shared" si="144"/>
        <v>102000</v>
      </c>
      <c r="S568" s="8">
        <v>51</v>
      </c>
      <c r="U568" s="8">
        <f t="shared" si="131"/>
        <v>102000</v>
      </c>
      <c r="V568" s="40">
        <f t="shared" si="132"/>
        <v>102000</v>
      </c>
      <c r="W568" s="8">
        <f t="shared" si="133"/>
        <v>102000</v>
      </c>
      <c r="Y568" s="40">
        <f t="shared" si="134"/>
        <v>102000</v>
      </c>
      <c r="Z568" s="181"/>
      <c r="AA568" s="190"/>
      <c r="AB568" s="188"/>
    </row>
    <row r="569" spans="1:28" s="40" customFormat="1" x14ac:dyDescent="0.45">
      <c r="A569" s="29"/>
      <c r="B569" s="29"/>
      <c r="C569" s="8"/>
      <c r="D569" s="8"/>
      <c r="E569" s="8"/>
      <c r="F569" s="8"/>
      <c r="H569" s="8"/>
      <c r="L569" s="139"/>
      <c r="M569" s="139" t="s">
        <v>145</v>
      </c>
      <c r="N569" s="40">
        <v>2</v>
      </c>
      <c r="O569" s="8">
        <v>8</v>
      </c>
      <c r="P569" s="8">
        <v>100</v>
      </c>
      <c r="Q569" s="40">
        <v>6800</v>
      </c>
      <c r="R569" s="8">
        <f t="shared" si="144"/>
        <v>54400</v>
      </c>
      <c r="S569" s="8">
        <v>51</v>
      </c>
      <c r="U569" s="8">
        <f t="shared" si="131"/>
        <v>54400</v>
      </c>
      <c r="V569" s="40">
        <f t="shared" si="132"/>
        <v>54400</v>
      </c>
      <c r="W569" s="8">
        <f t="shared" si="133"/>
        <v>54400</v>
      </c>
      <c r="Y569" s="40">
        <f t="shared" si="134"/>
        <v>54400</v>
      </c>
      <c r="Z569" s="181"/>
      <c r="AA569" s="190"/>
      <c r="AB569" s="188"/>
    </row>
    <row r="570" spans="1:28" s="34" customFormat="1" x14ac:dyDescent="0.45">
      <c r="A570" s="36"/>
      <c r="B570" s="36"/>
      <c r="L570" s="140"/>
      <c r="M570" s="140"/>
      <c r="Z570" s="90"/>
      <c r="AA570" s="191"/>
      <c r="AB570" s="38"/>
    </row>
    <row r="571" spans="1:28" s="40" customFormat="1" x14ac:dyDescent="0.45">
      <c r="A571" s="29">
        <v>135</v>
      </c>
      <c r="B571" s="29" t="s">
        <v>23</v>
      </c>
      <c r="C571" s="8">
        <v>18197</v>
      </c>
      <c r="D571" s="8">
        <v>0</v>
      </c>
      <c r="E571" s="8">
        <v>1</v>
      </c>
      <c r="F571" s="8">
        <v>21</v>
      </c>
      <c r="G571" s="40">
        <v>2</v>
      </c>
      <c r="H571" s="8">
        <f>+(D571*400)+(E571*100)+F571</f>
        <v>121</v>
      </c>
      <c r="I571" s="40">
        <v>150</v>
      </c>
      <c r="J571" s="40">
        <f t="shared" si="135"/>
        <v>18150</v>
      </c>
      <c r="L571" s="139" t="s">
        <v>117</v>
      </c>
      <c r="M571" s="139" t="s">
        <v>145</v>
      </c>
      <c r="N571" s="40">
        <v>2</v>
      </c>
      <c r="O571" s="8">
        <v>70</v>
      </c>
      <c r="P571" s="8">
        <v>100</v>
      </c>
      <c r="Q571" s="40">
        <v>6800</v>
      </c>
      <c r="R571" s="8">
        <f t="shared" ref="R571:R572" si="145">O571*Q571</f>
        <v>476000</v>
      </c>
      <c r="S571" s="8">
        <v>3</v>
      </c>
      <c r="U571" s="8">
        <f t="shared" si="131"/>
        <v>476000</v>
      </c>
      <c r="V571" s="40">
        <f t="shared" si="132"/>
        <v>494150</v>
      </c>
      <c r="W571" s="8">
        <f t="shared" si="133"/>
        <v>494150</v>
      </c>
      <c r="Y571" s="40">
        <f t="shared" si="134"/>
        <v>494150</v>
      </c>
      <c r="Z571" s="181"/>
      <c r="AA571" s="190"/>
      <c r="AB571" s="188"/>
    </row>
    <row r="572" spans="1:28" s="40" customFormat="1" x14ac:dyDescent="0.45">
      <c r="A572" s="29"/>
      <c r="B572" s="29"/>
      <c r="C572" s="8"/>
      <c r="D572" s="8"/>
      <c r="E572" s="8"/>
      <c r="F572" s="8"/>
      <c r="H572" s="8"/>
      <c r="L572" s="139"/>
      <c r="M572" s="139" t="s">
        <v>145</v>
      </c>
      <c r="N572" s="40">
        <v>2</v>
      </c>
      <c r="O572" s="8">
        <v>6</v>
      </c>
      <c r="P572" s="8">
        <v>100</v>
      </c>
      <c r="Q572" s="40">
        <v>6800</v>
      </c>
      <c r="R572" s="8">
        <f t="shared" si="145"/>
        <v>40800</v>
      </c>
      <c r="S572" s="8">
        <v>3</v>
      </c>
      <c r="U572" s="8">
        <f t="shared" si="131"/>
        <v>40800</v>
      </c>
      <c r="V572" s="40">
        <f t="shared" si="132"/>
        <v>40800</v>
      </c>
      <c r="W572" s="8">
        <f t="shared" si="133"/>
        <v>40800</v>
      </c>
      <c r="Y572" s="40">
        <f t="shared" si="134"/>
        <v>40800</v>
      </c>
      <c r="Z572" s="181"/>
      <c r="AA572" s="190"/>
      <c r="AB572" s="188"/>
    </row>
    <row r="573" spans="1:28" s="40" customFormat="1" x14ac:dyDescent="0.45">
      <c r="A573" s="29"/>
      <c r="B573" s="29" t="s">
        <v>23</v>
      </c>
      <c r="C573" s="8">
        <v>2632</v>
      </c>
      <c r="D573" s="8">
        <v>0</v>
      </c>
      <c r="E573" s="8">
        <v>2</v>
      </c>
      <c r="F573" s="8">
        <v>39</v>
      </c>
      <c r="G573" s="40">
        <v>1</v>
      </c>
      <c r="H573" s="8">
        <f>+(D573*400)+(E573*100)+F573</f>
        <v>239</v>
      </c>
      <c r="I573" s="40">
        <v>100</v>
      </c>
      <c r="J573" s="40">
        <f t="shared" si="135"/>
        <v>23900</v>
      </c>
      <c r="L573" s="139"/>
      <c r="M573" s="139"/>
      <c r="O573" s="8"/>
      <c r="S573" s="8"/>
      <c r="U573" s="8">
        <f t="shared" si="131"/>
        <v>0</v>
      </c>
      <c r="V573" s="40">
        <f t="shared" si="132"/>
        <v>23900</v>
      </c>
      <c r="W573" s="8">
        <f t="shared" si="133"/>
        <v>0</v>
      </c>
      <c r="Y573" s="40">
        <f t="shared" si="134"/>
        <v>23900</v>
      </c>
      <c r="Z573" s="181"/>
      <c r="AA573" s="190"/>
      <c r="AB573" s="188"/>
    </row>
    <row r="574" spans="1:28" s="34" customFormat="1" x14ac:dyDescent="0.45">
      <c r="A574" s="36"/>
      <c r="B574" s="36"/>
      <c r="L574" s="140"/>
      <c r="M574" s="140"/>
      <c r="Z574" s="90"/>
      <c r="AA574" s="191"/>
      <c r="AB574" s="38"/>
    </row>
    <row r="575" spans="1:28" s="40" customFormat="1" x14ac:dyDescent="0.45">
      <c r="A575" s="29">
        <v>136</v>
      </c>
      <c r="B575" s="29" t="s">
        <v>23</v>
      </c>
      <c r="C575" s="8">
        <v>11533</v>
      </c>
      <c r="D575" s="8">
        <v>0</v>
      </c>
      <c r="E575" s="8">
        <v>3</v>
      </c>
      <c r="F575" s="8">
        <v>87</v>
      </c>
      <c r="G575" s="40">
        <v>2</v>
      </c>
      <c r="H575" s="8">
        <f t="shared" ref="H575:H580" si="146">+(D575*400)+(E575*100)+F575</f>
        <v>387</v>
      </c>
      <c r="I575" s="40">
        <v>150</v>
      </c>
      <c r="J575" s="40">
        <f t="shared" si="135"/>
        <v>58050</v>
      </c>
      <c r="L575" s="139" t="s">
        <v>67</v>
      </c>
      <c r="M575" s="139" t="s">
        <v>145</v>
      </c>
      <c r="N575" s="40">
        <v>2</v>
      </c>
      <c r="O575" s="8">
        <v>135</v>
      </c>
      <c r="P575" s="8">
        <v>100</v>
      </c>
      <c r="Q575" s="40">
        <v>6800</v>
      </c>
      <c r="R575" s="8">
        <f t="shared" ref="R575:R576" si="147">O575*Q575</f>
        <v>918000</v>
      </c>
      <c r="S575" s="40">
        <v>23</v>
      </c>
      <c r="U575" s="8">
        <f t="shared" si="131"/>
        <v>918000</v>
      </c>
      <c r="V575" s="40">
        <f t="shared" si="132"/>
        <v>976050</v>
      </c>
      <c r="W575" s="8">
        <f t="shared" si="133"/>
        <v>976050</v>
      </c>
      <c r="Y575" s="40">
        <f t="shared" si="134"/>
        <v>976050</v>
      </c>
      <c r="Z575" s="181"/>
      <c r="AA575" s="190"/>
      <c r="AB575" s="188"/>
    </row>
    <row r="576" spans="1:28" s="40" customFormat="1" x14ac:dyDescent="0.45">
      <c r="A576" s="29"/>
      <c r="B576" s="29"/>
      <c r="C576" s="8"/>
      <c r="D576" s="8"/>
      <c r="E576" s="8"/>
      <c r="F576" s="8"/>
      <c r="H576" s="8"/>
      <c r="L576" s="139"/>
      <c r="M576" s="139" t="s">
        <v>145</v>
      </c>
      <c r="N576" s="40">
        <v>2</v>
      </c>
      <c r="O576" s="8">
        <v>6</v>
      </c>
      <c r="P576" s="8">
        <v>100</v>
      </c>
      <c r="Q576" s="40">
        <v>6800</v>
      </c>
      <c r="R576" s="8">
        <f t="shared" si="147"/>
        <v>40800</v>
      </c>
      <c r="S576" s="40">
        <v>23</v>
      </c>
      <c r="U576" s="8">
        <f t="shared" si="131"/>
        <v>40800</v>
      </c>
      <c r="V576" s="40">
        <f t="shared" si="132"/>
        <v>40800</v>
      </c>
      <c r="W576" s="8">
        <f t="shared" si="133"/>
        <v>40800</v>
      </c>
      <c r="Y576" s="40">
        <f t="shared" si="134"/>
        <v>40800</v>
      </c>
      <c r="Z576" s="181"/>
      <c r="AA576" s="190"/>
      <c r="AB576" s="188"/>
    </row>
    <row r="577" spans="1:28" s="40" customFormat="1" x14ac:dyDescent="0.45">
      <c r="A577" s="29"/>
      <c r="B577" s="29" t="s">
        <v>23</v>
      </c>
      <c r="C577" s="8">
        <v>2660</v>
      </c>
      <c r="D577" s="8">
        <v>1</v>
      </c>
      <c r="E577" s="8">
        <v>2</v>
      </c>
      <c r="F577" s="8">
        <v>5</v>
      </c>
      <c r="G577" s="40">
        <v>1</v>
      </c>
      <c r="H577" s="8">
        <f t="shared" si="146"/>
        <v>605</v>
      </c>
      <c r="I577" s="40">
        <v>100</v>
      </c>
      <c r="J577" s="40">
        <f t="shared" si="135"/>
        <v>60500</v>
      </c>
      <c r="L577" s="139"/>
      <c r="M577" s="139"/>
      <c r="O577" s="8"/>
      <c r="U577" s="8">
        <f t="shared" si="131"/>
        <v>0</v>
      </c>
      <c r="V577" s="40">
        <f t="shared" si="132"/>
        <v>60500</v>
      </c>
      <c r="W577" s="8">
        <f t="shared" si="133"/>
        <v>0</v>
      </c>
      <c r="Y577" s="40">
        <f t="shared" si="134"/>
        <v>60500</v>
      </c>
      <c r="Z577" s="181"/>
      <c r="AA577" s="190"/>
      <c r="AB577" s="188"/>
    </row>
    <row r="578" spans="1:28" s="40" customFormat="1" x14ac:dyDescent="0.45">
      <c r="A578" s="29"/>
      <c r="B578" s="29" t="s">
        <v>23</v>
      </c>
      <c r="C578" s="8">
        <v>2658</v>
      </c>
      <c r="D578" s="8">
        <v>2</v>
      </c>
      <c r="E578" s="8">
        <v>0</v>
      </c>
      <c r="F578" s="8">
        <v>9</v>
      </c>
      <c r="G578" s="40">
        <v>1</v>
      </c>
      <c r="H578" s="8">
        <f t="shared" si="146"/>
        <v>809</v>
      </c>
      <c r="I578" s="40">
        <v>100</v>
      </c>
      <c r="J578" s="40">
        <f t="shared" si="135"/>
        <v>80900</v>
      </c>
      <c r="L578" s="139"/>
      <c r="M578" s="139"/>
      <c r="O578" s="8"/>
      <c r="U578" s="8">
        <f t="shared" si="131"/>
        <v>0</v>
      </c>
      <c r="V578" s="40">
        <f t="shared" si="132"/>
        <v>80900</v>
      </c>
      <c r="W578" s="8">
        <f t="shared" si="133"/>
        <v>0</v>
      </c>
      <c r="Y578" s="40">
        <f t="shared" si="134"/>
        <v>80900</v>
      </c>
      <c r="Z578" s="181"/>
      <c r="AA578" s="190"/>
      <c r="AB578" s="188"/>
    </row>
    <row r="579" spans="1:28" s="40" customFormat="1" x14ac:dyDescent="0.45">
      <c r="A579" s="29"/>
      <c r="B579" s="29" t="s">
        <v>23</v>
      </c>
      <c r="C579" s="8">
        <v>11363</v>
      </c>
      <c r="D579" s="8">
        <v>2</v>
      </c>
      <c r="E579" s="8">
        <v>2</v>
      </c>
      <c r="F579" s="8">
        <v>17</v>
      </c>
      <c r="G579" s="40">
        <v>1</v>
      </c>
      <c r="H579" s="8">
        <f t="shared" si="146"/>
        <v>1017</v>
      </c>
      <c r="I579" s="40">
        <v>100</v>
      </c>
      <c r="J579" s="40">
        <f t="shared" si="135"/>
        <v>101700</v>
      </c>
      <c r="L579" s="139"/>
      <c r="M579" s="139"/>
      <c r="O579" s="8"/>
      <c r="U579" s="8">
        <f t="shared" si="131"/>
        <v>0</v>
      </c>
      <c r="V579" s="40">
        <f t="shared" si="132"/>
        <v>101700</v>
      </c>
      <c r="W579" s="8">
        <f t="shared" si="133"/>
        <v>0</v>
      </c>
      <c r="Y579" s="40">
        <f t="shared" si="134"/>
        <v>101700</v>
      </c>
      <c r="Z579" s="181"/>
      <c r="AA579" s="190"/>
      <c r="AB579" s="188"/>
    </row>
    <row r="580" spans="1:28" s="40" customFormat="1" x14ac:dyDescent="0.45">
      <c r="A580" s="29"/>
      <c r="B580" s="29" t="s">
        <v>23</v>
      </c>
      <c r="C580" s="8">
        <v>11364</v>
      </c>
      <c r="D580" s="8">
        <v>2</v>
      </c>
      <c r="E580" s="8">
        <v>2</v>
      </c>
      <c r="F580" s="8">
        <v>63</v>
      </c>
      <c r="G580" s="40">
        <v>1</v>
      </c>
      <c r="H580" s="8">
        <f t="shared" si="146"/>
        <v>1063</v>
      </c>
      <c r="I580" s="40">
        <v>100</v>
      </c>
      <c r="J580" s="40">
        <f t="shared" si="135"/>
        <v>106300</v>
      </c>
      <c r="L580" s="139"/>
      <c r="M580" s="139"/>
      <c r="O580" s="8"/>
      <c r="U580" s="8">
        <f t="shared" si="131"/>
        <v>0</v>
      </c>
      <c r="V580" s="40">
        <f t="shared" si="132"/>
        <v>106300</v>
      </c>
      <c r="W580" s="8">
        <f t="shared" si="133"/>
        <v>0</v>
      </c>
      <c r="Y580" s="40">
        <f t="shared" si="134"/>
        <v>106300</v>
      </c>
      <c r="Z580" s="181"/>
      <c r="AA580" s="190"/>
      <c r="AB580" s="188"/>
    </row>
    <row r="581" spans="1:28" s="34" customFormat="1" x14ac:dyDescent="0.45">
      <c r="A581" s="36"/>
      <c r="B581" s="36"/>
      <c r="L581" s="140"/>
      <c r="M581" s="140"/>
      <c r="Z581" s="90"/>
      <c r="AA581" s="191"/>
      <c r="AB581" s="38"/>
    </row>
    <row r="582" spans="1:28" s="40" customFormat="1" x14ac:dyDescent="0.45">
      <c r="A582" s="29">
        <v>137</v>
      </c>
      <c r="B582" s="29" t="s">
        <v>23</v>
      </c>
      <c r="C582" s="8">
        <v>898</v>
      </c>
      <c r="D582" s="8">
        <v>0</v>
      </c>
      <c r="E582" s="8">
        <v>1</v>
      </c>
      <c r="F582" s="8">
        <v>55</v>
      </c>
      <c r="G582" s="40">
        <v>2</v>
      </c>
      <c r="H582" s="8">
        <f>+(D582*400)+(E582*100)+F582</f>
        <v>155</v>
      </c>
      <c r="I582" s="40">
        <v>150</v>
      </c>
      <c r="J582" s="40">
        <f t="shared" si="135"/>
        <v>23250</v>
      </c>
      <c r="L582" s="139" t="s">
        <v>67</v>
      </c>
      <c r="M582" s="139" t="s">
        <v>145</v>
      </c>
      <c r="N582" s="40">
        <v>2</v>
      </c>
      <c r="O582" s="8">
        <v>84</v>
      </c>
      <c r="P582" s="8">
        <v>100</v>
      </c>
      <c r="Q582" s="40">
        <v>6800</v>
      </c>
      <c r="R582" s="8">
        <f t="shared" ref="R582:R583" si="148">O582*Q582</f>
        <v>571200</v>
      </c>
      <c r="S582" s="40">
        <v>6</v>
      </c>
      <c r="U582" s="8">
        <f t="shared" si="131"/>
        <v>571200</v>
      </c>
      <c r="V582" s="40">
        <f t="shared" si="132"/>
        <v>594450</v>
      </c>
      <c r="W582" s="8">
        <f t="shared" si="133"/>
        <v>594450</v>
      </c>
      <c r="Y582" s="40">
        <f t="shared" si="134"/>
        <v>594450</v>
      </c>
      <c r="Z582" s="181"/>
      <c r="AA582" s="190"/>
      <c r="AB582" s="188"/>
    </row>
    <row r="583" spans="1:28" s="40" customFormat="1" x14ac:dyDescent="0.45">
      <c r="A583" s="29"/>
      <c r="B583" s="29"/>
      <c r="C583" s="8"/>
      <c r="D583" s="8"/>
      <c r="E583" s="8"/>
      <c r="F583" s="8"/>
      <c r="H583" s="8"/>
      <c r="L583" s="139"/>
      <c r="M583" s="139" t="s">
        <v>145</v>
      </c>
      <c r="N583" s="40">
        <v>2</v>
      </c>
      <c r="O583" s="8">
        <v>8</v>
      </c>
      <c r="P583" s="8">
        <v>100</v>
      </c>
      <c r="Q583" s="40">
        <v>6800</v>
      </c>
      <c r="R583" s="8">
        <f t="shared" si="148"/>
        <v>54400</v>
      </c>
      <c r="S583" s="40">
        <v>6</v>
      </c>
      <c r="U583" s="8">
        <f t="shared" si="131"/>
        <v>54400</v>
      </c>
      <c r="V583" s="40">
        <f t="shared" si="132"/>
        <v>54400</v>
      </c>
      <c r="W583" s="8">
        <f t="shared" si="133"/>
        <v>54400</v>
      </c>
      <c r="Y583" s="40">
        <f t="shared" si="134"/>
        <v>54400</v>
      </c>
      <c r="Z583" s="181"/>
      <c r="AA583" s="190"/>
      <c r="AB583" s="188"/>
    </row>
    <row r="584" spans="1:28" s="40" customFormat="1" x14ac:dyDescent="0.45">
      <c r="A584" s="29"/>
      <c r="B584" s="29" t="s">
        <v>23</v>
      </c>
      <c r="C584" s="8">
        <v>10210</v>
      </c>
      <c r="D584" s="8">
        <v>0</v>
      </c>
      <c r="E584" s="8">
        <v>3</v>
      </c>
      <c r="F584" s="8">
        <v>20</v>
      </c>
      <c r="G584" s="40">
        <v>1</v>
      </c>
      <c r="H584" s="8">
        <f>+(D584*400)+(E584*100)+F584</f>
        <v>320</v>
      </c>
      <c r="I584" s="40">
        <v>130</v>
      </c>
      <c r="J584" s="40">
        <f t="shared" si="135"/>
        <v>41600</v>
      </c>
      <c r="L584" s="139"/>
      <c r="M584" s="139"/>
      <c r="O584" s="8"/>
      <c r="U584" s="8">
        <f t="shared" si="131"/>
        <v>0</v>
      </c>
      <c r="V584" s="40">
        <f t="shared" si="132"/>
        <v>41600</v>
      </c>
      <c r="W584" s="8">
        <f t="shared" si="133"/>
        <v>0</v>
      </c>
      <c r="Y584" s="40">
        <f t="shared" si="134"/>
        <v>41600</v>
      </c>
      <c r="Z584" s="181"/>
      <c r="AA584" s="190"/>
      <c r="AB584" s="188"/>
    </row>
    <row r="585" spans="1:28" s="34" customFormat="1" x14ac:dyDescent="0.45">
      <c r="A585" s="36"/>
      <c r="B585" s="36"/>
      <c r="L585" s="140"/>
      <c r="M585" s="140"/>
      <c r="Z585" s="90"/>
      <c r="AA585" s="191"/>
      <c r="AB585" s="38"/>
    </row>
    <row r="586" spans="1:28" s="40" customFormat="1" x14ac:dyDescent="0.45">
      <c r="A586" s="29">
        <v>138</v>
      </c>
      <c r="B586" s="29" t="s">
        <v>23</v>
      </c>
      <c r="C586" s="8">
        <v>12096</v>
      </c>
      <c r="D586" s="8">
        <v>0</v>
      </c>
      <c r="E586" s="8">
        <v>1</v>
      </c>
      <c r="F586" s="8">
        <v>35</v>
      </c>
      <c r="G586" s="40">
        <v>2</v>
      </c>
      <c r="H586" s="8">
        <f t="shared" ref="H586:H591" si="149">+(D586*400)+(E586*100)+F586</f>
        <v>135</v>
      </c>
      <c r="I586" s="40">
        <v>250</v>
      </c>
      <c r="J586" s="40">
        <f t="shared" si="135"/>
        <v>33750</v>
      </c>
      <c r="L586" s="139" t="s">
        <v>345</v>
      </c>
      <c r="M586" s="139" t="s">
        <v>145</v>
      </c>
      <c r="N586" s="40">
        <v>2</v>
      </c>
      <c r="O586" s="8">
        <v>132</v>
      </c>
      <c r="P586" s="8">
        <v>100</v>
      </c>
      <c r="Q586" s="40">
        <v>6800</v>
      </c>
      <c r="R586" s="8">
        <f t="shared" ref="R586:R588" si="150">O586*Q586</f>
        <v>897600</v>
      </c>
      <c r="S586" s="40">
        <v>26</v>
      </c>
      <c r="U586" s="8">
        <f t="shared" si="131"/>
        <v>897600</v>
      </c>
      <c r="V586" s="40">
        <f t="shared" si="132"/>
        <v>931350</v>
      </c>
      <c r="W586" s="8">
        <f t="shared" si="133"/>
        <v>931350</v>
      </c>
      <c r="Y586" s="40">
        <f t="shared" si="134"/>
        <v>931350</v>
      </c>
      <c r="Z586" s="181"/>
      <c r="AA586" s="190"/>
      <c r="AB586" s="188"/>
    </row>
    <row r="587" spans="1:28" s="40" customFormat="1" x14ac:dyDescent="0.45">
      <c r="A587" s="29"/>
      <c r="B587" s="29"/>
      <c r="C587" s="8"/>
      <c r="D587" s="8"/>
      <c r="E587" s="8"/>
      <c r="F587" s="8"/>
      <c r="H587" s="8"/>
      <c r="L587" s="139"/>
      <c r="M587" s="139" t="s">
        <v>143</v>
      </c>
      <c r="N587" s="40">
        <v>2</v>
      </c>
      <c r="O587" s="8">
        <v>18</v>
      </c>
      <c r="P587" s="8">
        <v>100</v>
      </c>
      <c r="Q587" s="40">
        <v>6800</v>
      </c>
      <c r="R587" s="8">
        <f t="shared" si="150"/>
        <v>122400</v>
      </c>
      <c r="S587" s="40">
        <v>26</v>
      </c>
      <c r="U587" s="8">
        <f t="shared" si="131"/>
        <v>122400</v>
      </c>
      <c r="V587" s="40">
        <f t="shared" si="132"/>
        <v>122400</v>
      </c>
      <c r="W587" s="8">
        <f t="shared" si="133"/>
        <v>122400</v>
      </c>
      <c r="Y587" s="40">
        <f t="shared" si="134"/>
        <v>122400</v>
      </c>
      <c r="Z587" s="181"/>
      <c r="AA587" s="190"/>
      <c r="AB587" s="188"/>
    </row>
    <row r="588" spans="1:28" s="40" customFormat="1" x14ac:dyDescent="0.45">
      <c r="A588" s="29"/>
      <c r="B588" s="29"/>
      <c r="C588" s="8"/>
      <c r="D588" s="8"/>
      <c r="E588" s="8"/>
      <c r="F588" s="8"/>
      <c r="H588" s="8"/>
      <c r="L588" s="139"/>
      <c r="M588" s="139" t="s">
        <v>145</v>
      </c>
      <c r="N588" s="40">
        <v>2</v>
      </c>
      <c r="O588" s="8">
        <v>6</v>
      </c>
      <c r="P588" s="8">
        <v>100</v>
      </c>
      <c r="Q588" s="40">
        <v>6800</v>
      </c>
      <c r="R588" s="8">
        <f t="shared" si="150"/>
        <v>40800</v>
      </c>
      <c r="S588" s="40">
        <v>26</v>
      </c>
      <c r="U588" s="8">
        <f t="shared" ref="U588:U650" si="151">R588*(100-T588)/100</f>
        <v>40800</v>
      </c>
      <c r="V588" s="40">
        <f t="shared" ref="V588:V650" si="152">J588+U588</f>
        <v>40800</v>
      </c>
      <c r="W588" s="8">
        <f t="shared" ref="W588:W650" si="153">V588*P588/100</f>
        <v>40800</v>
      </c>
      <c r="Y588" s="40">
        <f t="shared" ref="Y588:Y650" si="154">J588+U588</f>
        <v>40800</v>
      </c>
      <c r="Z588" s="181"/>
      <c r="AA588" s="190"/>
      <c r="AB588" s="188"/>
    </row>
    <row r="589" spans="1:28" s="40" customFormat="1" x14ac:dyDescent="0.45">
      <c r="A589" s="29"/>
      <c r="B589" s="29" t="s">
        <v>23</v>
      </c>
      <c r="C589" s="8">
        <v>12105</v>
      </c>
      <c r="D589" s="8">
        <v>1</v>
      </c>
      <c r="E589" s="8">
        <v>0</v>
      </c>
      <c r="F589" s="8">
        <v>76</v>
      </c>
      <c r="G589" s="40">
        <v>1</v>
      </c>
      <c r="H589" s="8">
        <f t="shared" si="149"/>
        <v>476</v>
      </c>
      <c r="I589" s="40">
        <v>100</v>
      </c>
      <c r="J589" s="40">
        <f t="shared" si="135"/>
        <v>47600</v>
      </c>
      <c r="L589" s="139"/>
      <c r="M589" s="139"/>
      <c r="O589" s="8"/>
      <c r="P589" s="8"/>
      <c r="R589" s="8"/>
      <c r="U589" s="8">
        <f t="shared" si="151"/>
        <v>0</v>
      </c>
      <c r="V589" s="40">
        <f t="shared" si="152"/>
        <v>47600</v>
      </c>
      <c r="W589" s="8">
        <f t="shared" si="153"/>
        <v>0</v>
      </c>
      <c r="Y589" s="40">
        <f t="shared" si="154"/>
        <v>47600</v>
      </c>
      <c r="Z589" s="181"/>
      <c r="AA589" s="190"/>
      <c r="AB589" s="188"/>
    </row>
    <row r="590" spans="1:28" s="31" customFormat="1" x14ac:dyDescent="0.45">
      <c r="A590" s="100"/>
      <c r="B590" s="160" t="s">
        <v>448</v>
      </c>
      <c r="C590" s="31">
        <v>1349</v>
      </c>
      <c r="D590" s="31">
        <v>0</v>
      </c>
      <c r="E590" s="31">
        <v>0</v>
      </c>
      <c r="F590" s="31">
        <v>34</v>
      </c>
      <c r="G590" s="31">
        <v>1</v>
      </c>
      <c r="H590" s="31">
        <f t="shared" si="149"/>
        <v>34</v>
      </c>
      <c r="I590" s="31">
        <v>100</v>
      </c>
      <c r="J590" s="31">
        <f t="shared" si="135"/>
        <v>3400</v>
      </c>
      <c r="L590" s="159"/>
      <c r="M590" s="159"/>
      <c r="U590" s="31">
        <f t="shared" si="151"/>
        <v>0</v>
      </c>
      <c r="V590" s="31">
        <f t="shared" si="152"/>
        <v>3400</v>
      </c>
      <c r="W590" s="31">
        <f t="shared" si="153"/>
        <v>0</v>
      </c>
      <c r="Y590" s="31">
        <f t="shared" si="154"/>
        <v>3400</v>
      </c>
      <c r="Z590" s="183">
        <v>0.01</v>
      </c>
      <c r="AA590" s="31">
        <f t="shared" ref="AA590:AA591" si="155">Y590*Z590/100</f>
        <v>0.34</v>
      </c>
      <c r="AB590" s="165"/>
    </row>
    <row r="591" spans="1:28" s="31" customFormat="1" x14ac:dyDescent="0.45">
      <c r="A591" s="100"/>
      <c r="B591" s="160" t="s">
        <v>448</v>
      </c>
      <c r="C591" s="31">
        <v>1348</v>
      </c>
      <c r="D591" s="31">
        <v>0</v>
      </c>
      <c r="E591" s="31">
        <v>3</v>
      </c>
      <c r="F591" s="31">
        <v>37</v>
      </c>
      <c r="G591" s="31">
        <v>1</v>
      </c>
      <c r="H591" s="31">
        <f t="shared" si="149"/>
        <v>337</v>
      </c>
      <c r="I591" s="31">
        <v>100</v>
      </c>
      <c r="J591" s="31">
        <f t="shared" ref="J591:J652" si="156">H591*I591</f>
        <v>33700</v>
      </c>
      <c r="L591" s="159"/>
      <c r="M591" s="159"/>
      <c r="U591" s="31">
        <f t="shared" si="151"/>
        <v>0</v>
      </c>
      <c r="V591" s="31">
        <f t="shared" si="152"/>
        <v>33700</v>
      </c>
      <c r="W591" s="31">
        <f t="shared" si="153"/>
        <v>0</v>
      </c>
      <c r="Y591" s="31">
        <f t="shared" si="154"/>
        <v>33700</v>
      </c>
      <c r="Z591" s="183">
        <v>0.01</v>
      </c>
      <c r="AA591" s="31">
        <f t="shared" si="155"/>
        <v>3.37</v>
      </c>
      <c r="AB591" s="165"/>
    </row>
    <row r="592" spans="1:28" s="34" customFormat="1" x14ac:dyDescent="0.45">
      <c r="A592" s="36"/>
      <c r="B592" s="41"/>
      <c r="L592" s="140"/>
      <c r="M592" s="140"/>
      <c r="Z592" s="90"/>
      <c r="AA592" s="191"/>
      <c r="AB592" s="38"/>
    </row>
    <row r="593" spans="1:250" s="40" customFormat="1" x14ac:dyDescent="0.45">
      <c r="A593" s="29">
        <v>139</v>
      </c>
      <c r="B593" s="29" t="s">
        <v>23</v>
      </c>
      <c r="C593" s="8">
        <v>3479</v>
      </c>
      <c r="D593" s="8">
        <v>5</v>
      </c>
      <c r="E593" s="8">
        <v>0</v>
      </c>
      <c r="F593" s="8">
        <v>78</v>
      </c>
      <c r="G593" s="40">
        <v>1</v>
      </c>
      <c r="H593" s="8">
        <f>+(D593*400)+(E593*100)+F593</f>
        <v>2078</v>
      </c>
      <c r="I593" s="40">
        <v>100</v>
      </c>
      <c r="J593" s="40">
        <f t="shared" si="156"/>
        <v>207800</v>
      </c>
      <c r="L593" s="139"/>
      <c r="M593" s="139"/>
      <c r="O593" s="46"/>
      <c r="U593" s="8">
        <f t="shared" si="151"/>
        <v>0</v>
      </c>
      <c r="V593" s="40">
        <f t="shared" si="152"/>
        <v>207800</v>
      </c>
      <c r="W593" s="8">
        <f t="shared" si="153"/>
        <v>0</v>
      </c>
      <c r="Y593" s="40">
        <f t="shared" si="154"/>
        <v>207800</v>
      </c>
      <c r="Z593" s="181"/>
      <c r="AA593" s="190"/>
      <c r="AB593" s="188"/>
    </row>
    <row r="594" spans="1:250" s="34" customFormat="1" x14ac:dyDescent="0.45">
      <c r="A594" s="36"/>
      <c r="B594" s="36"/>
      <c r="L594" s="140"/>
      <c r="M594" s="140"/>
      <c r="O594" s="52"/>
      <c r="Z594" s="90"/>
      <c r="AA594" s="191"/>
      <c r="AB594" s="38"/>
    </row>
    <row r="595" spans="1:250" s="34" customFormat="1" x14ac:dyDescent="0.45">
      <c r="A595" s="28">
        <v>140</v>
      </c>
      <c r="B595" s="24" t="s">
        <v>23</v>
      </c>
      <c r="C595" s="18">
        <v>5387</v>
      </c>
      <c r="D595" s="8">
        <v>3</v>
      </c>
      <c r="E595" s="8">
        <v>0</v>
      </c>
      <c r="F595" s="8">
        <v>72</v>
      </c>
      <c r="G595" s="8">
        <v>1</v>
      </c>
      <c r="H595" s="8">
        <v>1272</v>
      </c>
      <c r="I595" s="18">
        <v>100</v>
      </c>
      <c r="J595" s="40">
        <f t="shared" si="156"/>
        <v>127200</v>
      </c>
      <c r="K595" s="18"/>
      <c r="L595" s="139"/>
      <c r="M595" s="139"/>
      <c r="N595" s="30"/>
      <c r="O595" s="18"/>
      <c r="P595" s="18"/>
      <c r="Q595" s="8"/>
      <c r="R595" s="8"/>
      <c r="S595" s="8"/>
      <c r="T595" s="8"/>
      <c r="U595" s="8">
        <f t="shared" si="151"/>
        <v>0</v>
      </c>
      <c r="V595" s="40">
        <f t="shared" si="152"/>
        <v>127200</v>
      </c>
      <c r="W595" s="8">
        <f t="shared" si="153"/>
        <v>0</v>
      </c>
      <c r="X595" s="40"/>
      <c r="Y595" s="40">
        <f t="shared" si="154"/>
        <v>127200</v>
      </c>
      <c r="Z595" s="182"/>
      <c r="AA595" s="190"/>
      <c r="AB595" s="7"/>
      <c r="AC595" s="8"/>
      <c r="AD595" s="8"/>
      <c r="AE595" s="8"/>
      <c r="AF595" s="8"/>
      <c r="AG595" s="8"/>
      <c r="AH595" s="8"/>
      <c r="AI595" s="7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</row>
    <row r="596" spans="1:250" s="8" customFormat="1" x14ac:dyDescent="0.45">
      <c r="A596" s="28"/>
      <c r="B596" s="24" t="s">
        <v>23</v>
      </c>
      <c r="C596" s="18">
        <v>17043</v>
      </c>
      <c r="D596" s="8">
        <v>0</v>
      </c>
      <c r="E596" s="8">
        <v>2</v>
      </c>
      <c r="F596" s="8">
        <v>67</v>
      </c>
      <c r="G596" s="8">
        <v>1</v>
      </c>
      <c r="H596" s="8">
        <v>867</v>
      </c>
      <c r="I596" s="18">
        <v>100</v>
      </c>
      <c r="J596" s="40">
        <f t="shared" si="156"/>
        <v>86700</v>
      </c>
      <c r="K596" s="18"/>
      <c r="L596" s="139"/>
      <c r="M596" s="139"/>
      <c r="N596" s="30"/>
      <c r="O596" s="18"/>
      <c r="P596" s="18"/>
      <c r="U596" s="8">
        <f t="shared" si="151"/>
        <v>0</v>
      </c>
      <c r="V596" s="40">
        <f t="shared" si="152"/>
        <v>86700</v>
      </c>
      <c r="W596" s="8">
        <f t="shared" si="153"/>
        <v>0</v>
      </c>
      <c r="X596" s="40"/>
      <c r="Y596" s="40">
        <f t="shared" si="154"/>
        <v>86700</v>
      </c>
      <c r="Z596" s="182"/>
      <c r="AA596" s="190"/>
      <c r="AB596" s="7"/>
      <c r="AI596" s="7"/>
    </row>
    <row r="597" spans="1:250" s="34" customFormat="1" x14ac:dyDescent="0.45">
      <c r="A597" s="32"/>
      <c r="B597" s="41"/>
      <c r="C597" s="33"/>
      <c r="I597" s="33"/>
      <c r="K597" s="33"/>
      <c r="L597" s="140"/>
      <c r="M597" s="140"/>
      <c r="N597" s="42"/>
      <c r="O597" s="33"/>
      <c r="P597" s="33"/>
      <c r="Z597" s="184"/>
      <c r="AA597" s="191"/>
      <c r="AB597" s="189"/>
      <c r="AC597" s="33"/>
      <c r="AD597" s="33"/>
      <c r="AE597" s="33"/>
      <c r="AF597" s="33"/>
      <c r="AG597" s="33"/>
      <c r="AH597" s="33"/>
      <c r="AI597" s="38"/>
    </row>
    <row r="598" spans="1:250" s="8" customFormat="1" x14ac:dyDescent="0.45">
      <c r="A598" s="28">
        <v>141</v>
      </c>
      <c r="B598" s="24" t="s">
        <v>23</v>
      </c>
      <c r="C598" s="18">
        <v>12092</v>
      </c>
      <c r="D598" s="8">
        <v>0</v>
      </c>
      <c r="E598" s="8">
        <v>1</v>
      </c>
      <c r="F598" s="8">
        <v>16</v>
      </c>
      <c r="G598" s="8">
        <v>2</v>
      </c>
      <c r="H598" s="18">
        <v>116</v>
      </c>
      <c r="I598" s="8">
        <v>150</v>
      </c>
      <c r="J598" s="40">
        <f t="shared" si="156"/>
        <v>17400</v>
      </c>
      <c r="L598" s="139" t="s">
        <v>294</v>
      </c>
      <c r="M598" s="139" t="s">
        <v>145</v>
      </c>
      <c r="N598" s="8">
        <v>2</v>
      </c>
      <c r="O598" s="8">
        <v>72</v>
      </c>
      <c r="P598" s="8">
        <v>100</v>
      </c>
      <c r="Q598" s="40">
        <v>6800</v>
      </c>
      <c r="R598" s="8">
        <f t="shared" ref="R598:R600" si="157">O598*Q598</f>
        <v>489600</v>
      </c>
      <c r="S598" s="18">
        <v>40</v>
      </c>
      <c r="U598" s="8">
        <f t="shared" si="151"/>
        <v>489600</v>
      </c>
      <c r="V598" s="40">
        <f t="shared" si="152"/>
        <v>507000</v>
      </c>
      <c r="W598" s="8">
        <f t="shared" si="153"/>
        <v>507000</v>
      </c>
      <c r="X598" s="40"/>
      <c r="Y598" s="40">
        <f t="shared" si="154"/>
        <v>507000</v>
      </c>
      <c r="Z598" s="182"/>
      <c r="AA598" s="190"/>
      <c r="AB598" s="7"/>
    </row>
    <row r="599" spans="1:250" s="8" customFormat="1" x14ac:dyDescent="0.45">
      <c r="A599" s="28"/>
      <c r="B599" s="24"/>
      <c r="C599" s="18"/>
      <c r="I599" s="18"/>
      <c r="J599" s="40"/>
      <c r="K599" s="18"/>
      <c r="L599" s="139"/>
      <c r="M599" s="139" t="s">
        <v>143</v>
      </c>
      <c r="N599" s="8">
        <v>2</v>
      </c>
      <c r="O599" s="8">
        <v>30</v>
      </c>
      <c r="P599" s="8">
        <v>100</v>
      </c>
      <c r="Q599" s="40">
        <v>6800</v>
      </c>
      <c r="R599" s="8">
        <f t="shared" si="157"/>
        <v>204000</v>
      </c>
      <c r="S599" s="8">
        <v>40</v>
      </c>
      <c r="U599" s="8">
        <f t="shared" si="151"/>
        <v>204000</v>
      </c>
      <c r="V599" s="40">
        <f t="shared" si="152"/>
        <v>204000</v>
      </c>
      <c r="W599" s="8">
        <f t="shared" si="153"/>
        <v>204000</v>
      </c>
      <c r="X599" s="40"/>
      <c r="Y599" s="40">
        <f t="shared" si="154"/>
        <v>204000</v>
      </c>
      <c r="Z599" s="182"/>
      <c r="AA599" s="190"/>
      <c r="AB599" s="7"/>
    </row>
    <row r="600" spans="1:250" s="8" customFormat="1" x14ac:dyDescent="0.45">
      <c r="A600" s="28"/>
      <c r="B600" s="24"/>
      <c r="C600" s="18"/>
      <c r="I600" s="18"/>
      <c r="J600" s="40"/>
      <c r="K600" s="18"/>
      <c r="L600" s="139"/>
      <c r="M600" s="139" t="s">
        <v>145</v>
      </c>
      <c r="N600" s="8">
        <v>2</v>
      </c>
      <c r="O600" s="8">
        <v>6</v>
      </c>
      <c r="P600" s="8">
        <v>100</v>
      </c>
      <c r="Q600" s="40">
        <v>6800</v>
      </c>
      <c r="R600" s="8">
        <f t="shared" si="157"/>
        <v>40800</v>
      </c>
      <c r="S600" s="8">
        <v>40</v>
      </c>
      <c r="U600" s="8">
        <f t="shared" si="151"/>
        <v>40800</v>
      </c>
      <c r="V600" s="40">
        <f t="shared" si="152"/>
        <v>40800</v>
      </c>
      <c r="W600" s="8">
        <f t="shared" si="153"/>
        <v>40800</v>
      </c>
      <c r="X600" s="40"/>
      <c r="Y600" s="40">
        <f t="shared" si="154"/>
        <v>40800</v>
      </c>
      <c r="Z600" s="182"/>
      <c r="AA600" s="190"/>
      <c r="AB600" s="7"/>
    </row>
    <row r="601" spans="1:250" s="34" customFormat="1" x14ac:dyDescent="0.45">
      <c r="A601" s="32"/>
      <c r="B601" s="41"/>
      <c r="C601" s="33"/>
      <c r="F601" s="36"/>
      <c r="L601" s="140"/>
      <c r="M601" s="140"/>
      <c r="N601" s="33"/>
      <c r="Q601" s="42"/>
      <c r="R601" s="33"/>
      <c r="S601" s="33"/>
      <c r="Z601" s="90"/>
      <c r="AA601" s="191"/>
      <c r="AB601" s="189"/>
      <c r="AC601" s="37"/>
      <c r="AD601" s="37"/>
      <c r="AE601" s="37"/>
      <c r="AF601" s="37"/>
      <c r="AG601" s="37"/>
      <c r="AH601" s="37"/>
      <c r="AI601" s="37"/>
      <c r="AJ601" s="37"/>
      <c r="AK601" s="37"/>
      <c r="AL601" s="38"/>
    </row>
    <row r="602" spans="1:250" s="40" customFormat="1" x14ac:dyDescent="0.45">
      <c r="A602" s="29">
        <v>142</v>
      </c>
      <c r="B602" s="29" t="s">
        <v>23</v>
      </c>
      <c r="C602" s="8">
        <v>12086</v>
      </c>
      <c r="D602" s="8">
        <v>0</v>
      </c>
      <c r="E602" s="8">
        <v>0</v>
      </c>
      <c r="F602" s="8">
        <v>41</v>
      </c>
      <c r="G602" s="40">
        <v>2</v>
      </c>
      <c r="H602" s="8">
        <f>+(D602*400)+(E602*100)+F602</f>
        <v>41</v>
      </c>
      <c r="I602" s="40">
        <v>150</v>
      </c>
      <c r="J602" s="40">
        <f t="shared" si="156"/>
        <v>6150</v>
      </c>
      <c r="L602" s="139" t="s">
        <v>67</v>
      </c>
      <c r="M602" s="139" t="s">
        <v>145</v>
      </c>
      <c r="N602" s="40">
        <v>2</v>
      </c>
      <c r="O602" s="8">
        <v>80</v>
      </c>
      <c r="P602" s="8">
        <v>100</v>
      </c>
      <c r="Q602" s="40">
        <v>6800</v>
      </c>
      <c r="R602" s="8">
        <f t="shared" ref="R602:R604" si="158">O602*Q602</f>
        <v>544000</v>
      </c>
      <c r="S602" s="40">
        <v>41</v>
      </c>
      <c r="U602" s="8">
        <f t="shared" si="151"/>
        <v>544000</v>
      </c>
      <c r="V602" s="40">
        <f t="shared" si="152"/>
        <v>550150</v>
      </c>
      <c r="W602" s="8">
        <f t="shared" si="153"/>
        <v>550150</v>
      </c>
      <c r="Y602" s="40">
        <f t="shared" si="154"/>
        <v>550150</v>
      </c>
      <c r="Z602" s="181"/>
      <c r="AA602" s="190"/>
      <c r="AB602" s="188"/>
    </row>
    <row r="603" spans="1:250" s="40" customFormat="1" x14ac:dyDescent="0.45">
      <c r="A603" s="29"/>
      <c r="B603" s="29"/>
      <c r="C603" s="8"/>
      <c r="D603" s="8"/>
      <c r="E603" s="8"/>
      <c r="F603" s="8"/>
      <c r="H603" s="8"/>
      <c r="L603" s="139"/>
      <c r="M603" s="139" t="s">
        <v>143</v>
      </c>
      <c r="N603" s="40">
        <v>2</v>
      </c>
      <c r="O603" s="8">
        <v>32</v>
      </c>
      <c r="P603" s="8">
        <v>100</v>
      </c>
      <c r="Q603" s="40">
        <v>6800</v>
      </c>
      <c r="R603" s="8">
        <f t="shared" si="158"/>
        <v>217600</v>
      </c>
      <c r="S603" s="40">
        <v>41</v>
      </c>
      <c r="U603" s="8">
        <f t="shared" si="151"/>
        <v>217600</v>
      </c>
      <c r="V603" s="40">
        <f t="shared" si="152"/>
        <v>217600</v>
      </c>
      <c r="W603" s="8">
        <f t="shared" si="153"/>
        <v>217600</v>
      </c>
      <c r="Y603" s="40">
        <f t="shared" si="154"/>
        <v>217600</v>
      </c>
      <c r="Z603" s="181"/>
      <c r="AA603" s="190"/>
      <c r="AB603" s="188"/>
    </row>
    <row r="604" spans="1:250" s="40" customFormat="1" x14ac:dyDescent="0.45">
      <c r="A604" s="29"/>
      <c r="B604" s="29"/>
      <c r="C604" s="8"/>
      <c r="D604" s="8"/>
      <c r="E604" s="8"/>
      <c r="F604" s="8"/>
      <c r="H604" s="8"/>
      <c r="L604" s="139"/>
      <c r="M604" s="139" t="s">
        <v>145</v>
      </c>
      <c r="N604" s="40">
        <v>2</v>
      </c>
      <c r="O604" s="8">
        <v>8</v>
      </c>
      <c r="P604" s="8">
        <v>100</v>
      </c>
      <c r="Q604" s="40">
        <v>6800</v>
      </c>
      <c r="R604" s="8">
        <f t="shared" si="158"/>
        <v>54400</v>
      </c>
      <c r="S604" s="40">
        <v>41</v>
      </c>
      <c r="U604" s="8">
        <f t="shared" si="151"/>
        <v>54400</v>
      </c>
      <c r="V604" s="40">
        <f t="shared" si="152"/>
        <v>54400</v>
      </c>
      <c r="W604" s="8">
        <f t="shared" si="153"/>
        <v>54400</v>
      </c>
      <c r="Y604" s="40">
        <f t="shared" si="154"/>
        <v>54400</v>
      </c>
      <c r="Z604" s="181"/>
      <c r="AA604" s="190"/>
      <c r="AB604" s="188"/>
    </row>
    <row r="605" spans="1:250" s="40" customFormat="1" x14ac:dyDescent="0.45">
      <c r="A605" s="29"/>
      <c r="B605" s="29" t="s">
        <v>23</v>
      </c>
      <c r="C605" s="8">
        <v>17287</v>
      </c>
      <c r="D605" s="8">
        <v>0</v>
      </c>
      <c r="E605" s="8">
        <v>1</v>
      </c>
      <c r="F605" s="8">
        <v>0</v>
      </c>
      <c r="G605" s="40">
        <v>1</v>
      </c>
      <c r="H605" s="8">
        <f>+(D605*400)+(E605*100)+F605</f>
        <v>100</v>
      </c>
      <c r="I605" s="40">
        <v>250</v>
      </c>
      <c r="J605" s="40">
        <f t="shared" si="156"/>
        <v>25000</v>
      </c>
      <c r="L605" s="139"/>
      <c r="M605" s="139"/>
      <c r="O605" s="8"/>
      <c r="U605" s="8">
        <f t="shared" si="151"/>
        <v>0</v>
      </c>
      <c r="V605" s="40">
        <f t="shared" si="152"/>
        <v>25000</v>
      </c>
      <c r="W605" s="8">
        <f t="shared" si="153"/>
        <v>0</v>
      </c>
      <c r="Y605" s="40">
        <f t="shared" si="154"/>
        <v>25000</v>
      </c>
      <c r="Z605" s="181"/>
      <c r="AA605" s="190"/>
      <c r="AB605" s="188"/>
    </row>
    <row r="606" spans="1:250" s="40" customFormat="1" x14ac:dyDescent="0.45">
      <c r="A606" s="29"/>
      <c r="B606" s="29" t="s">
        <v>23</v>
      </c>
      <c r="C606" s="8">
        <v>11358</v>
      </c>
      <c r="D606" s="8">
        <v>2</v>
      </c>
      <c r="E606" s="8">
        <v>1</v>
      </c>
      <c r="F606" s="8">
        <v>70</v>
      </c>
      <c r="G606" s="40">
        <v>1</v>
      </c>
      <c r="H606" s="8">
        <f>+(D606*400)+(E606*100)+F606</f>
        <v>970</v>
      </c>
      <c r="I606" s="40">
        <v>100</v>
      </c>
      <c r="J606" s="40">
        <f t="shared" si="156"/>
        <v>97000</v>
      </c>
      <c r="L606" s="139"/>
      <c r="M606" s="139"/>
      <c r="O606" s="8"/>
      <c r="U606" s="8">
        <f t="shared" si="151"/>
        <v>0</v>
      </c>
      <c r="V606" s="40">
        <f t="shared" si="152"/>
        <v>97000</v>
      </c>
      <c r="W606" s="8">
        <f t="shared" si="153"/>
        <v>0</v>
      </c>
      <c r="Y606" s="40">
        <f t="shared" si="154"/>
        <v>97000</v>
      </c>
      <c r="Z606" s="181"/>
      <c r="AA606" s="190"/>
      <c r="AB606" s="188"/>
    </row>
    <row r="607" spans="1:250" s="34" customFormat="1" x14ac:dyDescent="0.45">
      <c r="A607" s="36"/>
      <c r="B607" s="36"/>
      <c r="L607" s="140"/>
      <c r="M607" s="140"/>
      <c r="Z607" s="90"/>
      <c r="AA607" s="191"/>
      <c r="AB607" s="38"/>
    </row>
    <row r="608" spans="1:250" s="40" customFormat="1" x14ac:dyDescent="0.45">
      <c r="A608" s="29">
        <v>143</v>
      </c>
      <c r="B608" s="29" t="s">
        <v>23</v>
      </c>
      <c r="C608" s="8">
        <v>12100</v>
      </c>
      <c r="D608" s="8">
        <v>0</v>
      </c>
      <c r="E608" s="8">
        <v>2</v>
      </c>
      <c r="F608" s="8">
        <v>31</v>
      </c>
      <c r="G608" s="40">
        <v>2</v>
      </c>
      <c r="H608" s="8">
        <f>+(D608*400)+(E608*100)+F608</f>
        <v>231</v>
      </c>
      <c r="I608" s="40">
        <v>220</v>
      </c>
      <c r="J608" s="40">
        <f t="shared" si="156"/>
        <v>50820</v>
      </c>
      <c r="L608" s="139" t="s">
        <v>67</v>
      </c>
      <c r="M608" s="139" t="s">
        <v>145</v>
      </c>
      <c r="N608" s="40">
        <v>2</v>
      </c>
      <c r="O608" s="8">
        <v>42</v>
      </c>
      <c r="P608" s="8">
        <v>100</v>
      </c>
      <c r="Q608" s="40">
        <v>6800</v>
      </c>
      <c r="R608" s="8">
        <f t="shared" ref="R608" si="159">O608*Q608</f>
        <v>285600</v>
      </c>
      <c r="S608" s="40">
        <v>21</v>
      </c>
      <c r="U608" s="8">
        <f t="shared" si="151"/>
        <v>285600</v>
      </c>
      <c r="V608" s="40">
        <f t="shared" si="152"/>
        <v>336420</v>
      </c>
      <c r="W608" s="8">
        <f t="shared" si="153"/>
        <v>336420</v>
      </c>
      <c r="Y608" s="40">
        <f t="shared" si="154"/>
        <v>336420</v>
      </c>
      <c r="Z608" s="181"/>
      <c r="AA608" s="190"/>
      <c r="AB608" s="188"/>
    </row>
    <row r="609" spans="1:28" s="34" customFormat="1" x14ac:dyDescent="0.45">
      <c r="A609" s="36"/>
      <c r="B609" s="36"/>
      <c r="L609" s="140"/>
      <c r="M609" s="140"/>
      <c r="Z609" s="90"/>
      <c r="AA609" s="191"/>
      <c r="AB609" s="38"/>
    </row>
    <row r="610" spans="1:28" s="71" customFormat="1" x14ac:dyDescent="0.45">
      <c r="A610" s="73">
        <v>144</v>
      </c>
      <c r="B610" s="73" t="s">
        <v>23</v>
      </c>
      <c r="C610" s="223" t="s">
        <v>525</v>
      </c>
      <c r="D610" s="224"/>
      <c r="E610" s="225"/>
      <c r="H610" s="71">
        <f>+(D610*400)+(E610*100)+F610</f>
        <v>0</v>
      </c>
      <c r="I610" s="71">
        <v>150</v>
      </c>
      <c r="J610" s="71">
        <f t="shared" si="156"/>
        <v>0</v>
      </c>
      <c r="L610" s="149" t="s">
        <v>67</v>
      </c>
      <c r="M610" s="149" t="s">
        <v>145</v>
      </c>
      <c r="N610" s="71">
        <v>2</v>
      </c>
      <c r="O610" s="71">
        <v>54</v>
      </c>
      <c r="S610" s="71">
        <v>21</v>
      </c>
      <c r="U610" s="71">
        <f t="shared" si="151"/>
        <v>0</v>
      </c>
      <c r="V610" s="71">
        <f t="shared" si="152"/>
        <v>0</v>
      </c>
      <c r="W610" s="71">
        <f t="shared" si="153"/>
        <v>0</v>
      </c>
      <c r="Y610" s="71">
        <f t="shared" si="154"/>
        <v>0</v>
      </c>
      <c r="Z610" s="187"/>
      <c r="AA610" s="192"/>
      <c r="AB610" s="75"/>
    </row>
    <row r="611" spans="1:28" s="34" customFormat="1" x14ac:dyDescent="0.45">
      <c r="A611" s="36"/>
      <c r="B611" s="36"/>
      <c r="L611" s="140"/>
      <c r="M611" s="140"/>
      <c r="Z611" s="90"/>
      <c r="AA611" s="191"/>
      <c r="AB611" s="38"/>
    </row>
    <row r="612" spans="1:28" s="40" customFormat="1" x14ac:dyDescent="0.45">
      <c r="A612" s="29">
        <v>145</v>
      </c>
      <c r="B612" s="29" t="s">
        <v>23</v>
      </c>
      <c r="C612" s="8">
        <v>12155</v>
      </c>
      <c r="D612" s="8">
        <v>0</v>
      </c>
      <c r="E612" s="8">
        <v>0</v>
      </c>
      <c r="F612" s="8">
        <v>39</v>
      </c>
      <c r="G612" s="40">
        <v>2</v>
      </c>
      <c r="H612" s="8">
        <f t="shared" ref="H612:H618" si="160">+(D612*400)+(E612*100)+F612</f>
        <v>39</v>
      </c>
      <c r="I612" s="40">
        <v>250</v>
      </c>
      <c r="J612" s="40">
        <f t="shared" si="156"/>
        <v>9750</v>
      </c>
      <c r="L612" s="139" t="s">
        <v>67</v>
      </c>
      <c r="M612" s="139" t="s">
        <v>68</v>
      </c>
      <c r="N612" s="40">
        <v>2</v>
      </c>
      <c r="O612" s="8">
        <v>48</v>
      </c>
      <c r="P612" s="8">
        <v>100</v>
      </c>
      <c r="Q612" s="40">
        <v>6800</v>
      </c>
      <c r="R612" s="8">
        <f t="shared" ref="R612" si="161">O612*Q612</f>
        <v>326400</v>
      </c>
      <c r="S612" s="40">
        <v>41</v>
      </c>
      <c r="U612" s="8">
        <f t="shared" si="151"/>
        <v>326400</v>
      </c>
      <c r="V612" s="40">
        <f t="shared" si="152"/>
        <v>336150</v>
      </c>
      <c r="W612" s="8">
        <f t="shared" si="153"/>
        <v>336150</v>
      </c>
      <c r="Y612" s="40">
        <f t="shared" si="154"/>
        <v>336150</v>
      </c>
      <c r="Z612" s="181"/>
      <c r="AA612" s="190"/>
      <c r="AB612" s="188"/>
    </row>
    <row r="613" spans="1:28" s="8" customFormat="1" x14ac:dyDescent="0.45">
      <c r="A613" s="29"/>
      <c r="B613" s="29" t="s">
        <v>23</v>
      </c>
      <c r="C613" s="8">
        <v>9978</v>
      </c>
      <c r="D613" s="8">
        <v>0</v>
      </c>
      <c r="E613" s="8">
        <v>2</v>
      </c>
      <c r="F613" s="8">
        <v>70</v>
      </c>
      <c r="G613" s="8">
        <v>1</v>
      </c>
      <c r="H613" s="8">
        <f t="shared" si="160"/>
        <v>270</v>
      </c>
      <c r="I613" s="8">
        <v>100</v>
      </c>
      <c r="J613" s="40">
        <f t="shared" si="156"/>
        <v>27000</v>
      </c>
      <c r="L613" s="139"/>
      <c r="M613" s="139"/>
      <c r="U613" s="8">
        <f t="shared" si="151"/>
        <v>0</v>
      </c>
      <c r="V613" s="40">
        <f t="shared" si="152"/>
        <v>27000</v>
      </c>
      <c r="W613" s="8">
        <f t="shared" si="153"/>
        <v>0</v>
      </c>
      <c r="X613" s="40"/>
      <c r="Y613" s="40">
        <f t="shared" si="154"/>
        <v>27000</v>
      </c>
      <c r="Z613" s="182"/>
      <c r="AA613" s="190"/>
      <c r="AB613" s="7"/>
    </row>
    <row r="614" spans="1:28" s="8" customFormat="1" x14ac:dyDescent="0.45">
      <c r="A614" s="29"/>
      <c r="B614" s="29" t="s">
        <v>23</v>
      </c>
      <c r="C614" s="8">
        <v>11391</v>
      </c>
      <c r="D614" s="8">
        <v>1</v>
      </c>
      <c r="E614" s="8">
        <v>3</v>
      </c>
      <c r="F614" s="8">
        <v>75</v>
      </c>
      <c r="G614" s="8">
        <v>1</v>
      </c>
      <c r="H614" s="8">
        <f t="shared" si="160"/>
        <v>775</v>
      </c>
      <c r="I614" s="8">
        <v>130</v>
      </c>
      <c r="J614" s="40">
        <f t="shared" si="156"/>
        <v>100750</v>
      </c>
      <c r="L614" s="139"/>
      <c r="M614" s="139"/>
      <c r="U614" s="8">
        <f t="shared" si="151"/>
        <v>0</v>
      </c>
      <c r="V614" s="40">
        <f t="shared" si="152"/>
        <v>100750</v>
      </c>
      <c r="W614" s="8">
        <f t="shared" si="153"/>
        <v>0</v>
      </c>
      <c r="X614" s="40"/>
      <c r="Y614" s="40">
        <f t="shared" si="154"/>
        <v>100750</v>
      </c>
      <c r="Z614" s="182"/>
      <c r="AA614" s="190"/>
      <c r="AB614" s="7"/>
    </row>
    <row r="615" spans="1:28" s="8" customFormat="1" x14ac:dyDescent="0.45">
      <c r="A615" s="29"/>
      <c r="B615" s="29" t="s">
        <v>23</v>
      </c>
      <c r="C615" s="8">
        <v>9969</v>
      </c>
      <c r="D615" s="8">
        <v>1</v>
      </c>
      <c r="E615" s="8">
        <v>0</v>
      </c>
      <c r="F615" s="8">
        <v>38</v>
      </c>
      <c r="G615" s="8">
        <v>1</v>
      </c>
      <c r="H615" s="8">
        <f t="shared" si="160"/>
        <v>438</v>
      </c>
      <c r="I615" s="8">
        <v>150</v>
      </c>
      <c r="J615" s="40">
        <f t="shared" si="156"/>
        <v>65700</v>
      </c>
      <c r="L615" s="139"/>
      <c r="M615" s="139"/>
      <c r="U615" s="8">
        <f t="shared" si="151"/>
        <v>0</v>
      </c>
      <c r="V615" s="40">
        <f t="shared" si="152"/>
        <v>65700</v>
      </c>
      <c r="W615" s="8">
        <f t="shared" si="153"/>
        <v>0</v>
      </c>
      <c r="X615" s="40"/>
      <c r="Y615" s="40">
        <f t="shared" si="154"/>
        <v>65700</v>
      </c>
      <c r="Z615" s="182"/>
      <c r="AA615" s="190"/>
      <c r="AB615" s="7"/>
    </row>
    <row r="616" spans="1:28" s="8" customFormat="1" x14ac:dyDescent="0.45">
      <c r="A616" s="29"/>
      <c r="B616" s="29" t="s">
        <v>23</v>
      </c>
      <c r="C616" s="8">
        <v>12093</v>
      </c>
      <c r="D616" s="8">
        <v>3</v>
      </c>
      <c r="E616" s="8">
        <v>2</v>
      </c>
      <c r="F616" s="8">
        <v>53</v>
      </c>
      <c r="G616" s="8">
        <v>1</v>
      </c>
      <c r="H616" s="8">
        <f t="shared" si="160"/>
        <v>1453</v>
      </c>
      <c r="I616" s="8">
        <v>130</v>
      </c>
      <c r="J616" s="40">
        <f t="shared" si="156"/>
        <v>188890</v>
      </c>
      <c r="L616" s="139"/>
      <c r="M616" s="139"/>
      <c r="U616" s="8">
        <f t="shared" si="151"/>
        <v>0</v>
      </c>
      <c r="V616" s="40">
        <f t="shared" si="152"/>
        <v>188890</v>
      </c>
      <c r="W616" s="8">
        <f t="shared" si="153"/>
        <v>0</v>
      </c>
      <c r="X616" s="40"/>
      <c r="Y616" s="40">
        <f t="shared" si="154"/>
        <v>188890</v>
      </c>
      <c r="Z616" s="182"/>
      <c r="AA616" s="190"/>
      <c r="AB616" s="7"/>
    </row>
    <row r="617" spans="1:28" s="8" customFormat="1" x14ac:dyDescent="0.45">
      <c r="A617" s="29"/>
      <c r="B617" s="29" t="s">
        <v>23</v>
      </c>
      <c r="C617" s="8">
        <v>8518</v>
      </c>
      <c r="D617" s="8">
        <v>3</v>
      </c>
      <c r="E617" s="8">
        <v>3</v>
      </c>
      <c r="F617" s="8">
        <v>0</v>
      </c>
      <c r="G617" s="8">
        <v>1</v>
      </c>
      <c r="H617" s="8">
        <f t="shared" si="160"/>
        <v>1500</v>
      </c>
      <c r="I617" s="8">
        <v>100</v>
      </c>
      <c r="J617" s="40">
        <f t="shared" si="156"/>
        <v>150000</v>
      </c>
      <c r="L617" s="139"/>
      <c r="M617" s="139"/>
      <c r="U617" s="8">
        <f t="shared" si="151"/>
        <v>0</v>
      </c>
      <c r="V617" s="40">
        <f t="shared" si="152"/>
        <v>150000</v>
      </c>
      <c r="W617" s="8">
        <f t="shared" si="153"/>
        <v>0</v>
      </c>
      <c r="X617" s="40"/>
      <c r="Y617" s="40">
        <f t="shared" si="154"/>
        <v>150000</v>
      </c>
      <c r="Z617" s="182"/>
      <c r="AA617" s="190"/>
      <c r="AB617" s="7"/>
    </row>
    <row r="618" spans="1:28" s="8" customFormat="1" x14ac:dyDescent="0.45">
      <c r="A618" s="29"/>
      <c r="B618" s="29" t="s">
        <v>23</v>
      </c>
      <c r="C618" s="8">
        <v>12159</v>
      </c>
      <c r="D618" s="8">
        <v>0</v>
      </c>
      <c r="E618" s="8">
        <v>1</v>
      </c>
      <c r="F618" s="8">
        <v>45</v>
      </c>
      <c r="G618" s="8">
        <v>1</v>
      </c>
      <c r="H618" s="8">
        <f t="shared" si="160"/>
        <v>145</v>
      </c>
      <c r="I618" s="8">
        <v>100</v>
      </c>
      <c r="J618" s="40">
        <f t="shared" si="156"/>
        <v>14500</v>
      </c>
      <c r="L618" s="139"/>
      <c r="M618" s="139"/>
      <c r="U618" s="8">
        <f t="shared" si="151"/>
        <v>0</v>
      </c>
      <c r="V618" s="40">
        <f t="shared" si="152"/>
        <v>14500</v>
      </c>
      <c r="W618" s="8">
        <f t="shared" si="153"/>
        <v>0</v>
      </c>
      <c r="X618" s="40"/>
      <c r="Y618" s="40">
        <f t="shared" si="154"/>
        <v>14500</v>
      </c>
      <c r="Z618" s="182"/>
      <c r="AA618" s="190"/>
      <c r="AB618" s="7"/>
    </row>
    <row r="619" spans="1:28" s="34" customFormat="1" x14ac:dyDescent="0.45">
      <c r="A619" s="36"/>
      <c r="B619" s="36"/>
      <c r="L619" s="140"/>
      <c r="M619" s="140"/>
      <c r="Z619" s="90"/>
      <c r="AA619" s="191"/>
      <c r="AB619" s="38"/>
    </row>
    <row r="620" spans="1:28" s="40" customFormat="1" x14ac:dyDescent="0.45">
      <c r="A620" s="29">
        <v>146</v>
      </c>
      <c r="B620" s="29" t="s">
        <v>23</v>
      </c>
      <c r="C620" s="8">
        <v>11407</v>
      </c>
      <c r="D620" s="8">
        <v>0</v>
      </c>
      <c r="E620" s="8">
        <v>1</v>
      </c>
      <c r="F620" s="8">
        <v>71</v>
      </c>
      <c r="G620" s="40">
        <v>1</v>
      </c>
      <c r="H620" s="8">
        <f>+(D620*400)+(E620*100)+F620</f>
        <v>171</v>
      </c>
      <c r="I620" s="40">
        <v>100</v>
      </c>
      <c r="J620" s="40">
        <f t="shared" si="156"/>
        <v>17100</v>
      </c>
      <c r="L620" s="139"/>
      <c r="M620" s="139"/>
      <c r="O620" s="8"/>
      <c r="U620" s="8">
        <f t="shared" si="151"/>
        <v>0</v>
      </c>
      <c r="V620" s="40">
        <f t="shared" si="152"/>
        <v>17100</v>
      </c>
      <c r="W620" s="8">
        <f t="shared" si="153"/>
        <v>0</v>
      </c>
      <c r="Y620" s="40">
        <f t="shared" si="154"/>
        <v>17100</v>
      </c>
      <c r="Z620" s="181"/>
      <c r="AA620" s="190"/>
      <c r="AB620" s="188"/>
    </row>
    <row r="621" spans="1:28" s="40" customFormat="1" x14ac:dyDescent="0.45">
      <c r="A621" s="29"/>
      <c r="B621" s="29" t="s">
        <v>23</v>
      </c>
      <c r="C621" s="8">
        <v>17041</v>
      </c>
      <c r="D621" s="8">
        <v>1</v>
      </c>
      <c r="E621" s="8">
        <v>2</v>
      </c>
      <c r="F621" s="8">
        <v>65</v>
      </c>
      <c r="G621" s="40">
        <v>1</v>
      </c>
      <c r="H621" s="8">
        <f>+(D621*400)+(E621*100)+F621</f>
        <v>665</v>
      </c>
      <c r="I621" s="40">
        <v>190</v>
      </c>
      <c r="J621" s="40">
        <f t="shared" si="156"/>
        <v>126350</v>
      </c>
      <c r="L621" s="139"/>
      <c r="M621" s="139"/>
      <c r="O621" s="8"/>
      <c r="U621" s="8">
        <f t="shared" si="151"/>
        <v>0</v>
      </c>
      <c r="V621" s="40">
        <f t="shared" si="152"/>
        <v>126350</v>
      </c>
      <c r="W621" s="8">
        <f t="shared" si="153"/>
        <v>0</v>
      </c>
      <c r="Y621" s="40">
        <f t="shared" si="154"/>
        <v>126350</v>
      </c>
      <c r="Z621" s="181"/>
      <c r="AA621" s="190"/>
      <c r="AB621" s="188"/>
    </row>
    <row r="622" spans="1:28" s="40" customFormat="1" x14ac:dyDescent="0.45">
      <c r="A622" s="29"/>
      <c r="B622" s="29" t="s">
        <v>23</v>
      </c>
      <c r="C622" s="8">
        <v>5029</v>
      </c>
      <c r="D622" s="8">
        <v>0</v>
      </c>
      <c r="E622" s="8">
        <v>3</v>
      </c>
      <c r="F622" s="8">
        <v>60</v>
      </c>
      <c r="G622" s="40">
        <v>1</v>
      </c>
      <c r="H622" s="8">
        <f>+(D622*400)+(E622*100)+F622</f>
        <v>360</v>
      </c>
      <c r="I622" s="40">
        <v>150</v>
      </c>
      <c r="J622" s="40">
        <f t="shared" si="156"/>
        <v>54000</v>
      </c>
      <c r="L622" s="139"/>
      <c r="M622" s="139"/>
      <c r="O622" s="8"/>
      <c r="U622" s="8">
        <f t="shared" si="151"/>
        <v>0</v>
      </c>
      <c r="V622" s="40">
        <f t="shared" si="152"/>
        <v>54000</v>
      </c>
      <c r="W622" s="8">
        <f t="shared" si="153"/>
        <v>0</v>
      </c>
      <c r="Y622" s="40">
        <f t="shared" si="154"/>
        <v>54000</v>
      </c>
      <c r="Z622" s="181"/>
      <c r="AA622" s="190"/>
      <c r="AB622" s="188"/>
    </row>
    <row r="623" spans="1:28" s="40" customFormat="1" x14ac:dyDescent="0.45">
      <c r="A623" s="29"/>
      <c r="B623" s="29" t="s">
        <v>23</v>
      </c>
      <c r="C623" s="8">
        <v>12060</v>
      </c>
      <c r="D623" s="8">
        <v>0</v>
      </c>
      <c r="E623" s="8">
        <v>1</v>
      </c>
      <c r="F623" s="8">
        <v>65</v>
      </c>
      <c r="G623" s="40">
        <v>1</v>
      </c>
      <c r="H623" s="8">
        <f>+(D623*400)+(E623*100)+F623</f>
        <v>165</v>
      </c>
      <c r="I623" s="40">
        <v>150</v>
      </c>
      <c r="J623" s="40">
        <f t="shared" si="156"/>
        <v>24750</v>
      </c>
      <c r="L623" s="139"/>
      <c r="M623" s="139"/>
      <c r="O623" s="8"/>
      <c r="U623" s="8">
        <f t="shared" si="151"/>
        <v>0</v>
      </c>
      <c r="V623" s="40">
        <f t="shared" si="152"/>
        <v>24750</v>
      </c>
      <c r="W623" s="8">
        <f t="shared" si="153"/>
        <v>0</v>
      </c>
      <c r="Y623" s="40">
        <f t="shared" si="154"/>
        <v>24750</v>
      </c>
      <c r="Z623" s="181"/>
      <c r="AA623" s="190"/>
      <c r="AB623" s="188"/>
    </row>
    <row r="624" spans="1:28" s="34" customFormat="1" x14ac:dyDescent="0.45">
      <c r="A624" s="36"/>
      <c r="B624" s="36"/>
      <c r="L624" s="140"/>
      <c r="M624" s="140"/>
      <c r="Z624" s="90"/>
      <c r="AA624" s="191"/>
      <c r="AB624" s="38"/>
    </row>
    <row r="625" spans="1:28" s="40" customFormat="1" x14ac:dyDescent="0.45">
      <c r="A625" s="29">
        <v>147</v>
      </c>
      <c r="B625" s="29" t="s">
        <v>23</v>
      </c>
      <c r="C625" s="8">
        <v>17236</v>
      </c>
      <c r="D625" s="8">
        <v>0</v>
      </c>
      <c r="E625" s="8">
        <v>2</v>
      </c>
      <c r="F625" s="8">
        <v>55</v>
      </c>
      <c r="G625" s="40">
        <v>2</v>
      </c>
      <c r="H625" s="8">
        <f>+(D625*400)+(E625*100)+F625</f>
        <v>255</v>
      </c>
      <c r="I625" s="40">
        <v>130</v>
      </c>
      <c r="J625" s="40">
        <f t="shared" si="156"/>
        <v>33150</v>
      </c>
      <c r="L625" s="139" t="s">
        <v>67</v>
      </c>
      <c r="M625" s="139" t="s">
        <v>145</v>
      </c>
      <c r="N625" s="40">
        <v>2</v>
      </c>
      <c r="O625" s="8">
        <v>81</v>
      </c>
      <c r="P625" s="8">
        <v>100</v>
      </c>
      <c r="Q625" s="40">
        <v>6800</v>
      </c>
      <c r="R625" s="8">
        <f t="shared" ref="R625:R627" si="162">O625*Q625</f>
        <v>550800</v>
      </c>
      <c r="S625" s="40">
        <v>41</v>
      </c>
      <c r="U625" s="8">
        <f t="shared" si="151"/>
        <v>550800</v>
      </c>
      <c r="V625" s="40">
        <f t="shared" si="152"/>
        <v>583950</v>
      </c>
      <c r="W625" s="8">
        <f t="shared" si="153"/>
        <v>583950</v>
      </c>
      <c r="Y625" s="40">
        <f t="shared" si="154"/>
        <v>583950</v>
      </c>
      <c r="Z625" s="181"/>
      <c r="AA625" s="190"/>
      <c r="AB625" s="188"/>
    </row>
    <row r="626" spans="1:28" s="40" customFormat="1" x14ac:dyDescent="0.45">
      <c r="A626" s="29"/>
      <c r="B626" s="29"/>
      <c r="C626" s="8"/>
      <c r="D626" s="8"/>
      <c r="E626" s="8"/>
      <c r="F626" s="8"/>
      <c r="H626" s="8"/>
      <c r="L626" s="139"/>
      <c r="M626" s="139" t="s">
        <v>145</v>
      </c>
      <c r="N626" s="40">
        <v>2</v>
      </c>
      <c r="O626" s="8">
        <v>6</v>
      </c>
      <c r="P626" s="8">
        <v>100</v>
      </c>
      <c r="Q626" s="40">
        <v>6800</v>
      </c>
      <c r="R626" s="8">
        <f t="shared" si="162"/>
        <v>40800</v>
      </c>
      <c r="S626" s="40">
        <v>41</v>
      </c>
      <c r="U626" s="8">
        <f t="shared" si="151"/>
        <v>40800</v>
      </c>
      <c r="V626" s="40">
        <f t="shared" si="152"/>
        <v>40800</v>
      </c>
      <c r="W626" s="8">
        <f t="shared" si="153"/>
        <v>40800</v>
      </c>
      <c r="Y626" s="40">
        <f t="shared" si="154"/>
        <v>40800</v>
      </c>
      <c r="Z626" s="181"/>
      <c r="AA626" s="190"/>
      <c r="AB626" s="188"/>
    </row>
    <row r="627" spans="1:28" s="40" customFormat="1" x14ac:dyDescent="0.45">
      <c r="A627" s="29"/>
      <c r="B627" s="29"/>
      <c r="C627" s="8"/>
      <c r="D627" s="8"/>
      <c r="E627" s="8"/>
      <c r="F627" s="8"/>
      <c r="H627" s="8"/>
      <c r="L627" s="139" t="s">
        <v>345</v>
      </c>
      <c r="M627" s="139" t="s">
        <v>145</v>
      </c>
      <c r="N627" s="40">
        <v>2</v>
      </c>
      <c r="O627" s="8">
        <v>48</v>
      </c>
      <c r="P627" s="8">
        <v>100</v>
      </c>
      <c r="Q627" s="40">
        <v>6800</v>
      </c>
      <c r="R627" s="8">
        <f t="shared" si="162"/>
        <v>326400</v>
      </c>
      <c r="S627" s="40">
        <v>3</v>
      </c>
      <c r="U627" s="8">
        <f t="shared" si="151"/>
        <v>326400</v>
      </c>
      <c r="V627" s="40">
        <f t="shared" si="152"/>
        <v>326400</v>
      </c>
      <c r="W627" s="8">
        <f t="shared" si="153"/>
        <v>326400</v>
      </c>
      <c r="Y627" s="40">
        <f t="shared" si="154"/>
        <v>326400</v>
      </c>
      <c r="Z627" s="181"/>
      <c r="AA627" s="190"/>
      <c r="AB627" s="188"/>
    </row>
    <row r="628" spans="1:28" s="40" customFormat="1" x14ac:dyDescent="0.45">
      <c r="A628" s="29"/>
      <c r="B628" s="29" t="s">
        <v>23</v>
      </c>
      <c r="C628" s="8">
        <v>3447</v>
      </c>
      <c r="D628" s="8">
        <v>3</v>
      </c>
      <c r="E628" s="8">
        <v>2</v>
      </c>
      <c r="F628" s="8">
        <v>4</v>
      </c>
      <c r="G628" s="40">
        <v>1</v>
      </c>
      <c r="H628" s="8">
        <f>+(D628*400)+(E628*100)+F628</f>
        <v>1404</v>
      </c>
      <c r="I628" s="40">
        <v>100</v>
      </c>
      <c r="J628" s="40">
        <f t="shared" si="156"/>
        <v>140400</v>
      </c>
      <c r="L628" s="139"/>
      <c r="M628" s="139"/>
      <c r="O628" s="8"/>
      <c r="U628" s="8">
        <f t="shared" si="151"/>
        <v>0</v>
      </c>
      <c r="V628" s="40">
        <f t="shared" si="152"/>
        <v>140400</v>
      </c>
      <c r="W628" s="8">
        <f t="shared" si="153"/>
        <v>0</v>
      </c>
      <c r="Y628" s="40">
        <f t="shared" si="154"/>
        <v>140400</v>
      </c>
      <c r="Z628" s="181"/>
      <c r="AA628" s="190"/>
      <c r="AB628" s="188"/>
    </row>
    <row r="629" spans="1:28" s="34" customFormat="1" x14ac:dyDescent="0.45">
      <c r="A629" s="36"/>
      <c r="B629" s="36"/>
      <c r="L629" s="140"/>
      <c r="M629" s="140"/>
      <c r="Z629" s="90"/>
      <c r="AA629" s="191"/>
      <c r="AB629" s="38"/>
    </row>
    <row r="630" spans="1:28" s="40" customFormat="1" x14ac:dyDescent="0.45">
      <c r="A630" s="29">
        <v>148</v>
      </c>
      <c r="B630" s="29" t="s">
        <v>23</v>
      </c>
      <c r="C630" s="8">
        <v>12075</v>
      </c>
      <c r="D630" s="8">
        <v>1</v>
      </c>
      <c r="E630" s="8">
        <v>2</v>
      </c>
      <c r="F630" s="8">
        <v>81</v>
      </c>
      <c r="G630" s="40">
        <v>2</v>
      </c>
      <c r="H630" s="8">
        <f>+(D630*400)+(E630*100)+F630</f>
        <v>681</v>
      </c>
      <c r="I630" s="40">
        <v>220</v>
      </c>
      <c r="J630" s="40">
        <f t="shared" si="156"/>
        <v>149820</v>
      </c>
      <c r="L630" s="139" t="s">
        <v>67</v>
      </c>
      <c r="M630" s="139" t="s">
        <v>143</v>
      </c>
      <c r="N630" s="40">
        <v>2</v>
      </c>
      <c r="O630" s="8">
        <v>184</v>
      </c>
      <c r="P630" s="8">
        <v>100</v>
      </c>
      <c r="Q630" s="40">
        <v>6800</v>
      </c>
      <c r="R630" s="8">
        <f t="shared" ref="R630" si="163">O630*Q630</f>
        <v>1251200</v>
      </c>
      <c r="S630" s="40">
        <v>11</v>
      </c>
      <c r="U630" s="8">
        <f t="shared" si="151"/>
        <v>1251200</v>
      </c>
      <c r="V630" s="40">
        <f t="shared" si="152"/>
        <v>1401020</v>
      </c>
      <c r="W630" s="8">
        <f t="shared" si="153"/>
        <v>1401020</v>
      </c>
      <c r="Y630" s="40">
        <f t="shared" si="154"/>
        <v>1401020</v>
      </c>
      <c r="Z630" s="181"/>
      <c r="AA630" s="190"/>
      <c r="AB630" s="188"/>
    </row>
    <row r="631" spans="1:28" s="34" customFormat="1" x14ac:dyDescent="0.45">
      <c r="A631" s="36"/>
      <c r="B631" s="36"/>
      <c r="L631" s="140"/>
      <c r="M631" s="140"/>
      <c r="Z631" s="90"/>
      <c r="AA631" s="191"/>
      <c r="AB631" s="38"/>
    </row>
    <row r="632" spans="1:28" s="40" customFormat="1" x14ac:dyDescent="0.45">
      <c r="A632" s="29">
        <v>149</v>
      </c>
      <c r="B632" s="29" t="s">
        <v>23</v>
      </c>
      <c r="C632" s="8">
        <v>18979</v>
      </c>
      <c r="D632" s="8">
        <v>0</v>
      </c>
      <c r="E632" s="8">
        <v>2</v>
      </c>
      <c r="F632" s="8">
        <v>11</v>
      </c>
      <c r="G632" s="40">
        <v>2</v>
      </c>
      <c r="H632" s="8">
        <f t="shared" ref="H632:H637" si="164">+(D632*400)+(E632*100)+F632</f>
        <v>211</v>
      </c>
      <c r="I632" s="40">
        <v>250</v>
      </c>
      <c r="J632" s="40">
        <f t="shared" si="156"/>
        <v>52750</v>
      </c>
      <c r="L632" s="139" t="s">
        <v>67</v>
      </c>
      <c r="M632" s="139" t="s">
        <v>145</v>
      </c>
      <c r="N632" s="40">
        <v>2</v>
      </c>
      <c r="O632" s="8">
        <v>120</v>
      </c>
      <c r="P632" s="8">
        <v>100</v>
      </c>
      <c r="Q632" s="40">
        <v>6800</v>
      </c>
      <c r="R632" s="8">
        <f t="shared" ref="R632:R634" si="165">O632*Q632</f>
        <v>816000</v>
      </c>
      <c r="S632" s="40">
        <v>41</v>
      </c>
      <c r="U632" s="8">
        <f t="shared" si="151"/>
        <v>816000</v>
      </c>
      <c r="V632" s="40">
        <f t="shared" si="152"/>
        <v>868750</v>
      </c>
      <c r="W632" s="8">
        <f t="shared" si="153"/>
        <v>868750</v>
      </c>
      <c r="Y632" s="40">
        <f t="shared" si="154"/>
        <v>868750</v>
      </c>
      <c r="Z632" s="181"/>
      <c r="AA632" s="190"/>
      <c r="AB632" s="188"/>
    </row>
    <row r="633" spans="1:28" s="40" customFormat="1" x14ac:dyDescent="0.45">
      <c r="A633" s="29"/>
      <c r="B633" s="29"/>
      <c r="C633" s="8"/>
      <c r="D633" s="8"/>
      <c r="E633" s="8"/>
      <c r="F633" s="8"/>
      <c r="H633" s="8"/>
      <c r="L633" s="139"/>
      <c r="M633" s="139" t="s">
        <v>143</v>
      </c>
      <c r="N633" s="40">
        <v>2</v>
      </c>
      <c r="O633" s="8">
        <v>30</v>
      </c>
      <c r="P633" s="8">
        <v>100</v>
      </c>
      <c r="Q633" s="40">
        <v>6800</v>
      </c>
      <c r="R633" s="8">
        <f t="shared" si="165"/>
        <v>204000</v>
      </c>
      <c r="S633" s="40">
        <v>41</v>
      </c>
      <c r="U633" s="8">
        <f t="shared" si="151"/>
        <v>204000</v>
      </c>
      <c r="V633" s="40">
        <f t="shared" si="152"/>
        <v>204000</v>
      </c>
      <c r="W633" s="8">
        <f t="shared" si="153"/>
        <v>204000</v>
      </c>
      <c r="Y633" s="40">
        <f t="shared" si="154"/>
        <v>204000</v>
      </c>
      <c r="Z633" s="181"/>
      <c r="AA633" s="190"/>
      <c r="AB633" s="188"/>
    </row>
    <row r="634" spans="1:28" s="40" customFormat="1" x14ac:dyDescent="0.45">
      <c r="A634" s="29"/>
      <c r="B634" s="29"/>
      <c r="C634" s="8"/>
      <c r="D634" s="8"/>
      <c r="E634" s="8"/>
      <c r="F634" s="8"/>
      <c r="H634" s="8"/>
      <c r="L634" s="139"/>
      <c r="M634" s="139" t="s">
        <v>145</v>
      </c>
      <c r="N634" s="40">
        <v>2</v>
      </c>
      <c r="O634" s="8">
        <v>6</v>
      </c>
      <c r="P634" s="8">
        <v>100</v>
      </c>
      <c r="Q634" s="40">
        <v>6800</v>
      </c>
      <c r="R634" s="8">
        <f t="shared" si="165"/>
        <v>40800</v>
      </c>
      <c r="S634" s="40">
        <v>41</v>
      </c>
      <c r="U634" s="8">
        <f t="shared" si="151"/>
        <v>40800</v>
      </c>
      <c r="V634" s="40">
        <f t="shared" si="152"/>
        <v>40800</v>
      </c>
      <c r="W634" s="8">
        <f t="shared" si="153"/>
        <v>40800</v>
      </c>
      <c r="Y634" s="40">
        <f t="shared" si="154"/>
        <v>40800</v>
      </c>
      <c r="Z634" s="181"/>
      <c r="AA634" s="190"/>
      <c r="AB634" s="188"/>
    </row>
    <row r="635" spans="1:28" s="40" customFormat="1" x14ac:dyDescent="0.45">
      <c r="A635" s="29"/>
      <c r="B635" s="29" t="s">
        <v>23</v>
      </c>
      <c r="C635" s="8">
        <v>12200</v>
      </c>
      <c r="D635" s="8">
        <v>1</v>
      </c>
      <c r="E635" s="8">
        <v>2</v>
      </c>
      <c r="F635" s="8">
        <v>43</v>
      </c>
      <c r="G635" s="40">
        <v>1</v>
      </c>
      <c r="H635" s="8">
        <f t="shared" si="164"/>
        <v>643</v>
      </c>
      <c r="I635" s="40">
        <v>190</v>
      </c>
      <c r="J635" s="40">
        <f t="shared" si="156"/>
        <v>122170</v>
      </c>
      <c r="L635" s="139"/>
      <c r="M635" s="139"/>
      <c r="O635" s="8"/>
      <c r="U635" s="8">
        <f t="shared" si="151"/>
        <v>0</v>
      </c>
      <c r="V635" s="40">
        <f t="shared" si="152"/>
        <v>122170</v>
      </c>
      <c r="W635" s="8">
        <f t="shared" si="153"/>
        <v>0</v>
      </c>
      <c r="Y635" s="40">
        <f t="shared" si="154"/>
        <v>122170</v>
      </c>
      <c r="Z635" s="181"/>
      <c r="AA635" s="190"/>
      <c r="AB635" s="188"/>
    </row>
    <row r="636" spans="1:28" s="40" customFormat="1" x14ac:dyDescent="0.45">
      <c r="A636" s="29"/>
      <c r="B636" s="29" t="s">
        <v>23</v>
      </c>
      <c r="C636" s="8">
        <v>3430</v>
      </c>
      <c r="D636" s="8">
        <v>0</v>
      </c>
      <c r="E636" s="8">
        <v>1</v>
      </c>
      <c r="F636" s="8">
        <v>72</v>
      </c>
      <c r="G636" s="40">
        <v>1</v>
      </c>
      <c r="H636" s="8">
        <f t="shared" si="164"/>
        <v>172</v>
      </c>
      <c r="I636" s="40">
        <v>100</v>
      </c>
      <c r="J636" s="40">
        <f t="shared" si="156"/>
        <v>17200</v>
      </c>
      <c r="L636" s="139"/>
      <c r="M636" s="139"/>
      <c r="O636" s="8"/>
      <c r="U636" s="8">
        <f t="shared" si="151"/>
        <v>0</v>
      </c>
      <c r="V636" s="40">
        <f t="shared" si="152"/>
        <v>17200</v>
      </c>
      <c r="W636" s="8">
        <f t="shared" si="153"/>
        <v>0</v>
      </c>
      <c r="Y636" s="40">
        <f t="shared" si="154"/>
        <v>17200</v>
      </c>
      <c r="Z636" s="181"/>
      <c r="AA636" s="190"/>
      <c r="AB636" s="188"/>
    </row>
    <row r="637" spans="1:28" s="40" customFormat="1" x14ac:dyDescent="0.45">
      <c r="A637" s="29"/>
      <c r="B637" s="29" t="s">
        <v>23</v>
      </c>
      <c r="C637" s="8">
        <v>11344</v>
      </c>
      <c r="D637" s="8">
        <v>19</v>
      </c>
      <c r="E637" s="8">
        <v>0</v>
      </c>
      <c r="F637" s="8">
        <v>8</v>
      </c>
      <c r="G637" s="40">
        <v>1</v>
      </c>
      <c r="H637" s="8">
        <f t="shared" si="164"/>
        <v>7608</v>
      </c>
      <c r="I637" s="40">
        <v>100</v>
      </c>
      <c r="J637" s="40">
        <f t="shared" si="156"/>
        <v>760800</v>
      </c>
      <c r="L637" s="139"/>
      <c r="M637" s="139"/>
      <c r="O637" s="8"/>
      <c r="U637" s="8">
        <f t="shared" si="151"/>
        <v>0</v>
      </c>
      <c r="V637" s="40">
        <f t="shared" si="152"/>
        <v>760800</v>
      </c>
      <c r="W637" s="8">
        <f t="shared" si="153"/>
        <v>0</v>
      </c>
      <c r="Y637" s="40">
        <f t="shared" si="154"/>
        <v>760800</v>
      </c>
      <c r="Z637" s="181"/>
      <c r="AA637" s="190"/>
      <c r="AB637" s="188"/>
    </row>
    <row r="638" spans="1:28" s="34" customFormat="1" x14ac:dyDescent="0.45">
      <c r="A638" s="36"/>
      <c r="B638" s="36"/>
      <c r="L638" s="140"/>
      <c r="M638" s="140"/>
      <c r="Z638" s="90"/>
      <c r="AA638" s="191"/>
      <c r="AB638" s="38"/>
    </row>
    <row r="639" spans="1:28" s="40" customFormat="1" x14ac:dyDescent="0.45">
      <c r="A639" s="80">
        <v>150</v>
      </c>
      <c r="B639" s="80" t="s">
        <v>23</v>
      </c>
      <c r="C639" s="40">
        <v>19320</v>
      </c>
      <c r="D639" s="40">
        <v>0</v>
      </c>
      <c r="E639" s="40">
        <v>1</v>
      </c>
      <c r="F639" s="40">
        <v>30</v>
      </c>
      <c r="G639" s="40">
        <v>2</v>
      </c>
      <c r="H639" s="8">
        <f>+(D639*400)+(E639*100)+F639</f>
        <v>130</v>
      </c>
      <c r="I639" s="40">
        <v>150</v>
      </c>
      <c r="J639" s="40">
        <f t="shared" si="156"/>
        <v>19500</v>
      </c>
      <c r="L639" s="141" t="s">
        <v>68</v>
      </c>
      <c r="M639" s="141" t="s">
        <v>145</v>
      </c>
      <c r="N639" s="40">
        <v>2</v>
      </c>
      <c r="O639" s="40">
        <v>162</v>
      </c>
      <c r="P639" s="8">
        <v>100</v>
      </c>
      <c r="Q639" s="40">
        <v>6800</v>
      </c>
      <c r="R639" s="8">
        <f t="shared" ref="R639:R640" si="166">O639*Q639</f>
        <v>1101600</v>
      </c>
      <c r="S639" s="8">
        <v>36</v>
      </c>
      <c r="U639" s="8">
        <f t="shared" si="151"/>
        <v>1101600</v>
      </c>
      <c r="V639" s="40">
        <f t="shared" si="152"/>
        <v>1121100</v>
      </c>
      <c r="W639" s="8">
        <f t="shared" si="153"/>
        <v>1121100</v>
      </c>
      <c r="Y639" s="40">
        <f t="shared" si="154"/>
        <v>1121100</v>
      </c>
      <c r="Z639" s="181"/>
      <c r="AA639" s="190"/>
      <c r="AB639" s="188"/>
    </row>
    <row r="640" spans="1:28" s="40" customFormat="1" x14ac:dyDescent="0.45">
      <c r="A640" s="80"/>
      <c r="B640" s="80"/>
      <c r="H640" s="8"/>
      <c r="L640" s="141"/>
      <c r="M640" s="141" t="s">
        <v>145</v>
      </c>
      <c r="N640" s="40">
        <v>2</v>
      </c>
      <c r="O640" s="40">
        <v>6</v>
      </c>
      <c r="P640" s="8">
        <v>100</v>
      </c>
      <c r="Q640" s="40">
        <v>6800</v>
      </c>
      <c r="R640" s="8">
        <f t="shared" si="166"/>
        <v>40800</v>
      </c>
      <c r="S640" s="8">
        <v>36</v>
      </c>
      <c r="U640" s="8">
        <f t="shared" si="151"/>
        <v>40800</v>
      </c>
      <c r="V640" s="40">
        <f t="shared" si="152"/>
        <v>40800</v>
      </c>
      <c r="W640" s="8">
        <f t="shared" si="153"/>
        <v>40800</v>
      </c>
      <c r="Y640" s="40">
        <f t="shared" si="154"/>
        <v>40800</v>
      </c>
      <c r="Z640" s="181"/>
      <c r="AA640" s="190"/>
      <c r="AB640" s="188"/>
    </row>
    <row r="641" spans="1:28" s="40" customFormat="1" x14ac:dyDescent="0.45">
      <c r="A641" s="80"/>
      <c r="B641" s="80" t="s">
        <v>23</v>
      </c>
      <c r="C641" s="40">
        <v>19323</v>
      </c>
      <c r="D641" s="40">
        <v>0</v>
      </c>
      <c r="E641" s="40">
        <v>1</v>
      </c>
      <c r="F641" s="40">
        <v>21</v>
      </c>
      <c r="G641" s="40">
        <v>1</v>
      </c>
      <c r="H641" s="8">
        <f>+(D641*400)+(E641*100)+F641</f>
        <v>121</v>
      </c>
      <c r="I641" s="40">
        <v>150</v>
      </c>
      <c r="J641" s="40">
        <f t="shared" si="156"/>
        <v>18150</v>
      </c>
      <c r="L641" s="141"/>
      <c r="M641" s="141"/>
      <c r="S641" s="8"/>
      <c r="U641" s="8">
        <f t="shared" si="151"/>
        <v>0</v>
      </c>
      <c r="V641" s="40">
        <f t="shared" si="152"/>
        <v>18150</v>
      </c>
      <c r="W641" s="8">
        <f t="shared" si="153"/>
        <v>0</v>
      </c>
      <c r="Y641" s="40">
        <f t="shared" si="154"/>
        <v>18150</v>
      </c>
      <c r="Z641" s="181"/>
      <c r="AA641" s="190"/>
      <c r="AB641" s="188"/>
    </row>
    <row r="642" spans="1:28" s="34" customFormat="1" x14ac:dyDescent="0.45">
      <c r="A642" s="36"/>
      <c r="B642" s="36"/>
      <c r="L642" s="140"/>
      <c r="M642" s="140"/>
      <c r="Z642" s="90"/>
      <c r="AA642" s="191"/>
      <c r="AB642" s="38"/>
    </row>
    <row r="643" spans="1:28" s="40" customFormat="1" x14ac:dyDescent="0.45">
      <c r="A643" s="29">
        <v>151</v>
      </c>
      <c r="B643" s="29" t="s">
        <v>23</v>
      </c>
      <c r="C643" s="8">
        <v>18200</v>
      </c>
      <c r="D643" s="8">
        <v>0</v>
      </c>
      <c r="E643" s="8">
        <v>1</v>
      </c>
      <c r="F643" s="8">
        <v>28</v>
      </c>
      <c r="G643" s="40">
        <v>1</v>
      </c>
      <c r="H643" s="8">
        <f>+(D643*400)+(E643*100)+F643</f>
        <v>128</v>
      </c>
      <c r="I643" s="40">
        <v>150</v>
      </c>
      <c r="J643" s="40">
        <f t="shared" si="156"/>
        <v>19200</v>
      </c>
      <c r="L643" s="139"/>
      <c r="M643" s="139"/>
      <c r="O643" s="8"/>
      <c r="U643" s="8">
        <f t="shared" si="151"/>
        <v>0</v>
      </c>
      <c r="V643" s="40">
        <f t="shared" si="152"/>
        <v>19200</v>
      </c>
      <c r="W643" s="8">
        <f t="shared" si="153"/>
        <v>0</v>
      </c>
      <c r="Y643" s="40">
        <f t="shared" si="154"/>
        <v>19200</v>
      </c>
      <c r="Z643" s="181"/>
      <c r="AA643" s="190"/>
      <c r="AB643" s="188"/>
    </row>
    <row r="644" spans="1:28" s="34" customFormat="1" x14ac:dyDescent="0.45">
      <c r="A644" s="36"/>
      <c r="B644" s="36"/>
      <c r="L644" s="140"/>
      <c r="M644" s="140"/>
      <c r="Z644" s="90"/>
      <c r="AA644" s="191"/>
      <c r="AB644" s="38"/>
    </row>
    <row r="645" spans="1:28" s="40" customFormat="1" x14ac:dyDescent="0.45">
      <c r="A645" s="29">
        <v>152</v>
      </c>
      <c r="B645" s="29" t="s">
        <v>23</v>
      </c>
      <c r="C645" s="8">
        <v>16154</v>
      </c>
      <c r="D645" s="8">
        <v>0</v>
      </c>
      <c r="E645" s="8">
        <v>1</v>
      </c>
      <c r="F645" s="8">
        <v>60</v>
      </c>
      <c r="G645" s="40">
        <v>2</v>
      </c>
      <c r="H645" s="8">
        <f>+(D645*400)+(E645*100)+F645</f>
        <v>160</v>
      </c>
      <c r="I645" s="40">
        <v>150</v>
      </c>
      <c r="J645" s="40">
        <f t="shared" si="156"/>
        <v>24000</v>
      </c>
      <c r="L645" s="139" t="s">
        <v>67</v>
      </c>
      <c r="M645" s="139" t="s">
        <v>145</v>
      </c>
      <c r="N645" s="40">
        <v>2</v>
      </c>
      <c r="O645" s="8">
        <v>60</v>
      </c>
      <c r="P645" s="8">
        <v>100</v>
      </c>
      <c r="Q645" s="40">
        <v>6800</v>
      </c>
      <c r="R645" s="8">
        <f t="shared" ref="R645:R646" si="167">O645*Q645</f>
        <v>408000</v>
      </c>
      <c r="S645" s="40">
        <v>20</v>
      </c>
      <c r="U645" s="8">
        <f t="shared" si="151"/>
        <v>408000</v>
      </c>
      <c r="V645" s="40">
        <f t="shared" si="152"/>
        <v>432000</v>
      </c>
      <c r="W645" s="8">
        <f t="shared" si="153"/>
        <v>432000</v>
      </c>
      <c r="Y645" s="40">
        <f t="shared" si="154"/>
        <v>432000</v>
      </c>
      <c r="Z645" s="181"/>
      <c r="AA645" s="190"/>
      <c r="AB645" s="188"/>
    </row>
    <row r="646" spans="1:28" s="40" customFormat="1" x14ac:dyDescent="0.45">
      <c r="A646" s="29"/>
      <c r="B646" s="29"/>
      <c r="C646" s="8"/>
      <c r="D646" s="8"/>
      <c r="E646" s="8"/>
      <c r="F646" s="8"/>
      <c r="H646" s="8"/>
      <c r="L646" s="139"/>
      <c r="M646" s="139" t="s">
        <v>145</v>
      </c>
      <c r="N646" s="40">
        <v>2</v>
      </c>
      <c r="O646" s="8">
        <v>10</v>
      </c>
      <c r="P646" s="8">
        <v>100</v>
      </c>
      <c r="Q646" s="40">
        <v>6800</v>
      </c>
      <c r="R646" s="8">
        <f t="shared" si="167"/>
        <v>68000</v>
      </c>
      <c r="S646" s="40">
        <v>20</v>
      </c>
      <c r="U646" s="8">
        <f t="shared" si="151"/>
        <v>68000</v>
      </c>
      <c r="V646" s="40">
        <f t="shared" si="152"/>
        <v>68000</v>
      </c>
      <c r="W646" s="8">
        <f t="shared" si="153"/>
        <v>68000</v>
      </c>
      <c r="Y646" s="40">
        <f t="shared" si="154"/>
        <v>68000</v>
      </c>
      <c r="Z646" s="181"/>
      <c r="AA646" s="190"/>
      <c r="AB646" s="188"/>
    </row>
    <row r="647" spans="1:28" s="40" customFormat="1" x14ac:dyDescent="0.45">
      <c r="A647" s="29"/>
      <c r="B647" s="29" t="s">
        <v>23</v>
      </c>
      <c r="C647" s="8">
        <v>1865</v>
      </c>
      <c r="D647" s="8">
        <v>4</v>
      </c>
      <c r="E647" s="8">
        <v>3</v>
      </c>
      <c r="F647" s="8">
        <v>32</v>
      </c>
      <c r="G647" s="40">
        <v>1</v>
      </c>
      <c r="H647" s="8">
        <f>+(D647*400)+(E647*100)+F647</f>
        <v>1932</v>
      </c>
      <c r="I647" s="40">
        <v>100</v>
      </c>
      <c r="J647" s="40">
        <f t="shared" si="156"/>
        <v>193200</v>
      </c>
      <c r="L647" s="139"/>
      <c r="M647" s="139"/>
      <c r="O647" s="8"/>
      <c r="U647" s="8">
        <f t="shared" si="151"/>
        <v>0</v>
      </c>
      <c r="V647" s="40">
        <f t="shared" si="152"/>
        <v>193200</v>
      </c>
      <c r="W647" s="8">
        <f t="shared" si="153"/>
        <v>0</v>
      </c>
      <c r="Y647" s="40">
        <f t="shared" si="154"/>
        <v>193200</v>
      </c>
      <c r="Z647" s="181"/>
      <c r="AA647" s="190"/>
      <c r="AB647" s="188"/>
    </row>
    <row r="648" spans="1:28" s="34" customFormat="1" x14ac:dyDescent="0.45">
      <c r="A648" s="36"/>
      <c r="B648" s="36"/>
      <c r="L648" s="140"/>
      <c r="M648" s="140"/>
      <c r="Z648" s="90"/>
      <c r="AA648" s="191"/>
      <c r="AB648" s="38"/>
    </row>
    <row r="649" spans="1:28" s="40" customFormat="1" x14ac:dyDescent="0.45">
      <c r="A649" s="29">
        <v>153</v>
      </c>
      <c r="B649" s="29" t="s">
        <v>23</v>
      </c>
      <c r="C649" s="8">
        <v>17339</v>
      </c>
      <c r="D649" s="8">
        <v>0</v>
      </c>
      <c r="E649" s="8">
        <v>0</v>
      </c>
      <c r="F649" s="8">
        <v>73</v>
      </c>
      <c r="G649" s="40">
        <v>2</v>
      </c>
      <c r="H649" s="8">
        <f>+(D649*400)+(E649*100)+F649</f>
        <v>73</v>
      </c>
      <c r="I649" s="40">
        <v>150</v>
      </c>
      <c r="J649" s="40">
        <f t="shared" si="156"/>
        <v>10950</v>
      </c>
      <c r="L649" s="139" t="s">
        <v>67</v>
      </c>
      <c r="M649" s="139" t="s">
        <v>145</v>
      </c>
      <c r="N649" s="40">
        <v>2</v>
      </c>
      <c r="O649" s="8">
        <v>108</v>
      </c>
      <c r="P649" s="8">
        <v>100</v>
      </c>
      <c r="Q649" s="40">
        <v>6800</v>
      </c>
      <c r="R649" s="8">
        <f t="shared" ref="R649:R650" si="168">O649*Q649</f>
        <v>734400</v>
      </c>
      <c r="S649" s="40">
        <v>21</v>
      </c>
      <c r="U649" s="8">
        <f t="shared" si="151"/>
        <v>734400</v>
      </c>
      <c r="V649" s="40">
        <f t="shared" si="152"/>
        <v>745350</v>
      </c>
      <c r="W649" s="8">
        <f t="shared" si="153"/>
        <v>745350</v>
      </c>
      <c r="Y649" s="40">
        <f t="shared" si="154"/>
        <v>745350</v>
      </c>
      <c r="Z649" s="181"/>
      <c r="AA649" s="190"/>
      <c r="AB649" s="188"/>
    </row>
    <row r="650" spans="1:28" s="40" customFormat="1" x14ac:dyDescent="0.45">
      <c r="A650" s="29"/>
      <c r="B650" s="29"/>
      <c r="C650" s="8"/>
      <c r="D650" s="8"/>
      <c r="E650" s="8"/>
      <c r="F650" s="8"/>
      <c r="H650" s="8"/>
      <c r="L650" s="139"/>
      <c r="M650" s="139" t="s">
        <v>145</v>
      </c>
      <c r="N650" s="40">
        <v>2</v>
      </c>
      <c r="O650" s="8">
        <v>6</v>
      </c>
      <c r="P650" s="8">
        <v>100</v>
      </c>
      <c r="Q650" s="40">
        <v>6800</v>
      </c>
      <c r="R650" s="8">
        <f t="shared" si="168"/>
        <v>40800</v>
      </c>
      <c r="S650" s="40">
        <v>21</v>
      </c>
      <c r="U650" s="8">
        <f t="shared" si="151"/>
        <v>40800</v>
      </c>
      <c r="V650" s="40">
        <f t="shared" si="152"/>
        <v>40800</v>
      </c>
      <c r="W650" s="8">
        <f t="shared" si="153"/>
        <v>40800</v>
      </c>
      <c r="Y650" s="40">
        <f t="shared" si="154"/>
        <v>40800</v>
      </c>
      <c r="Z650" s="181"/>
      <c r="AA650" s="190"/>
      <c r="AB650" s="188"/>
    </row>
    <row r="651" spans="1:28" s="34" customFormat="1" x14ac:dyDescent="0.45">
      <c r="A651" s="36"/>
      <c r="B651" s="36"/>
      <c r="L651" s="140"/>
      <c r="M651" s="140"/>
      <c r="Z651" s="90"/>
      <c r="AA651" s="191"/>
      <c r="AB651" s="38"/>
    </row>
    <row r="652" spans="1:28" s="40" customFormat="1" x14ac:dyDescent="0.45">
      <c r="A652" s="29">
        <v>154</v>
      </c>
      <c r="B652" s="29" t="s">
        <v>23</v>
      </c>
      <c r="C652" s="8">
        <v>776</v>
      </c>
      <c r="D652" s="8">
        <v>1</v>
      </c>
      <c r="E652" s="8">
        <v>0</v>
      </c>
      <c r="F652" s="8">
        <v>15</v>
      </c>
      <c r="G652" s="40">
        <v>2</v>
      </c>
      <c r="H652" s="8">
        <f>+(D652*400)+(E652*100)+F652</f>
        <v>415</v>
      </c>
      <c r="I652" s="40">
        <v>130</v>
      </c>
      <c r="J652" s="40">
        <f t="shared" si="156"/>
        <v>53950</v>
      </c>
      <c r="L652" s="139" t="s">
        <v>67</v>
      </c>
      <c r="M652" s="139" t="s">
        <v>145</v>
      </c>
      <c r="N652" s="40">
        <v>2</v>
      </c>
      <c r="O652" s="8">
        <v>36</v>
      </c>
      <c r="P652" s="8">
        <v>100</v>
      </c>
      <c r="Q652" s="40">
        <v>6800</v>
      </c>
      <c r="R652" s="8">
        <f t="shared" ref="R652:R653" si="169">O652*Q652</f>
        <v>244800</v>
      </c>
      <c r="S652" s="40">
        <v>11</v>
      </c>
      <c r="U652" s="8">
        <f t="shared" ref="U652:U671" si="170">R652*(100-T652)/100</f>
        <v>244800</v>
      </c>
      <c r="V652" s="40">
        <f t="shared" ref="V652:V671" si="171">J652+U652</f>
        <v>298750</v>
      </c>
      <c r="W652" s="8">
        <f t="shared" ref="W652:W671" si="172">V652*P652/100</f>
        <v>298750</v>
      </c>
      <c r="Y652" s="40">
        <f t="shared" ref="Y652:Y671" si="173">J652+U652</f>
        <v>298750</v>
      </c>
      <c r="Z652" s="181"/>
      <c r="AA652" s="190"/>
      <c r="AB652" s="188"/>
    </row>
    <row r="653" spans="1:28" s="40" customFormat="1" x14ac:dyDescent="0.45">
      <c r="A653" s="29"/>
      <c r="B653" s="29"/>
      <c r="C653" s="8"/>
      <c r="D653" s="8"/>
      <c r="E653" s="8"/>
      <c r="F653" s="8"/>
      <c r="H653" s="8"/>
      <c r="L653" s="139" t="s">
        <v>67</v>
      </c>
      <c r="M653" s="139" t="s">
        <v>145</v>
      </c>
      <c r="N653" s="40">
        <v>2</v>
      </c>
      <c r="O653" s="8">
        <v>72</v>
      </c>
      <c r="P653" s="8">
        <v>100</v>
      </c>
      <c r="Q653" s="40">
        <v>6800</v>
      </c>
      <c r="R653" s="8">
        <f t="shared" si="169"/>
        <v>489600</v>
      </c>
      <c r="S653" s="40">
        <v>11</v>
      </c>
      <c r="U653" s="8">
        <f t="shared" si="170"/>
        <v>489600</v>
      </c>
      <c r="V653" s="40">
        <f t="shared" si="171"/>
        <v>489600</v>
      </c>
      <c r="W653" s="8">
        <f t="shared" si="172"/>
        <v>489600</v>
      </c>
      <c r="Y653" s="40">
        <f t="shared" si="173"/>
        <v>489600</v>
      </c>
      <c r="Z653" s="181"/>
      <c r="AA653" s="190"/>
      <c r="AB653" s="188"/>
    </row>
    <row r="654" spans="1:28" s="34" customFormat="1" x14ac:dyDescent="0.45">
      <c r="A654" s="36"/>
      <c r="B654" s="36"/>
      <c r="L654" s="140"/>
      <c r="M654" s="140"/>
      <c r="Z654" s="90"/>
      <c r="AA654" s="191"/>
      <c r="AB654" s="38"/>
    </row>
    <row r="655" spans="1:28" s="40" customFormat="1" x14ac:dyDescent="0.45">
      <c r="A655" s="29">
        <v>155</v>
      </c>
      <c r="B655" s="29" t="s">
        <v>23</v>
      </c>
      <c r="C655" s="8">
        <v>12197</v>
      </c>
      <c r="D655" s="8">
        <v>1</v>
      </c>
      <c r="E655" s="8">
        <v>1</v>
      </c>
      <c r="F655" s="8">
        <v>27</v>
      </c>
      <c r="G655" s="40">
        <v>2</v>
      </c>
      <c r="H655" s="8">
        <f>+(D655*400)+(E655*100)+F655</f>
        <v>527</v>
      </c>
      <c r="I655" s="40">
        <v>220</v>
      </c>
      <c r="J655" s="40">
        <f t="shared" ref="J655:J671" si="174">H655*I655</f>
        <v>115940</v>
      </c>
      <c r="L655" s="139"/>
      <c r="M655" s="139"/>
      <c r="O655" s="8"/>
      <c r="U655" s="8">
        <f t="shared" si="170"/>
        <v>0</v>
      </c>
      <c r="V655" s="40">
        <f t="shared" si="171"/>
        <v>115940</v>
      </c>
      <c r="W655" s="8">
        <f t="shared" si="172"/>
        <v>0</v>
      </c>
      <c r="Y655" s="40">
        <f t="shared" si="173"/>
        <v>115940</v>
      </c>
      <c r="Z655" s="181"/>
      <c r="AA655" s="190"/>
      <c r="AB655" s="188"/>
    </row>
    <row r="656" spans="1:28" s="34" customFormat="1" x14ac:dyDescent="0.45">
      <c r="A656" s="36"/>
      <c r="B656" s="36"/>
      <c r="L656" s="140"/>
      <c r="M656" s="140"/>
      <c r="Z656" s="90"/>
      <c r="AA656" s="191"/>
      <c r="AB656" s="38"/>
    </row>
    <row r="657" spans="1:256" s="40" customFormat="1" x14ac:dyDescent="0.45">
      <c r="A657" s="29">
        <v>156</v>
      </c>
      <c r="B657" s="29" t="s">
        <v>23</v>
      </c>
      <c r="C657" s="8">
        <v>12095</v>
      </c>
      <c r="D657" s="8">
        <v>4</v>
      </c>
      <c r="E657" s="8">
        <v>0</v>
      </c>
      <c r="F657" s="8">
        <v>32</v>
      </c>
      <c r="G657" s="40">
        <v>2</v>
      </c>
      <c r="H657" s="8">
        <f>+(D657*400)+(E657*100)+F657</f>
        <v>1632</v>
      </c>
      <c r="I657" s="40">
        <v>150</v>
      </c>
      <c r="J657" s="40">
        <f t="shared" si="174"/>
        <v>244800</v>
      </c>
      <c r="L657" s="139" t="s">
        <v>67</v>
      </c>
      <c r="M657" s="139" t="s">
        <v>145</v>
      </c>
      <c r="N657" s="40">
        <v>2</v>
      </c>
      <c r="O657" s="8">
        <v>150</v>
      </c>
      <c r="P657" s="8">
        <v>100</v>
      </c>
      <c r="Q657" s="40">
        <v>6800</v>
      </c>
      <c r="R657" s="8">
        <f t="shared" ref="R657" si="175">O657*Q657</f>
        <v>1020000</v>
      </c>
      <c r="S657" s="40">
        <v>5</v>
      </c>
      <c r="U657" s="8">
        <f t="shared" si="170"/>
        <v>1020000</v>
      </c>
      <c r="V657" s="40">
        <f t="shared" si="171"/>
        <v>1264800</v>
      </c>
      <c r="W657" s="8">
        <f t="shared" si="172"/>
        <v>1264800</v>
      </c>
      <c r="Y657" s="40">
        <f t="shared" si="173"/>
        <v>1264800</v>
      </c>
      <c r="Z657" s="181"/>
      <c r="AA657" s="190"/>
      <c r="AB657" s="188"/>
    </row>
    <row r="658" spans="1:256" s="34" customFormat="1" x14ac:dyDescent="0.45">
      <c r="A658" s="36"/>
      <c r="B658" s="36"/>
      <c r="L658" s="140"/>
      <c r="M658" s="140"/>
      <c r="Z658" s="90"/>
      <c r="AA658" s="191"/>
      <c r="AB658" s="38"/>
    </row>
    <row r="659" spans="1:256" s="8" customFormat="1" x14ac:dyDescent="0.45">
      <c r="A659" s="29">
        <v>157</v>
      </c>
      <c r="B659" s="29" t="s">
        <v>23</v>
      </c>
      <c r="C659" s="8">
        <v>18326</v>
      </c>
      <c r="D659" s="8">
        <v>3</v>
      </c>
      <c r="E659" s="8">
        <v>0</v>
      </c>
      <c r="F659" s="8">
        <v>60</v>
      </c>
      <c r="G659" s="8">
        <v>1</v>
      </c>
      <c r="H659" s="8">
        <f>+(D659*400)+(E659*100)+F659</f>
        <v>1260</v>
      </c>
      <c r="I659" s="8">
        <v>100</v>
      </c>
      <c r="J659" s="40">
        <f t="shared" si="174"/>
        <v>126000</v>
      </c>
      <c r="L659" s="139"/>
      <c r="M659" s="139"/>
      <c r="U659" s="8">
        <f t="shared" si="170"/>
        <v>0</v>
      </c>
      <c r="V659" s="40">
        <f t="shared" si="171"/>
        <v>126000</v>
      </c>
      <c r="W659" s="8">
        <f t="shared" si="172"/>
        <v>0</v>
      </c>
      <c r="X659" s="40"/>
      <c r="Y659" s="40">
        <f t="shared" si="173"/>
        <v>126000</v>
      </c>
      <c r="Z659" s="182"/>
      <c r="AA659" s="190"/>
      <c r="AB659" s="7"/>
    </row>
    <row r="660" spans="1:256" s="8" customFormat="1" x14ac:dyDescent="0.45">
      <c r="A660" s="29"/>
      <c r="B660" s="29" t="s">
        <v>23</v>
      </c>
      <c r="C660" s="8">
        <v>16955</v>
      </c>
      <c r="D660" s="8">
        <v>3</v>
      </c>
      <c r="E660" s="8">
        <v>1</v>
      </c>
      <c r="F660" s="8">
        <v>32</v>
      </c>
      <c r="G660" s="8">
        <v>1</v>
      </c>
      <c r="H660" s="8">
        <f>+(D660*400)+(E660*100)+F660</f>
        <v>1332</v>
      </c>
      <c r="I660" s="8">
        <v>100</v>
      </c>
      <c r="J660" s="40">
        <f t="shared" si="174"/>
        <v>133200</v>
      </c>
      <c r="L660" s="139"/>
      <c r="M660" s="139"/>
      <c r="U660" s="8">
        <f t="shared" si="170"/>
        <v>0</v>
      </c>
      <c r="V660" s="40">
        <f t="shared" si="171"/>
        <v>133200</v>
      </c>
      <c r="W660" s="8">
        <f t="shared" si="172"/>
        <v>0</v>
      </c>
      <c r="X660" s="40"/>
      <c r="Y660" s="40">
        <f t="shared" si="173"/>
        <v>133200</v>
      </c>
      <c r="Z660" s="182"/>
      <c r="AA660" s="190"/>
      <c r="AB660" s="7"/>
    </row>
    <row r="661" spans="1:256" s="34" customFormat="1" x14ac:dyDescent="0.45">
      <c r="A661" s="36"/>
      <c r="B661" s="36"/>
      <c r="L661" s="140"/>
      <c r="M661" s="140"/>
      <c r="Z661" s="90"/>
      <c r="AA661" s="191"/>
      <c r="AB661" s="38"/>
    </row>
    <row r="662" spans="1:256" s="8" customFormat="1" x14ac:dyDescent="0.45">
      <c r="A662" s="29">
        <v>158</v>
      </c>
      <c r="B662" s="29" t="s">
        <v>23</v>
      </c>
      <c r="C662" s="8">
        <v>16990</v>
      </c>
      <c r="D662" s="8">
        <v>6</v>
      </c>
      <c r="E662" s="8">
        <v>0</v>
      </c>
      <c r="F662" s="8">
        <v>42</v>
      </c>
      <c r="G662" s="8">
        <v>1</v>
      </c>
      <c r="H662" s="8">
        <f>+(D662*400)+(E662*100)+F662</f>
        <v>2442</v>
      </c>
      <c r="I662" s="8">
        <v>250</v>
      </c>
      <c r="J662" s="40">
        <f t="shared" si="174"/>
        <v>610500</v>
      </c>
      <c r="L662" s="139"/>
      <c r="M662" s="139"/>
      <c r="U662" s="8">
        <f t="shared" si="170"/>
        <v>0</v>
      </c>
      <c r="V662" s="40">
        <f t="shared" si="171"/>
        <v>610500</v>
      </c>
      <c r="W662" s="8">
        <f t="shared" si="172"/>
        <v>0</v>
      </c>
      <c r="X662" s="40"/>
      <c r="Y662" s="40">
        <f t="shared" si="173"/>
        <v>610500</v>
      </c>
      <c r="Z662" s="182"/>
      <c r="AA662" s="190"/>
      <c r="AB662" s="7"/>
    </row>
    <row r="663" spans="1:256" s="8" customFormat="1" x14ac:dyDescent="0.45">
      <c r="A663" s="29"/>
      <c r="B663" s="29" t="s">
        <v>23</v>
      </c>
      <c r="C663" s="8">
        <v>16941</v>
      </c>
      <c r="D663" s="8">
        <v>7</v>
      </c>
      <c r="E663" s="8">
        <v>1</v>
      </c>
      <c r="F663" s="8">
        <v>51</v>
      </c>
      <c r="G663" s="8">
        <v>1</v>
      </c>
      <c r="H663" s="8">
        <f>+(D663*400)+(E663*100)+F663</f>
        <v>2951</v>
      </c>
      <c r="I663" s="8">
        <v>130</v>
      </c>
      <c r="J663" s="40">
        <f t="shared" si="174"/>
        <v>383630</v>
      </c>
      <c r="L663" s="139"/>
      <c r="M663" s="139"/>
      <c r="U663" s="8">
        <f t="shared" si="170"/>
        <v>0</v>
      </c>
      <c r="V663" s="40">
        <f t="shared" si="171"/>
        <v>383630</v>
      </c>
      <c r="W663" s="8">
        <f t="shared" si="172"/>
        <v>0</v>
      </c>
      <c r="X663" s="40"/>
      <c r="Y663" s="40">
        <f t="shared" si="173"/>
        <v>383630</v>
      </c>
      <c r="Z663" s="182"/>
      <c r="AA663" s="190"/>
      <c r="AB663" s="7"/>
    </row>
    <row r="664" spans="1:256" s="34" customFormat="1" x14ac:dyDescent="0.45">
      <c r="A664" s="36"/>
      <c r="B664" s="36"/>
      <c r="L664" s="140"/>
      <c r="M664" s="140"/>
      <c r="Z664" s="90"/>
      <c r="AB664" s="38"/>
    </row>
    <row r="665" spans="1:256" x14ac:dyDescent="0.45">
      <c r="A665" s="28">
        <v>159</v>
      </c>
      <c r="B665" s="24" t="s">
        <v>23</v>
      </c>
      <c r="C665" s="18">
        <v>17523</v>
      </c>
      <c r="D665" s="8">
        <v>0</v>
      </c>
      <c r="E665" s="8">
        <v>2</v>
      </c>
      <c r="F665" s="8">
        <v>70</v>
      </c>
      <c r="G665" s="18">
        <v>2</v>
      </c>
      <c r="H665" s="8">
        <v>270</v>
      </c>
      <c r="I665" s="18">
        <v>130</v>
      </c>
      <c r="J665" s="40">
        <f t="shared" si="174"/>
        <v>35100</v>
      </c>
      <c r="K665" s="18"/>
      <c r="L665" s="139" t="s">
        <v>67</v>
      </c>
      <c r="M665" s="139" t="s">
        <v>145</v>
      </c>
      <c r="N665" s="40">
        <v>2</v>
      </c>
      <c r="O665" s="18">
        <v>72</v>
      </c>
      <c r="P665" s="18">
        <v>100</v>
      </c>
      <c r="Q665" s="8">
        <v>6800</v>
      </c>
      <c r="R665" s="8">
        <f t="shared" ref="R665" si="176">O665*Q665</f>
        <v>489600</v>
      </c>
      <c r="S665" s="8">
        <v>20</v>
      </c>
      <c r="T665" s="8"/>
      <c r="U665" s="8">
        <f t="shared" si="170"/>
        <v>489600</v>
      </c>
      <c r="V665" s="40">
        <f t="shared" si="171"/>
        <v>524700</v>
      </c>
      <c r="W665" s="8">
        <f t="shared" si="172"/>
        <v>524700</v>
      </c>
      <c r="X665" s="40"/>
      <c r="Y665" s="40">
        <f t="shared" si="173"/>
        <v>524700</v>
      </c>
      <c r="Z665" s="182"/>
      <c r="AA665" s="190"/>
      <c r="AB665" s="7"/>
      <c r="AC665" s="8"/>
      <c r="AD665" s="8"/>
      <c r="AE665" s="8"/>
      <c r="AF665" s="8"/>
      <c r="AG665" s="8"/>
      <c r="AH665" s="8"/>
      <c r="AI665" s="8"/>
      <c r="AJ665" s="7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</row>
    <row r="666" spans="1:256" x14ac:dyDescent="0.45">
      <c r="A666" s="28"/>
      <c r="B666" s="24" t="s">
        <v>23</v>
      </c>
      <c r="C666" s="18">
        <v>2338</v>
      </c>
      <c r="D666" s="8">
        <v>1</v>
      </c>
      <c r="E666" s="8">
        <v>0</v>
      </c>
      <c r="F666" s="8">
        <v>83</v>
      </c>
      <c r="G666" s="18">
        <v>1</v>
      </c>
      <c r="H666" s="8">
        <v>483</v>
      </c>
      <c r="I666" s="18">
        <v>100</v>
      </c>
      <c r="J666" s="40">
        <f t="shared" si="174"/>
        <v>48300</v>
      </c>
      <c r="K666" s="18"/>
      <c r="L666" s="139"/>
      <c r="M666" s="139"/>
      <c r="N666" s="18"/>
      <c r="O666" s="18"/>
      <c r="P666" s="18"/>
      <c r="Q666" s="8"/>
      <c r="R666" s="8"/>
      <c r="S666" s="8"/>
      <c r="T666" s="8"/>
      <c r="U666" s="8">
        <f t="shared" si="170"/>
        <v>0</v>
      </c>
      <c r="V666" s="40">
        <f t="shared" si="171"/>
        <v>48300</v>
      </c>
      <c r="W666" s="8">
        <f t="shared" si="172"/>
        <v>0</v>
      </c>
      <c r="X666" s="40"/>
      <c r="Y666" s="40">
        <f t="shared" si="173"/>
        <v>48300</v>
      </c>
      <c r="Z666" s="182"/>
      <c r="AA666" s="190"/>
      <c r="AB666" s="7"/>
      <c r="AC666" s="8"/>
      <c r="AD666" s="8"/>
      <c r="AE666" s="8"/>
      <c r="AF666" s="8"/>
      <c r="AG666" s="8"/>
      <c r="AH666" s="8"/>
      <c r="AI666" s="8"/>
      <c r="AJ666" s="7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</row>
    <row r="667" spans="1:256" s="169" customFormat="1" x14ac:dyDescent="0.45">
      <c r="A667" s="164"/>
      <c r="B667" s="171" t="s">
        <v>217</v>
      </c>
      <c r="C667" s="161"/>
      <c r="D667" s="31">
        <v>3</v>
      </c>
      <c r="E667" s="31">
        <v>0</v>
      </c>
      <c r="F667" s="31">
        <v>0</v>
      </c>
      <c r="G667" s="161">
        <v>1</v>
      </c>
      <c r="H667" s="31">
        <v>1200</v>
      </c>
      <c r="I667" s="161">
        <v>100</v>
      </c>
      <c r="J667" s="31">
        <f t="shared" si="174"/>
        <v>120000</v>
      </c>
      <c r="K667" s="161"/>
      <c r="L667" s="159"/>
      <c r="M667" s="159"/>
      <c r="N667" s="161"/>
      <c r="O667" s="161"/>
      <c r="P667" s="161"/>
      <c r="Q667" s="31"/>
      <c r="R667" s="31"/>
      <c r="S667" s="31"/>
      <c r="T667" s="31"/>
      <c r="U667" s="31">
        <f t="shared" si="170"/>
        <v>0</v>
      </c>
      <c r="V667" s="31">
        <f t="shared" si="171"/>
        <v>120000</v>
      </c>
      <c r="W667" s="31">
        <f t="shared" si="172"/>
        <v>0</v>
      </c>
      <c r="X667" s="31"/>
      <c r="Y667" s="31">
        <f t="shared" si="173"/>
        <v>120000</v>
      </c>
      <c r="Z667" s="183">
        <v>0.01</v>
      </c>
      <c r="AA667" s="31">
        <f>Y667*Z667/100</f>
        <v>12</v>
      </c>
      <c r="AB667" s="165"/>
      <c r="AC667" s="31"/>
      <c r="AD667" s="31"/>
      <c r="AE667" s="31"/>
      <c r="AF667" s="31"/>
      <c r="AG667" s="31"/>
      <c r="AH667" s="31"/>
      <c r="AI667" s="31"/>
      <c r="AJ667" s="165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</row>
    <row r="668" spans="1:256" s="55" customFormat="1" x14ac:dyDescent="0.45">
      <c r="A668" s="32"/>
      <c r="B668" s="41"/>
      <c r="C668" s="34"/>
      <c r="D668" s="34"/>
      <c r="E668" s="41"/>
      <c r="F668" s="33"/>
      <c r="G668" s="34"/>
      <c r="H668" s="34"/>
      <c r="I668" s="36"/>
      <c r="J668" s="34"/>
      <c r="K668" s="34"/>
      <c r="L668" s="140"/>
      <c r="M668" s="140"/>
      <c r="N668" s="34"/>
      <c r="O668" s="33"/>
      <c r="P668" s="34"/>
      <c r="Q668" s="33"/>
      <c r="R668" s="34"/>
      <c r="S668" s="34"/>
      <c r="T668" s="33"/>
      <c r="U668" s="34"/>
      <c r="V668" s="34"/>
      <c r="W668" s="34"/>
      <c r="X668" s="34"/>
      <c r="Y668" s="34"/>
      <c r="Z668" s="90"/>
      <c r="AA668" s="34"/>
      <c r="AB668" s="38"/>
      <c r="AC668" s="34"/>
      <c r="AD668" s="34"/>
      <c r="AE668" s="33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  <c r="DM668" s="34"/>
      <c r="DN668" s="34"/>
      <c r="DO668" s="34"/>
      <c r="DP668" s="34"/>
      <c r="DQ668" s="34"/>
      <c r="DR668" s="34"/>
      <c r="DS668" s="34"/>
      <c r="DT668" s="34"/>
      <c r="DU668" s="34"/>
      <c r="DV668" s="34"/>
      <c r="DW668" s="34"/>
      <c r="DX668" s="34"/>
      <c r="DY668" s="34"/>
      <c r="DZ668" s="34"/>
      <c r="EA668" s="34"/>
      <c r="EB668" s="34"/>
      <c r="EC668" s="34"/>
      <c r="ED668" s="34"/>
      <c r="EE668" s="34"/>
      <c r="EF668" s="34"/>
      <c r="EG668" s="34"/>
      <c r="EH668" s="34"/>
      <c r="EI668" s="34"/>
      <c r="EJ668" s="34"/>
      <c r="EK668" s="34"/>
      <c r="EL668" s="34"/>
      <c r="EM668" s="34"/>
      <c r="EN668" s="34"/>
      <c r="EO668" s="34"/>
      <c r="EP668" s="34"/>
      <c r="EQ668" s="34"/>
      <c r="ER668" s="34"/>
      <c r="ES668" s="34"/>
      <c r="ET668" s="34"/>
      <c r="EU668" s="34"/>
      <c r="EV668" s="34"/>
      <c r="EW668" s="34"/>
      <c r="EX668" s="34"/>
      <c r="EY668" s="34"/>
      <c r="EZ668" s="34"/>
      <c r="FA668" s="34"/>
      <c r="FB668" s="34"/>
      <c r="FC668" s="34"/>
      <c r="FD668" s="34"/>
      <c r="FE668" s="34"/>
      <c r="FF668" s="34"/>
      <c r="FG668" s="34"/>
      <c r="FH668" s="34"/>
      <c r="FI668" s="34"/>
      <c r="FJ668" s="34"/>
      <c r="FK668" s="34"/>
      <c r="FL668" s="34"/>
      <c r="FM668" s="34"/>
      <c r="FN668" s="34"/>
      <c r="FO668" s="34"/>
      <c r="FP668" s="34"/>
      <c r="FQ668" s="34"/>
      <c r="FR668" s="34"/>
      <c r="FS668" s="34"/>
      <c r="FT668" s="34"/>
      <c r="FU668" s="34"/>
      <c r="FV668" s="34"/>
      <c r="FW668" s="34"/>
      <c r="FX668" s="34"/>
      <c r="FY668" s="34"/>
      <c r="FZ668" s="34"/>
      <c r="GA668" s="34"/>
      <c r="GB668" s="34"/>
      <c r="GC668" s="34"/>
      <c r="GD668" s="34"/>
      <c r="GE668" s="34"/>
      <c r="GF668" s="34"/>
      <c r="GG668" s="34"/>
      <c r="GH668" s="34"/>
      <c r="GI668" s="34"/>
      <c r="GJ668" s="34"/>
      <c r="GK668" s="34"/>
      <c r="GL668" s="34"/>
      <c r="GM668" s="34"/>
      <c r="GN668" s="34"/>
      <c r="GO668" s="34"/>
      <c r="GP668" s="34"/>
      <c r="GQ668" s="34"/>
      <c r="GR668" s="34"/>
      <c r="GS668" s="34"/>
      <c r="GT668" s="34"/>
      <c r="GU668" s="34"/>
      <c r="GV668" s="34"/>
      <c r="GW668" s="34"/>
      <c r="GX668" s="34"/>
      <c r="GY668" s="34"/>
      <c r="GZ668" s="34"/>
      <c r="HA668" s="34"/>
      <c r="HB668" s="34"/>
      <c r="HC668" s="34"/>
      <c r="HD668" s="34"/>
      <c r="HE668" s="34"/>
      <c r="HF668" s="34"/>
      <c r="HG668" s="34"/>
      <c r="HH668" s="34"/>
      <c r="HI668" s="34"/>
      <c r="HJ668" s="34"/>
      <c r="HK668" s="34"/>
      <c r="HL668" s="34"/>
      <c r="HM668" s="34"/>
      <c r="HN668" s="34"/>
      <c r="HO668" s="34"/>
      <c r="HP668" s="34"/>
      <c r="HQ668" s="34"/>
      <c r="HR668" s="34"/>
      <c r="HS668" s="34"/>
      <c r="HT668" s="34"/>
      <c r="HU668" s="34"/>
      <c r="HV668" s="34"/>
      <c r="HW668" s="34"/>
      <c r="HX668" s="34"/>
      <c r="HY668" s="34"/>
      <c r="HZ668" s="34"/>
      <c r="IA668" s="34"/>
      <c r="IB668" s="34"/>
      <c r="IC668" s="34"/>
      <c r="ID668" s="34"/>
      <c r="IE668" s="34"/>
      <c r="IF668" s="34"/>
      <c r="IG668" s="34"/>
      <c r="IH668" s="34"/>
      <c r="II668" s="34"/>
      <c r="IJ668" s="34"/>
      <c r="IK668" s="34"/>
      <c r="IL668" s="34"/>
      <c r="IM668" s="34"/>
      <c r="IN668" s="34"/>
      <c r="IO668" s="34"/>
      <c r="IP668" s="34"/>
      <c r="IQ668" s="34"/>
      <c r="IR668" s="34"/>
      <c r="IS668" s="34"/>
      <c r="IT668" s="34"/>
      <c r="IU668" s="34"/>
      <c r="IV668" s="34"/>
    </row>
    <row r="669" spans="1:256" s="40" customFormat="1" x14ac:dyDescent="0.45">
      <c r="A669" s="29">
        <v>160</v>
      </c>
      <c r="B669" s="29" t="s">
        <v>23</v>
      </c>
      <c r="C669" s="8">
        <v>11532</v>
      </c>
      <c r="D669" s="8">
        <v>0</v>
      </c>
      <c r="E669" s="8">
        <v>1</v>
      </c>
      <c r="F669" s="8">
        <v>96</v>
      </c>
      <c r="G669" s="40">
        <v>2</v>
      </c>
      <c r="H669" s="8">
        <f>+(D669*400)+(E669*100)+F669</f>
        <v>196</v>
      </c>
      <c r="I669" s="40">
        <v>150</v>
      </c>
      <c r="J669" s="40">
        <f t="shared" si="174"/>
        <v>29400</v>
      </c>
      <c r="L669" s="139" t="s">
        <v>67</v>
      </c>
      <c r="M669" s="139" t="s">
        <v>145</v>
      </c>
      <c r="N669" s="40">
        <v>2</v>
      </c>
      <c r="O669" s="8">
        <v>90</v>
      </c>
      <c r="P669" s="18">
        <v>100</v>
      </c>
      <c r="Q669" s="8">
        <v>6800</v>
      </c>
      <c r="R669" s="8">
        <f t="shared" ref="R669:R670" si="177">O669*Q669</f>
        <v>612000</v>
      </c>
      <c r="S669" s="40">
        <v>4</v>
      </c>
      <c r="U669" s="8">
        <f t="shared" si="170"/>
        <v>612000</v>
      </c>
      <c r="V669" s="40">
        <f t="shared" si="171"/>
        <v>641400</v>
      </c>
      <c r="W669" s="8">
        <f t="shared" si="172"/>
        <v>641400</v>
      </c>
      <c r="Y669" s="40">
        <f t="shared" si="173"/>
        <v>641400</v>
      </c>
      <c r="Z669" s="181"/>
      <c r="AA669" s="190"/>
      <c r="AB669" s="188"/>
    </row>
    <row r="670" spans="1:256" s="40" customFormat="1" x14ac:dyDescent="0.45">
      <c r="A670" s="29"/>
      <c r="B670" s="29"/>
      <c r="C670" s="8"/>
      <c r="D670" s="8"/>
      <c r="E670" s="8"/>
      <c r="F670" s="8"/>
      <c r="H670" s="8"/>
      <c r="L670" s="139"/>
      <c r="M670" s="139" t="s">
        <v>145</v>
      </c>
      <c r="N670" s="40">
        <v>2</v>
      </c>
      <c r="O670" s="8">
        <v>8</v>
      </c>
      <c r="P670" s="18">
        <v>100</v>
      </c>
      <c r="Q670" s="8">
        <v>6800</v>
      </c>
      <c r="R670" s="8">
        <f t="shared" si="177"/>
        <v>54400</v>
      </c>
      <c r="S670" s="40">
        <v>4</v>
      </c>
      <c r="U670" s="8">
        <f t="shared" si="170"/>
        <v>54400</v>
      </c>
      <c r="V670" s="40">
        <f t="shared" si="171"/>
        <v>54400</v>
      </c>
      <c r="W670" s="8">
        <f t="shared" si="172"/>
        <v>54400</v>
      </c>
      <c r="Y670" s="40">
        <f t="shared" si="173"/>
        <v>54400</v>
      </c>
      <c r="Z670" s="181"/>
      <c r="AA670" s="190"/>
      <c r="AB670" s="188"/>
    </row>
    <row r="671" spans="1:256" s="40" customFormat="1" x14ac:dyDescent="0.45">
      <c r="A671" s="29"/>
      <c r="B671" s="29" t="s">
        <v>23</v>
      </c>
      <c r="C671" s="8">
        <v>11360</v>
      </c>
      <c r="D671" s="8">
        <v>2</v>
      </c>
      <c r="E671" s="8">
        <v>2</v>
      </c>
      <c r="F671" s="8">
        <v>47</v>
      </c>
      <c r="G671" s="40">
        <v>1</v>
      </c>
      <c r="H671" s="8">
        <f>+(D671*400)+(E671*100)+F671</f>
        <v>1047</v>
      </c>
      <c r="I671" s="40">
        <v>130</v>
      </c>
      <c r="J671" s="40">
        <f t="shared" si="174"/>
        <v>136110</v>
      </c>
      <c r="L671" s="139"/>
      <c r="M671" s="139"/>
      <c r="O671" s="8"/>
      <c r="U671" s="8">
        <f t="shared" si="170"/>
        <v>0</v>
      </c>
      <c r="V671" s="40">
        <f t="shared" si="171"/>
        <v>136110</v>
      </c>
      <c r="W671" s="8">
        <f t="shared" si="172"/>
        <v>0</v>
      </c>
      <c r="Y671" s="40">
        <f t="shared" si="173"/>
        <v>136110</v>
      </c>
      <c r="Z671" s="181"/>
      <c r="AA671" s="190"/>
      <c r="AB671" s="188"/>
    </row>
    <row r="672" spans="1:256" s="34" customFormat="1" x14ac:dyDescent="0.45">
      <c r="A672" s="36"/>
      <c r="B672" s="36"/>
      <c r="L672" s="140"/>
      <c r="M672" s="140"/>
      <c r="Z672" s="90"/>
      <c r="AB672" s="38"/>
    </row>
    <row r="673" spans="12:13" x14ac:dyDescent="0.45">
      <c r="L673" s="153"/>
      <c r="M673" s="153"/>
    </row>
    <row r="674" spans="12:13" x14ac:dyDescent="0.45">
      <c r="L674" s="153"/>
      <c r="M674" s="153"/>
    </row>
    <row r="675" spans="12:13" x14ac:dyDescent="0.45">
      <c r="L675" s="153"/>
      <c r="M675" s="153"/>
    </row>
    <row r="676" spans="12:13" x14ac:dyDescent="0.45">
      <c r="L676" s="153"/>
      <c r="M676" s="153"/>
    </row>
    <row r="677" spans="12:13" x14ac:dyDescent="0.45">
      <c r="L677" s="153"/>
      <c r="M677" s="153"/>
    </row>
    <row r="678" spans="12:13" x14ac:dyDescent="0.45">
      <c r="L678" s="153"/>
      <c r="M678" s="153"/>
    </row>
    <row r="679" spans="12:13" x14ac:dyDescent="0.45">
      <c r="L679" s="153"/>
      <c r="M679" s="153"/>
    </row>
    <row r="680" spans="12:13" x14ac:dyDescent="0.45">
      <c r="L680" s="153"/>
      <c r="M680" s="153"/>
    </row>
  </sheetData>
  <mergeCells count="34"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A6:A10"/>
    <mergeCell ref="B6:B10"/>
    <mergeCell ref="C6:C10"/>
    <mergeCell ref="D6:F7"/>
    <mergeCell ref="G6:G10"/>
    <mergeCell ref="H6:H10"/>
    <mergeCell ref="D8:D10"/>
    <mergeCell ref="E8:E10"/>
    <mergeCell ref="F8:F10"/>
    <mergeCell ref="C610:E610"/>
    <mergeCell ref="AA5:AA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I6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2021-02-01T03:46:47Z</dcterms:created>
  <dcterms:modified xsi:type="dcterms:W3CDTF">2021-02-03T08:22:27Z</dcterms:modified>
</cp:coreProperties>
</file>