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SANA\Desktop\ปี64\"/>
    </mc:Choice>
  </mc:AlternateContent>
  <bookViews>
    <workbookView xWindow="0" yWindow="0" windowWidth="15360" windowHeight="7230" activeTab="2"/>
  </bookViews>
  <sheets>
    <sheet name="ภดส.3" sheetId="1" r:id="rId1"/>
    <sheet name="ภดส.1" sheetId="2" r:id="rId2"/>
    <sheet name="ภดส.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79" i="3" l="1"/>
  <c r="AA1373" i="3"/>
  <c r="AA1319" i="3"/>
  <c r="AA1318" i="3"/>
  <c r="AA1309" i="3"/>
  <c r="AA1282" i="3"/>
  <c r="AA1269" i="3"/>
  <c r="AA1264" i="3"/>
  <c r="AA1251" i="3"/>
  <c r="AA1250" i="3"/>
  <c r="AA1228" i="3"/>
  <c r="AA1222" i="3"/>
  <c r="AA1201" i="3"/>
  <c r="AA1200" i="3"/>
  <c r="AA1145" i="3"/>
  <c r="AA1109" i="3"/>
  <c r="AA1108" i="3"/>
  <c r="AA1089" i="3"/>
  <c r="AA1081" i="3"/>
  <c r="AA1080" i="3"/>
  <c r="AA1072" i="3"/>
  <c r="AA1062" i="3"/>
  <c r="AA1049" i="3"/>
  <c r="AA1024" i="3"/>
  <c r="AA1014" i="3"/>
  <c r="AA991" i="3"/>
  <c r="AA990" i="3"/>
  <c r="AA989" i="3"/>
  <c r="AA988" i="3"/>
  <c r="AA980" i="3"/>
  <c r="AA979" i="3"/>
  <c r="AA978" i="3"/>
  <c r="AA966" i="3"/>
  <c r="AA965" i="3"/>
  <c r="AA953" i="3"/>
  <c r="AA951" i="3"/>
  <c r="AA942" i="3"/>
  <c r="AA922" i="3"/>
  <c r="AA915" i="3"/>
  <c r="AA914" i="3"/>
  <c r="AA902" i="3"/>
  <c r="AA890" i="3"/>
  <c r="AA880" i="3"/>
  <c r="AA876" i="3"/>
  <c r="AA861" i="3"/>
  <c r="AA860" i="3"/>
  <c r="AA859" i="3"/>
  <c r="AA829" i="3"/>
  <c r="AA824" i="3"/>
  <c r="AA801" i="3"/>
  <c r="AA787" i="3"/>
  <c r="AA770" i="3"/>
  <c r="AA745" i="3"/>
  <c r="AA727" i="3"/>
  <c r="AA726" i="3"/>
  <c r="AA724" i="3"/>
  <c r="AA624" i="3"/>
  <c r="AA584" i="3"/>
  <c r="AA544" i="3"/>
  <c r="AA538" i="3"/>
  <c r="AA537" i="3"/>
  <c r="AA536" i="3"/>
  <c r="AA532" i="3"/>
  <c r="AA530" i="3"/>
  <c r="AA524" i="3"/>
  <c r="AA520" i="3"/>
  <c r="AA484" i="3"/>
  <c r="AA478" i="3"/>
  <c r="AA474" i="3"/>
  <c r="AA473" i="3"/>
  <c r="AA461" i="3"/>
  <c r="AA449" i="3"/>
  <c r="AA421" i="3"/>
  <c r="AA411" i="3"/>
  <c r="AA376" i="3"/>
  <c r="AA364" i="3"/>
  <c r="AA344" i="3"/>
  <c r="AA322" i="3"/>
  <c r="AA312" i="3"/>
  <c r="AA295" i="3"/>
  <c r="AA262" i="3"/>
  <c r="AA256" i="3"/>
  <c r="AA252" i="3"/>
  <c r="AA249" i="3"/>
  <c r="AA240" i="3"/>
  <c r="AA238" i="3"/>
  <c r="AA236" i="3"/>
  <c r="AA235" i="3"/>
  <c r="AA228" i="3"/>
  <c r="AA226" i="3"/>
  <c r="AA225" i="3"/>
  <c r="AA224" i="3"/>
  <c r="AA211" i="3"/>
  <c r="AA205" i="3"/>
  <c r="AA204" i="3"/>
  <c r="AA203" i="3"/>
  <c r="AA202" i="3"/>
  <c r="AA201" i="3"/>
  <c r="AA182" i="3"/>
  <c r="AA174" i="3"/>
  <c r="AA147" i="3"/>
  <c r="AA135" i="3"/>
  <c r="AA58" i="3"/>
  <c r="AA53" i="3"/>
  <c r="AA52" i="3"/>
  <c r="AA51" i="3"/>
  <c r="AA43" i="3"/>
  <c r="AA28" i="3"/>
  <c r="AA29" i="3"/>
  <c r="AA27" i="3"/>
  <c r="R1391" i="3" l="1"/>
  <c r="U1391" i="3" s="1"/>
  <c r="H1391" i="3"/>
  <c r="J1391" i="3" s="1"/>
  <c r="R1390" i="3"/>
  <c r="U1390" i="3" s="1"/>
  <c r="H1390" i="3"/>
  <c r="J1390" i="3" s="1"/>
  <c r="U1389" i="3"/>
  <c r="R1389" i="3"/>
  <c r="J1389" i="3"/>
  <c r="V1389" i="3" s="1"/>
  <c r="W1389" i="3" s="1"/>
  <c r="H1389" i="3"/>
  <c r="R1388" i="3"/>
  <c r="U1388" i="3" s="1"/>
  <c r="H1388" i="3"/>
  <c r="J1388" i="3" s="1"/>
  <c r="U1387" i="3"/>
  <c r="R1387" i="3"/>
  <c r="J1387" i="3"/>
  <c r="Y1387" i="3" s="1"/>
  <c r="H1387" i="3"/>
  <c r="R1386" i="3"/>
  <c r="U1386" i="3" s="1"/>
  <c r="H1386" i="3"/>
  <c r="J1386" i="3" s="1"/>
  <c r="U1385" i="3"/>
  <c r="R1385" i="3"/>
  <c r="J1385" i="3"/>
  <c r="V1385" i="3" s="1"/>
  <c r="W1385" i="3" s="1"/>
  <c r="H1385" i="3"/>
  <c r="R1383" i="3"/>
  <c r="U1383" i="3" s="1"/>
  <c r="H1383" i="3"/>
  <c r="J1383" i="3" s="1"/>
  <c r="U1382" i="3"/>
  <c r="R1382" i="3"/>
  <c r="J1382" i="3"/>
  <c r="Y1382" i="3" s="1"/>
  <c r="H1382" i="3"/>
  <c r="R1381" i="3"/>
  <c r="U1381" i="3" s="1"/>
  <c r="H1381" i="3"/>
  <c r="J1381" i="3" s="1"/>
  <c r="U1379" i="3"/>
  <c r="R1379" i="3"/>
  <c r="J1379" i="3"/>
  <c r="V1379" i="3" s="1"/>
  <c r="W1379" i="3" s="1"/>
  <c r="H1379" i="3"/>
  <c r="R1377" i="3"/>
  <c r="U1377" i="3" s="1"/>
  <c r="H1377" i="3"/>
  <c r="J1377" i="3" s="1"/>
  <c r="U1375" i="3"/>
  <c r="R1375" i="3"/>
  <c r="J1375" i="3"/>
  <c r="Y1375" i="3" s="1"/>
  <c r="H1375" i="3"/>
  <c r="R1373" i="3"/>
  <c r="U1373" i="3" s="1"/>
  <c r="H1373" i="3"/>
  <c r="J1373" i="3" s="1"/>
  <c r="U1372" i="3"/>
  <c r="R1372" i="3"/>
  <c r="J1372" i="3"/>
  <c r="V1372" i="3" s="1"/>
  <c r="W1372" i="3" s="1"/>
  <c r="H1372" i="3"/>
  <c r="R1371" i="3"/>
  <c r="U1371" i="3" s="1"/>
  <c r="H1371" i="3"/>
  <c r="J1371" i="3" s="1"/>
  <c r="U1370" i="3"/>
  <c r="R1370" i="3"/>
  <c r="J1370" i="3"/>
  <c r="Y1370" i="3" s="1"/>
  <c r="H1370" i="3"/>
  <c r="R1368" i="3"/>
  <c r="U1368" i="3" s="1"/>
  <c r="H1368" i="3"/>
  <c r="J1368" i="3" s="1"/>
  <c r="U1367" i="3"/>
  <c r="R1367" i="3"/>
  <c r="J1367" i="3"/>
  <c r="V1367" i="3" s="1"/>
  <c r="W1367" i="3" s="1"/>
  <c r="H1367" i="3"/>
  <c r="R1366" i="3"/>
  <c r="U1366" i="3" s="1"/>
  <c r="H1366" i="3"/>
  <c r="J1366" i="3" s="1"/>
  <c r="V1366" i="3" s="1"/>
  <c r="W1366" i="3" s="1"/>
  <c r="U1365" i="3"/>
  <c r="R1365" i="3"/>
  <c r="J1365" i="3"/>
  <c r="H1365" i="3"/>
  <c r="R1363" i="3"/>
  <c r="U1363" i="3" s="1"/>
  <c r="H1363" i="3"/>
  <c r="J1363" i="3" s="1"/>
  <c r="Y1363" i="3" s="1"/>
  <c r="U1362" i="3"/>
  <c r="R1362" i="3"/>
  <c r="J1362" i="3"/>
  <c r="H1362" i="3"/>
  <c r="Y1361" i="3"/>
  <c r="R1361" i="3"/>
  <c r="U1361" i="3" s="1"/>
  <c r="H1361" i="3"/>
  <c r="J1361" i="3" s="1"/>
  <c r="V1361" i="3" s="1"/>
  <c r="W1361" i="3" s="1"/>
  <c r="U1359" i="3"/>
  <c r="R1359" i="3"/>
  <c r="J1359" i="3"/>
  <c r="H1359" i="3"/>
  <c r="V1357" i="3"/>
  <c r="W1357" i="3" s="1"/>
  <c r="R1357" i="3"/>
  <c r="U1357" i="3" s="1"/>
  <c r="H1357" i="3"/>
  <c r="J1357" i="3" s="1"/>
  <c r="Y1357" i="3" s="1"/>
  <c r="U1356" i="3"/>
  <c r="R1356" i="3"/>
  <c r="J1356" i="3"/>
  <c r="H1356" i="3"/>
  <c r="Y1355" i="3"/>
  <c r="R1355" i="3"/>
  <c r="U1355" i="3" s="1"/>
  <c r="H1355" i="3"/>
  <c r="J1355" i="3" s="1"/>
  <c r="U1354" i="3"/>
  <c r="R1354" i="3"/>
  <c r="J1354" i="3"/>
  <c r="H1354" i="3"/>
  <c r="V1353" i="3"/>
  <c r="W1353" i="3" s="1"/>
  <c r="R1353" i="3"/>
  <c r="U1353" i="3" s="1"/>
  <c r="H1353" i="3"/>
  <c r="J1353" i="3" s="1"/>
  <c r="U1351" i="3"/>
  <c r="R1351" i="3"/>
  <c r="J1351" i="3"/>
  <c r="V1351" i="3" s="1"/>
  <c r="W1351" i="3" s="1"/>
  <c r="H1351" i="3"/>
  <c r="R1349" i="3"/>
  <c r="U1349" i="3" s="1"/>
  <c r="H1349" i="3"/>
  <c r="J1349" i="3" s="1"/>
  <c r="U1347" i="3"/>
  <c r="R1347" i="3"/>
  <c r="J1347" i="3"/>
  <c r="H1347" i="3"/>
  <c r="R1346" i="3"/>
  <c r="U1346" i="3" s="1"/>
  <c r="H1346" i="3"/>
  <c r="J1346" i="3" s="1"/>
  <c r="Y1346" i="3" s="1"/>
  <c r="U1345" i="3"/>
  <c r="R1345" i="3"/>
  <c r="J1345" i="3"/>
  <c r="V1345" i="3" s="1"/>
  <c r="W1345" i="3" s="1"/>
  <c r="H1345" i="3"/>
  <c r="R1344" i="3"/>
  <c r="U1344" i="3" s="1"/>
  <c r="H1344" i="3"/>
  <c r="J1344" i="3" s="1"/>
  <c r="V1344" i="3" s="1"/>
  <c r="W1344" i="3" s="1"/>
  <c r="U1343" i="3"/>
  <c r="R1343" i="3"/>
  <c r="J1343" i="3"/>
  <c r="H1343" i="3"/>
  <c r="R1342" i="3"/>
  <c r="U1342" i="3" s="1"/>
  <c r="H1342" i="3"/>
  <c r="J1342" i="3" s="1"/>
  <c r="Y1342" i="3" s="1"/>
  <c r="U1340" i="3"/>
  <c r="R1340" i="3"/>
  <c r="J1340" i="3"/>
  <c r="H1340" i="3"/>
  <c r="Y1339" i="3"/>
  <c r="R1339" i="3"/>
  <c r="U1339" i="3" s="1"/>
  <c r="H1339" i="3"/>
  <c r="J1339" i="3" s="1"/>
  <c r="V1339" i="3" s="1"/>
  <c r="W1339" i="3" s="1"/>
  <c r="U1338" i="3"/>
  <c r="R1338" i="3"/>
  <c r="J1338" i="3"/>
  <c r="H1338" i="3"/>
  <c r="V1337" i="3"/>
  <c r="W1337" i="3" s="1"/>
  <c r="R1337" i="3"/>
  <c r="U1337" i="3" s="1"/>
  <c r="H1337" i="3"/>
  <c r="J1337" i="3" s="1"/>
  <c r="Y1337" i="3" s="1"/>
  <c r="U1335" i="3"/>
  <c r="R1335" i="3"/>
  <c r="J1335" i="3"/>
  <c r="H1335" i="3"/>
  <c r="Y1334" i="3"/>
  <c r="V1334" i="3"/>
  <c r="W1334" i="3" s="1"/>
  <c r="R1334" i="3"/>
  <c r="U1334" i="3" s="1"/>
  <c r="H1334" i="3"/>
  <c r="J1334" i="3" s="1"/>
  <c r="U1333" i="3"/>
  <c r="R1333" i="3"/>
  <c r="J1333" i="3"/>
  <c r="H1333" i="3"/>
  <c r="R1331" i="3"/>
  <c r="U1331" i="3" s="1"/>
  <c r="H1331" i="3"/>
  <c r="J1331" i="3" s="1"/>
  <c r="V1331" i="3" s="1"/>
  <c r="W1331" i="3" s="1"/>
  <c r="U1330" i="3"/>
  <c r="R1330" i="3"/>
  <c r="J1330" i="3"/>
  <c r="H1330" i="3"/>
  <c r="R1328" i="3"/>
  <c r="U1328" i="3" s="1"/>
  <c r="H1328" i="3"/>
  <c r="J1328" i="3" s="1"/>
  <c r="Y1328" i="3" s="1"/>
  <c r="U1326" i="3"/>
  <c r="R1326" i="3"/>
  <c r="J1326" i="3"/>
  <c r="H1326" i="3"/>
  <c r="R1325" i="3"/>
  <c r="U1325" i="3" s="1"/>
  <c r="Y1325" i="3" s="1"/>
  <c r="AA1325" i="3" s="1"/>
  <c r="H1325" i="3"/>
  <c r="J1325" i="3" s="1"/>
  <c r="U1323" i="3"/>
  <c r="R1323" i="3"/>
  <c r="J1323" i="3"/>
  <c r="H1323" i="3"/>
  <c r="R1322" i="3"/>
  <c r="U1322" i="3" s="1"/>
  <c r="Y1322" i="3" s="1"/>
  <c r="AA1322" i="3" s="1"/>
  <c r="H1322" i="3"/>
  <c r="J1322" i="3" s="1"/>
  <c r="U1321" i="3"/>
  <c r="R1321" i="3"/>
  <c r="J1321" i="3"/>
  <c r="H1321" i="3"/>
  <c r="R1319" i="3"/>
  <c r="U1319" i="3" s="1"/>
  <c r="H1319" i="3"/>
  <c r="J1319" i="3" s="1"/>
  <c r="V1319" i="3" s="1"/>
  <c r="W1319" i="3" s="1"/>
  <c r="U1318" i="3"/>
  <c r="R1318" i="3"/>
  <c r="J1318" i="3"/>
  <c r="H1318" i="3"/>
  <c r="R1317" i="3"/>
  <c r="U1317" i="3" s="1"/>
  <c r="H1317" i="3"/>
  <c r="J1317" i="3" s="1"/>
  <c r="Y1317" i="3" s="1"/>
  <c r="U1316" i="3"/>
  <c r="R1316" i="3"/>
  <c r="J1316" i="3"/>
  <c r="H1316" i="3"/>
  <c r="R1315" i="3"/>
  <c r="U1315" i="3" s="1"/>
  <c r="Y1315" i="3" s="1"/>
  <c r="AA1315" i="3" s="1"/>
  <c r="H1315" i="3"/>
  <c r="J1315" i="3" s="1"/>
  <c r="U1313" i="3"/>
  <c r="R1313" i="3"/>
  <c r="J1313" i="3"/>
  <c r="H1313" i="3"/>
  <c r="Y1312" i="3"/>
  <c r="V1312" i="3"/>
  <c r="W1312" i="3" s="1"/>
  <c r="R1312" i="3"/>
  <c r="U1312" i="3" s="1"/>
  <c r="H1312" i="3"/>
  <c r="J1312" i="3" s="1"/>
  <c r="U1311" i="3"/>
  <c r="R1311" i="3"/>
  <c r="J1311" i="3"/>
  <c r="H1311" i="3"/>
  <c r="R1309" i="3"/>
  <c r="U1309" i="3" s="1"/>
  <c r="H1309" i="3"/>
  <c r="J1309" i="3" s="1"/>
  <c r="V1309" i="3" s="1"/>
  <c r="W1309" i="3" s="1"/>
  <c r="U1308" i="3"/>
  <c r="R1308" i="3"/>
  <c r="J1308" i="3"/>
  <c r="H1308" i="3"/>
  <c r="R1307" i="3"/>
  <c r="U1307" i="3" s="1"/>
  <c r="H1307" i="3"/>
  <c r="J1307" i="3" s="1"/>
  <c r="Y1307" i="3" s="1"/>
  <c r="U1306" i="3"/>
  <c r="R1306" i="3"/>
  <c r="J1306" i="3"/>
  <c r="H1306" i="3"/>
  <c r="R1304" i="3"/>
  <c r="U1304" i="3" s="1"/>
  <c r="Y1304" i="3" s="1"/>
  <c r="H1304" i="3"/>
  <c r="J1304" i="3" s="1"/>
  <c r="U1303" i="3"/>
  <c r="R1303" i="3"/>
  <c r="J1303" i="3"/>
  <c r="H1303" i="3"/>
  <c r="Y1302" i="3"/>
  <c r="V1302" i="3"/>
  <c r="W1302" i="3" s="1"/>
  <c r="R1302" i="3"/>
  <c r="U1302" i="3" s="1"/>
  <c r="H1302" i="3"/>
  <c r="J1302" i="3" s="1"/>
  <c r="R1300" i="3"/>
  <c r="U1300" i="3" s="1"/>
  <c r="J1300" i="3"/>
  <c r="H1300" i="3"/>
  <c r="R1299" i="3"/>
  <c r="U1299" i="3" s="1"/>
  <c r="H1299" i="3"/>
  <c r="J1299" i="3" s="1"/>
  <c r="U1298" i="3"/>
  <c r="R1298" i="3"/>
  <c r="H1298" i="3"/>
  <c r="J1298" i="3" s="1"/>
  <c r="R1297" i="3"/>
  <c r="U1297" i="3" s="1"/>
  <c r="H1297" i="3"/>
  <c r="J1297" i="3" s="1"/>
  <c r="R1296" i="3"/>
  <c r="U1296" i="3" s="1"/>
  <c r="J1296" i="3"/>
  <c r="V1296" i="3" s="1"/>
  <c r="W1296" i="3" s="1"/>
  <c r="H1296" i="3"/>
  <c r="R1294" i="3"/>
  <c r="U1294" i="3" s="1"/>
  <c r="H1294" i="3"/>
  <c r="J1294" i="3" s="1"/>
  <c r="Y1294" i="3" s="1"/>
  <c r="AA1294" i="3" s="1"/>
  <c r="U1293" i="3"/>
  <c r="R1293" i="3"/>
  <c r="H1293" i="3"/>
  <c r="J1293" i="3" s="1"/>
  <c r="R1292" i="3"/>
  <c r="U1292" i="3" s="1"/>
  <c r="Y1292" i="3" s="1"/>
  <c r="AA1292" i="3" s="1"/>
  <c r="H1292" i="3"/>
  <c r="J1292" i="3" s="1"/>
  <c r="R1290" i="3"/>
  <c r="U1290" i="3" s="1"/>
  <c r="J1290" i="3"/>
  <c r="H1290" i="3"/>
  <c r="R1288" i="3"/>
  <c r="U1288" i="3" s="1"/>
  <c r="H1288" i="3"/>
  <c r="J1288" i="3" s="1"/>
  <c r="V1288" i="3" s="1"/>
  <c r="W1288" i="3" s="1"/>
  <c r="U1286" i="3"/>
  <c r="R1286" i="3"/>
  <c r="H1286" i="3"/>
  <c r="J1286" i="3" s="1"/>
  <c r="R1284" i="3"/>
  <c r="U1284" i="3" s="1"/>
  <c r="H1284" i="3"/>
  <c r="J1284" i="3" s="1"/>
  <c r="Y1284" i="3" s="1"/>
  <c r="R1282" i="3"/>
  <c r="U1282" i="3" s="1"/>
  <c r="J1282" i="3"/>
  <c r="Y1282" i="3" s="1"/>
  <c r="H1282" i="3"/>
  <c r="R1281" i="3"/>
  <c r="U1281" i="3" s="1"/>
  <c r="H1281" i="3"/>
  <c r="J1281" i="3" s="1"/>
  <c r="V1279" i="3"/>
  <c r="W1279" i="3" s="1"/>
  <c r="U1279" i="3"/>
  <c r="R1279" i="3"/>
  <c r="H1279" i="3"/>
  <c r="J1279" i="3" s="1"/>
  <c r="R1278" i="3"/>
  <c r="U1278" i="3" s="1"/>
  <c r="H1278" i="3"/>
  <c r="J1278" i="3" s="1"/>
  <c r="V1278" i="3" s="1"/>
  <c r="W1278" i="3" s="1"/>
  <c r="R1277" i="3"/>
  <c r="U1277" i="3" s="1"/>
  <c r="J1277" i="3"/>
  <c r="H1277" i="3"/>
  <c r="R1276" i="3"/>
  <c r="U1276" i="3" s="1"/>
  <c r="H1276" i="3"/>
  <c r="J1276" i="3" s="1"/>
  <c r="U1274" i="3"/>
  <c r="R1274" i="3"/>
  <c r="J1274" i="3"/>
  <c r="Y1274" i="3" s="1"/>
  <c r="H1274" i="3"/>
  <c r="V1273" i="3"/>
  <c r="W1273" i="3" s="1"/>
  <c r="U1273" i="3"/>
  <c r="R1273" i="3"/>
  <c r="H1273" i="3"/>
  <c r="J1273" i="3" s="1"/>
  <c r="Y1273" i="3" s="1"/>
  <c r="R1272" i="3"/>
  <c r="U1272" i="3" s="1"/>
  <c r="J1272" i="3"/>
  <c r="H1272" i="3"/>
  <c r="R1271" i="3"/>
  <c r="U1271" i="3" s="1"/>
  <c r="H1271" i="3"/>
  <c r="J1271" i="3" s="1"/>
  <c r="U1269" i="3"/>
  <c r="R1269" i="3"/>
  <c r="J1269" i="3"/>
  <c r="Y1269" i="3" s="1"/>
  <c r="H1269" i="3"/>
  <c r="U1267" i="3"/>
  <c r="V1267" i="3" s="1"/>
  <c r="W1267" i="3" s="1"/>
  <c r="R1267" i="3"/>
  <c r="H1267" i="3"/>
  <c r="J1267" i="3" s="1"/>
  <c r="Y1267" i="3" s="1"/>
  <c r="AA1267" i="3" s="1"/>
  <c r="U1266" i="3"/>
  <c r="R1266" i="3"/>
  <c r="J1266" i="3"/>
  <c r="H1266" i="3"/>
  <c r="R1264" i="3"/>
  <c r="U1264" i="3" s="1"/>
  <c r="J1264" i="3"/>
  <c r="Y1264" i="3" s="1"/>
  <c r="H1264" i="3"/>
  <c r="U1263" i="3"/>
  <c r="R1263" i="3"/>
  <c r="H1263" i="3"/>
  <c r="J1263" i="3" s="1"/>
  <c r="R1262" i="3"/>
  <c r="U1262" i="3" s="1"/>
  <c r="H1262" i="3"/>
  <c r="J1262" i="3" s="1"/>
  <c r="Y1262" i="3" s="1"/>
  <c r="AA1262" i="3" s="1"/>
  <c r="U1261" i="3"/>
  <c r="R1261" i="3"/>
  <c r="J1261" i="3"/>
  <c r="H1261" i="3"/>
  <c r="R1260" i="3"/>
  <c r="U1260" i="3" s="1"/>
  <c r="J1260" i="3"/>
  <c r="H1260" i="3"/>
  <c r="U1258" i="3"/>
  <c r="R1258" i="3"/>
  <c r="H1258" i="3"/>
  <c r="J1258" i="3" s="1"/>
  <c r="R1256" i="3"/>
  <c r="U1256" i="3" s="1"/>
  <c r="H1256" i="3"/>
  <c r="J1256" i="3" s="1"/>
  <c r="V1256" i="3" s="1"/>
  <c r="W1256" i="3" s="1"/>
  <c r="R1255" i="3"/>
  <c r="U1255" i="3" s="1"/>
  <c r="J1255" i="3"/>
  <c r="H1255" i="3"/>
  <c r="R1254" i="3"/>
  <c r="U1254" i="3" s="1"/>
  <c r="H1254" i="3"/>
  <c r="J1254" i="3" s="1"/>
  <c r="U1253" i="3"/>
  <c r="R1253" i="3"/>
  <c r="J1253" i="3"/>
  <c r="Y1253" i="3" s="1"/>
  <c r="H1253" i="3"/>
  <c r="V1251" i="3"/>
  <c r="W1251" i="3" s="1"/>
  <c r="U1251" i="3"/>
  <c r="R1251" i="3"/>
  <c r="H1251" i="3"/>
  <c r="J1251" i="3" s="1"/>
  <c r="Y1251" i="3" s="1"/>
  <c r="R1250" i="3"/>
  <c r="U1250" i="3" s="1"/>
  <c r="J1250" i="3"/>
  <c r="H1250" i="3"/>
  <c r="R1248" i="3"/>
  <c r="U1248" i="3" s="1"/>
  <c r="H1248" i="3"/>
  <c r="J1248" i="3" s="1"/>
  <c r="U1247" i="3"/>
  <c r="R1247" i="3"/>
  <c r="J1247" i="3"/>
  <c r="Y1247" i="3" s="1"/>
  <c r="H1247" i="3"/>
  <c r="U1246" i="3"/>
  <c r="V1246" i="3" s="1"/>
  <c r="W1246" i="3" s="1"/>
  <c r="R1246" i="3"/>
  <c r="H1246" i="3"/>
  <c r="J1246" i="3" s="1"/>
  <c r="Y1246" i="3" s="1"/>
  <c r="U1245" i="3"/>
  <c r="R1245" i="3"/>
  <c r="J1245" i="3"/>
  <c r="H1245" i="3"/>
  <c r="R1243" i="3"/>
  <c r="U1243" i="3" s="1"/>
  <c r="J1243" i="3"/>
  <c r="Y1243" i="3" s="1"/>
  <c r="H1243" i="3"/>
  <c r="U1241" i="3"/>
  <c r="R1241" i="3"/>
  <c r="H1241" i="3"/>
  <c r="J1241" i="3" s="1"/>
  <c r="R1240" i="3"/>
  <c r="U1240" i="3" s="1"/>
  <c r="H1240" i="3"/>
  <c r="J1240" i="3" s="1"/>
  <c r="U1238" i="3"/>
  <c r="R1238" i="3"/>
  <c r="J1238" i="3"/>
  <c r="H1238" i="3"/>
  <c r="R1237" i="3"/>
  <c r="U1237" i="3" s="1"/>
  <c r="J1237" i="3"/>
  <c r="V1237" i="3" s="1"/>
  <c r="W1237" i="3" s="1"/>
  <c r="H1237" i="3"/>
  <c r="U1235" i="3"/>
  <c r="R1235" i="3"/>
  <c r="H1235" i="3"/>
  <c r="J1235" i="3" s="1"/>
  <c r="R1234" i="3"/>
  <c r="U1234" i="3" s="1"/>
  <c r="H1234" i="3"/>
  <c r="J1234" i="3" s="1"/>
  <c r="R1233" i="3"/>
  <c r="U1233" i="3" s="1"/>
  <c r="J1233" i="3"/>
  <c r="H1233" i="3"/>
  <c r="R1232" i="3"/>
  <c r="U1232" i="3" s="1"/>
  <c r="H1232" i="3"/>
  <c r="J1232" i="3" s="1"/>
  <c r="U1231" i="3"/>
  <c r="R1231" i="3"/>
  <c r="J1231" i="3"/>
  <c r="V1231" i="3" s="1"/>
  <c r="W1231" i="3" s="1"/>
  <c r="H1231" i="3"/>
  <c r="V1230" i="3"/>
  <c r="W1230" i="3" s="1"/>
  <c r="U1230" i="3"/>
  <c r="R1230" i="3"/>
  <c r="H1230" i="3"/>
  <c r="J1230" i="3" s="1"/>
  <c r="Y1230" i="3" s="1"/>
  <c r="R1228" i="3"/>
  <c r="U1228" i="3" s="1"/>
  <c r="J1228" i="3"/>
  <c r="H1228" i="3"/>
  <c r="U1227" i="3"/>
  <c r="R1227" i="3"/>
  <c r="H1227" i="3"/>
  <c r="J1227" i="3" s="1"/>
  <c r="U1226" i="3"/>
  <c r="R1226" i="3"/>
  <c r="H1226" i="3"/>
  <c r="J1226" i="3" s="1"/>
  <c r="R1225" i="3"/>
  <c r="U1225" i="3" s="1"/>
  <c r="Y1225" i="3" s="1"/>
  <c r="AA1225" i="3" s="1"/>
  <c r="J1225" i="3"/>
  <c r="V1225" i="3" s="1"/>
  <c r="W1225" i="3" s="1"/>
  <c r="H1225" i="3"/>
  <c r="R1224" i="3"/>
  <c r="U1224" i="3" s="1"/>
  <c r="J1224" i="3"/>
  <c r="H1224" i="3"/>
  <c r="U1222" i="3"/>
  <c r="R1222" i="3"/>
  <c r="H1222" i="3"/>
  <c r="J1222" i="3" s="1"/>
  <c r="U1221" i="3"/>
  <c r="R1221" i="3"/>
  <c r="H1221" i="3"/>
  <c r="J1221" i="3" s="1"/>
  <c r="R1220" i="3"/>
  <c r="U1220" i="3" s="1"/>
  <c r="Y1220" i="3" s="1"/>
  <c r="J1220" i="3"/>
  <c r="H1220" i="3"/>
  <c r="R1219" i="3"/>
  <c r="U1219" i="3" s="1"/>
  <c r="J1219" i="3"/>
  <c r="H1219" i="3"/>
  <c r="U1217" i="3"/>
  <c r="R1217" i="3"/>
  <c r="H1217" i="3"/>
  <c r="J1217" i="3" s="1"/>
  <c r="U1216" i="3"/>
  <c r="R1216" i="3"/>
  <c r="H1216" i="3"/>
  <c r="J1216" i="3" s="1"/>
  <c r="R1215" i="3"/>
  <c r="U1215" i="3" s="1"/>
  <c r="Y1215" i="3" s="1"/>
  <c r="J1215" i="3"/>
  <c r="H1215" i="3"/>
  <c r="R1214" i="3"/>
  <c r="U1214" i="3" s="1"/>
  <c r="J1214" i="3"/>
  <c r="H1214" i="3"/>
  <c r="V1213" i="3"/>
  <c r="W1213" i="3" s="1"/>
  <c r="U1213" i="3"/>
  <c r="R1213" i="3"/>
  <c r="H1213" i="3"/>
  <c r="J1213" i="3" s="1"/>
  <c r="Y1213" i="3" s="1"/>
  <c r="U1212" i="3"/>
  <c r="R1212" i="3"/>
  <c r="H1212" i="3"/>
  <c r="J1212" i="3" s="1"/>
  <c r="R1211" i="3"/>
  <c r="U1211" i="3" s="1"/>
  <c r="Y1211" i="3" s="1"/>
  <c r="J1211" i="3"/>
  <c r="H1211" i="3"/>
  <c r="R1209" i="3"/>
  <c r="U1209" i="3" s="1"/>
  <c r="J1209" i="3"/>
  <c r="H1209" i="3"/>
  <c r="U1208" i="3"/>
  <c r="R1208" i="3"/>
  <c r="H1208" i="3"/>
  <c r="J1208" i="3" s="1"/>
  <c r="Y1208" i="3" s="1"/>
  <c r="U1206" i="3"/>
  <c r="R1206" i="3"/>
  <c r="H1206" i="3"/>
  <c r="J1206" i="3" s="1"/>
  <c r="Y1205" i="3"/>
  <c r="R1205" i="3"/>
  <c r="U1205" i="3" s="1"/>
  <c r="J1205" i="3"/>
  <c r="V1205" i="3" s="1"/>
  <c r="W1205" i="3" s="1"/>
  <c r="H1205" i="3"/>
  <c r="R1204" i="3"/>
  <c r="U1204" i="3" s="1"/>
  <c r="J1204" i="3"/>
  <c r="H1204" i="3"/>
  <c r="U1203" i="3"/>
  <c r="R1203" i="3"/>
  <c r="H1203" i="3"/>
  <c r="J1203" i="3" s="1"/>
  <c r="Y1203" i="3" s="1"/>
  <c r="U1201" i="3"/>
  <c r="R1201" i="3"/>
  <c r="H1201" i="3"/>
  <c r="J1201" i="3" s="1"/>
  <c r="R1200" i="3"/>
  <c r="U1200" i="3" s="1"/>
  <c r="J1200" i="3"/>
  <c r="H1200" i="3"/>
  <c r="R1199" i="3"/>
  <c r="U1199" i="3" s="1"/>
  <c r="H1199" i="3"/>
  <c r="J1199" i="3" s="1"/>
  <c r="U1198" i="3"/>
  <c r="R1198" i="3"/>
  <c r="H1198" i="3"/>
  <c r="J1198" i="3" s="1"/>
  <c r="R1197" i="3"/>
  <c r="U1197" i="3" s="1"/>
  <c r="V1197" i="3" s="1"/>
  <c r="W1197" i="3" s="1"/>
  <c r="H1197" i="3"/>
  <c r="J1197" i="3" s="1"/>
  <c r="U1195" i="3"/>
  <c r="R1195" i="3"/>
  <c r="J1195" i="3"/>
  <c r="V1195" i="3" s="1"/>
  <c r="W1195" i="3" s="1"/>
  <c r="H1195" i="3"/>
  <c r="V1194" i="3"/>
  <c r="W1194" i="3" s="1"/>
  <c r="R1194" i="3"/>
  <c r="U1194" i="3" s="1"/>
  <c r="J1194" i="3"/>
  <c r="Y1194" i="3" s="1"/>
  <c r="H1194" i="3"/>
  <c r="U1193" i="3"/>
  <c r="R1193" i="3"/>
  <c r="J1193" i="3"/>
  <c r="Y1193" i="3" s="1"/>
  <c r="H1193" i="3"/>
  <c r="U1192" i="3"/>
  <c r="R1192" i="3"/>
  <c r="H1192" i="3"/>
  <c r="J1192" i="3" s="1"/>
  <c r="V1192" i="3" s="1"/>
  <c r="W1192" i="3" s="1"/>
  <c r="R1191" i="3"/>
  <c r="U1191" i="3" s="1"/>
  <c r="J1191" i="3"/>
  <c r="H1191" i="3"/>
  <c r="R1189" i="3"/>
  <c r="U1189" i="3" s="1"/>
  <c r="H1189" i="3"/>
  <c r="J1189" i="3" s="1"/>
  <c r="U1188" i="3"/>
  <c r="R1188" i="3"/>
  <c r="H1188" i="3"/>
  <c r="J1188" i="3" s="1"/>
  <c r="R1186" i="3"/>
  <c r="U1186" i="3" s="1"/>
  <c r="V1186" i="3" s="1"/>
  <c r="W1186" i="3" s="1"/>
  <c r="H1186" i="3"/>
  <c r="J1186" i="3" s="1"/>
  <c r="U1185" i="3"/>
  <c r="R1185" i="3"/>
  <c r="J1185" i="3"/>
  <c r="H1185" i="3"/>
  <c r="R1184" i="3"/>
  <c r="U1184" i="3" s="1"/>
  <c r="J1184" i="3"/>
  <c r="Y1184" i="3" s="1"/>
  <c r="H1184" i="3"/>
  <c r="U1183" i="3"/>
  <c r="R1183" i="3"/>
  <c r="J1183" i="3"/>
  <c r="H1183" i="3"/>
  <c r="R1182" i="3"/>
  <c r="U1182" i="3" s="1"/>
  <c r="H1182" i="3"/>
  <c r="J1182" i="3" s="1"/>
  <c r="U1181" i="3"/>
  <c r="R1181" i="3"/>
  <c r="J1181" i="3"/>
  <c r="Y1181" i="3" s="1"/>
  <c r="H1181" i="3"/>
  <c r="R1180" i="3"/>
  <c r="U1180" i="3" s="1"/>
  <c r="H1180" i="3"/>
  <c r="J1180" i="3" s="1"/>
  <c r="U1178" i="3"/>
  <c r="R1178" i="3"/>
  <c r="J1178" i="3"/>
  <c r="V1178" i="3" s="1"/>
  <c r="W1178" i="3" s="1"/>
  <c r="H1178" i="3"/>
  <c r="R1177" i="3"/>
  <c r="U1177" i="3" s="1"/>
  <c r="H1177" i="3"/>
  <c r="J1177" i="3" s="1"/>
  <c r="U1176" i="3"/>
  <c r="R1176" i="3"/>
  <c r="J1176" i="3"/>
  <c r="Y1176" i="3" s="1"/>
  <c r="H1176" i="3"/>
  <c r="R1175" i="3"/>
  <c r="U1175" i="3" s="1"/>
  <c r="H1175" i="3"/>
  <c r="J1175" i="3" s="1"/>
  <c r="U1173" i="3"/>
  <c r="R1173" i="3"/>
  <c r="J1173" i="3"/>
  <c r="V1173" i="3" s="1"/>
  <c r="W1173" i="3" s="1"/>
  <c r="H1173" i="3"/>
  <c r="R1172" i="3"/>
  <c r="U1172" i="3" s="1"/>
  <c r="H1172" i="3"/>
  <c r="J1172" i="3" s="1"/>
  <c r="U1171" i="3"/>
  <c r="R1171" i="3"/>
  <c r="J1171" i="3"/>
  <c r="Y1171" i="3" s="1"/>
  <c r="H1171" i="3"/>
  <c r="R1169" i="3"/>
  <c r="U1169" i="3" s="1"/>
  <c r="H1169" i="3"/>
  <c r="J1169" i="3" s="1"/>
  <c r="U1168" i="3"/>
  <c r="R1168" i="3"/>
  <c r="J1168" i="3"/>
  <c r="V1168" i="3" s="1"/>
  <c r="W1168" i="3" s="1"/>
  <c r="H1168" i="3"/>
  <c r="R1166" i="3"/>
  <c r="U1166" i="3" s="1"/>
  <c r="H1166" i="3"/>
  <c r="J1166" i="3" s="1"/>
  <c r="U1165" i="3"/>
  <c r="R1165" i="3"/>
  <c r="J1165" i="3"/>
  <c r="Y1165" i="3" s="1"/>
  <c r="H1165" i="3"/>
  <c r="R1164" i="3"/>
  <c r="U1164" i="3" s="1"/>
  <c r="H1164" i="3"/>
  <c r="J1164" i="3" s="1"/>
  <c r="U1163" i="3"/>
  <c r="R1163" i="3"/>
  <c r="J1163" i="3"/>
  <c r="H1163" i="3"/>
  <c r="R1161" i="3"/>
  <c r="U1161" i="3" s="1"/>
  <c r="H1161" i="3"/>
  <c r="J1161" i="3" s="1"/>
  <c r="U1159" i="3"/>
  <c r="R1159" i="3"/>
  <c r="J1159" i="3"/>
  <c r="Y1159" i="3" s="1"/>
  <c r="H1159" i="3"/>
  <c r="R1158" i="3"/>
  <c r="U1158" i="3" s="1"/>
  <c r="H1158" i="3"/>
  <c r="J1158" i="3" s="1"/>
  <c r="U1156" i="3"/>
  <c r="R1156" i="3"/>
  <c r="J1156" i="3"/>
  <c r="V1156" i="3" s="1"/>
  <c r="W1156" i="3" s="1"/>
  <c r="H1156" i="3"/>
  <c r="R1154" i="3"/>
  <c r="U1154" i="3" s="1"/>
  <c r="H1154" i="3"/>
  <c r="J1154" i="3" s="1"/>
  <c r="U1153" i="3"/>
  <c r="R1153" i="3"/>
  <c r="J1153" i="3"/>
  <c r="Y1153" i="3" s="1"/>
  <c r="H1153" i="3"/>
  <c r="R1152" i="3"/>
  <c r="U1152" i="3" s="1"/>
  <c r="H1152" i="3"/>
  <c r="J1152" i="3" s="1"/>
  <c r="U1150" i="3"/>
  <c r="R1150" i="3"/>
  <c r="J1150" i="3"/>
  <c r="V1150" i="3" s="1"/>
  <c r="W1150" i="3" s="1"/>
  <c r="H1150" i="3"/>
  <c r="R1149" i="3"/>
  <c r="U1149" i="3" s="1"/>
  <c r="H1149" i="3"/>
  <c r="J1149" i="3" s="1"/>
  <c r="U1148" i="3"/>
  <c r="R1148" i="3"/>
  <c r="J1148" i="3"/>
  <c r="Y1148" i="3" s="1"/>
  <c r="AA1148" i="3" s="1"/>
  <c r="H1148" i="3"/>
  <c r="R1147" i="3"/>
  <c r="U1147" i="3" s="1"/>
  <c r="H1147" i="3"/>
  <c r="J1147" i="3" s="1"/>
  <c r="U1145" i="3"/>
  <c r="R1145" i="3"/>
  <c r="J1145" i="3"/>
  <c r="V1145" i="3" s="1"/>
  <c r="W1145" i="3" s="1"/>
  <c r="H1145" i="3"/>
  <c r="R1144" i="3"/>
  <c r="U1144" i="3" s="1"/>
  <c r="H1144" i="3"/>
  <c r="J1144" i="3" s="1"/>
  <c r="U1143" i="3"/>
  <c r="R1143" i="3"/>
  <c r="J1143" i="3"/>
  <c r="Y1143" i="3" s="1"/>
  <c r="H1143" i="3"/>
  <c r="R1142" i="3"/>
  <c r="U1142" i="3" s="1"/>
  <c r="H1142" i="3"/>
  <c r="J1142" i="3" s="1"/>
  <c r="U1141" i="3"/>
  <c r="R1141" i="3"/>
  <c r="J1141" i="3"/>
  <c r="V1141" i="3" s="1"/>
  <c r="W1141" i="3" s="1"/>
  <c r="H1141" i="3"/>
  <c r="R1140" i="3"/>
  <c r="U1140" i="3" s="1"/>
  <c r="H1140" i="3"/>
  <c r="J1140" i="3" s="1"/>
  <c r="U1139" i="3"/>
  <c r="R1139" i="3"/>
  <c r="J1139" i="3"/>
  <c r="Y1139" i="3" s="1"/>
  <c r="H1139" i="3"/>
  <c r="R1138" i="3"/>
  <c r="U1138" i="3" s="1"/>
  <c r="H1138" i="3"/>
  <c r="J1138" i="3" s="1"/>
  <c r="U1136" i="3"/>
  <c r="R1136" i="3"/>
  <c r="J1136" i="3"/>
  <c r="V1136" i="3" s="1"/>
  <c r="W1136" i="3" s="1"/>
  <c r="H1136" i="3"/>
  <c r="R1135" i="3"/>
  <c r="U1135" i="3" s="1"/>
  <c r="H1135" i="3"/>
  <c r="J1135" i="3" s="1"/>
  <c r="U1134" i="3"/>
  <c r="R1134" i="3"/>
  <c r="J1134" i="3"/>
  <c r="Y1134" i="3" s="1"/>
  <c r="H1134" i="3"/>
  <c r="R1133" i="3"/>
  <c r="U1133" i="3" s="1"/>
  <c r="H1133" i="3"/>
  <c r="J1133" i="3" s="1"/>
  <c r="U1132" i="3"/>
  <c r="R1132" i="3"/>
  <c r="J1132" i="3"/>
  <c r="H1132" i="3"/>
  <c r="R1131" i="3"/>
  <c r="U1131" i="3" s="1"/>
  <c r="H1131" i="3"/>
  <c r="J1131" i="3" s="1"/>
  <c r="U1129" i="3"/>
  <c r="R1129" i="3"/>
  <c r="J1129" i="3"/>
  <c r="Y1129" i="3" s="1"/>
  <c r="H1129" i="3"/>
  <c r="R1128" i="3"/>
  <c r="U1128" i="3" s="1"/>
  <c r="H1128" i="3"/>
  <c r="J1128" i="3" s="1"/>
  <c r="U1127" i="3"/>
  <c r="R1127" i="3"/>
  <c r="J1127" i="3"/>
  <c r="V1127" i="3" s="1"/>
  <c r="W1127" i="3" s="1"/>
  <c r="H1127" i="3"/>
  <c r="R1126" i="3"/>
  <c r="U1126" i="3" s="1"/>
  <c r="H1126" i="3"/>
  <c r="J1126" i="3" s="1"/>
  <c r="U1124" i="3"/>
  <c r="Y1124" i="3" s="1"/>
  <c r="AA1124" i="3" s="1"/>
  <c r="R1124" i="3"/>
  <c r="R1123" i="3"/>
  <c r="U1123" i="3" s="1"/>
  <c r="H1123" i="3"/>
  <c r="J1123" i="3" s="1"/>
  <c r="U1121" i="3"/>
  <c r="R1121" i="3"/>
  <c r="J1121" i="3"/>
  <c r="Y1121" i="3" s="1"/>
  <c r="H1121" i="3"/>
  <c r="R1120" i="3"/>
  <c r="U1120" i="3" s="1"/>
  <c r="H1120" i="3"/>
  <c r="J1120" i="3" s="1"/>
  <c r="U1119" i="3"/>
  <c r="R1119" i="3"/>
  <c r="J1119" i="3"/>
  <c r="H1119" i="3"/>
  <c r="R1118" i="3"/>
  <c r="U1118" i="3" s="1"/>
  <c r="H1118" i="3"/>
  <c r="J1118" i="3" s="1"/>
  <c r="U1116" i="3"/>
  <c r="R1116" i="3"/>
  <c r="J1116" i="3"/>
  <c r="Y1116" i="3" s="1"/>
  <c r="H1116" i="3"/>
  <c r="R1114" i="3"/>
  <c r="U1114" i="3" s="1"/>
  <c r="H1114" i="3"/>
  <c r="J1114" i="3" s="1"/>
  <c r="U1112" i="3"/>
  <c r="R1112" i="3"/>
  <c r="J1112" i="3"/>
  <c r="V1112" i="3" s="1"/>
  <c r="W1112" i="3" s="1"/>
  <c r="H1112" i="3"/>
  <c r="R1111" i="3"/>
  <c r="U1111" i="3" s="1"/>
  <c r="H1111" i="3"/>
  <c r="J1111" i="3" s="1"/>
  <c r="U1109" i="3"/>
  <c r="R1109" i="3"/>
  <c r="J1109" i="3"/>
  <c r="Y1109" i="3" s="1"/>
  <c r="H1109" i="3"/>
  <c r="R1108" i="3"/>
  <c r="U1108" i="3" s="1"/>
  <c r="H1108" i="3"/>
  <c r="J1108" i="3" s="1"/>
  <c r="U1107" i="3"/>
  <c r="R1107" i="3"/>
  <c r="J1107" i="3"/>
  <c r="V1107" i="3" s="1"/>
  <c r="W1107" i="3" s="1"/>
  <c r="H1107" i="3"/>
  <c r="R1106" i="3"/>
  <c r="U1106" i="3" s="1"/>
  <c r="H1106" i="3"/>
  <c r="J1106" i="3" s="1"/>
  <c r="U1105" i="3"/>
  <c r="R1105" i="3"/>
  <c r="J1105" i="3"/>
  <c r="Y1105" i="3" s="1"/>
  <c r="H1105" i="3"/>
  <c r="R1104" i="3"/>
  <c r="U1104" i="3" s="1"/>
  <c r="H1104" i="3"/>
  <c r="J1104" i="3" s="1"/>
  <c r="U1103" i="3"/>
  <c r="R1103" i="3"/>
  <c r="J1103" i="3"/>
  <c r="V1103" i="3" s="1"/>
  <c r="W1103" i="3" s="1"/>
  <c r="H1103" i="3"/>
  <c r="R1101" i="3"/>
  <c r="U1101" i="3" s="1"/>
  <c r="H1101" i="3"/>
  <c r="J1101" i="3" s="1"/>
  <c r="U1100" i="3"/>
  <c r="R1100" i="3"/>
  <c r="J1100" i="3"/>
  <c r="Y1100" i="3" s="1"/>
  <c r="H1100" i="3"/>
  <c r="R1099" i="3"/>
  <c r="U1099" i="3" s="1"/>
  <c r="H1099" i="3"/>
  <c r="J1099" i="3" s="1"/>
  <c r="U1098" i="3"/>
  <c r="R1098" i="3"/>
  <c r="J1098" i="3"/>
  <c r="V1098" i="3" s="1"/>
  <c r="W1098" i="3" s="1"/>
  <c r="H1098" i="3"/>
  <c r="R1096" i="3"/>
  <c r="U1096" i="3" s="1"/>
  <c r="H1096" i="3"/>
  <c r="J1096" i="3" s="1"/>
  <c r="U1095" i="3"/>
  <c r="R1095" i="3"/>
  <c r="J1095" i="3"/>
  <c r="Y1095" i="3" s="1"/>
  <c r="H1095" i="3"/>
  <c r="R1094" i="3"/>
  <c r="U1094" i="3" s="1"/>
  <c r="H1094" i="3"/>
  <c r="J1094" i="3" s="1"/>
  <c r="U1093" i="3"/>
  <c r="R1093" i="3"/>
  <c r="J1093" i="3"/>
  <c r="H1093" i="3"/>
  <c r="R1091" i="3"/>
  <c r="U1091" i="3" s="1"/>
  <c r="H1091" i="3"/>
  <c r="J1091" i="3" s="1"/>
  <c r="U1089" i="3"/>
  <c r="R1089" i="3"/>
  <c r="J1089" i="3"/>
  <c r="Y1089" i="3" s="1"/>
  <c r="H1089" i="3"/>
  <c r="R1087" i="3"/>
  <c r="U1087" i="3" s="1"/>
  <c r="H1087" i="3"/>
  <c r="J1087" i="3" s="1"/>
  <c r="U1086" i="3"/>
  <c r="R1086" i="3"/>
  <c r="J1086" i="3"/>
  <c r="V1086" i="3" s="1"/>
  <c r="W1086" i="3" s="1"/>
  <c r="H1086" i="3"/>
  <c r="R1085" i="3"/>
  <c r="U1085" i="3" s="1"/>
  <c r="H1085" i="3"/>
  <c r="J1085" i="3" s="1"/>
  <c r="U1083" i="3"/>
  <c r="R1083" i="3"/>
  <c r="J1083" i="3"/>
  <c r="Y1083" i="3" s="1"/>
  <c r="AA1083" i="3" s="1"/>
  <c r="H1083" i="3"/>
  <c r="R1081" i="3"/>
  <c r="U1081" i="3" s="1"/>
  <c r="H1081" i="3"/>
  <c r="J1081" i="3" s="1"/>
  <c r="U1080" i="3"/>
  <c r="R1080" i="3"/>
  <c r="J1080" i="3"/>
  <c r="V1080" i="3" s="1"/>
  <c r="W1080" i="3" s="1"/>
  <c r="H1080" i="3"/>
  <c r="R1079" i="3"/>
  <c r="U1079" i="3" s="1"/>
  <c r="H1079" i="3"/>
  <c r="J1079" i="3" s="1"/>
  <c r="U1078" i="3"/>
  <c r="R1078" i="3"/>
  <c r="J1078" i="3"/>
  <c r="Y1078" i="3" s="1"/>
  <c r="H1078" i="3"/>
  <c r="R1077" i="3"/>
  <c r="U1077" i="3" s="1"/>
  <c r="H1077" i="3"/>
  <c r="J1077" i="3" s="1"/>
  <c r="U1076" i="3"/>
  <c r="R1076" i="3"/>
  <c r="J1076" i="3"/>
  <c r="V1076" i="3" s="1"/>
  <c r="W1076" i="3" s="1"/>
  <c r="H1076" i="3"/>
  <c r="R1075" i="3"/>
  <c r="U1075" i="3" s="1"/>
  <c r="H1075" i="3"/>
  <c r="J1075" i="3" s="1"/>
  <c r="U1074" i="3"/>
  <c r="R1074" i="3"/>
  <c r="J1074" i="3"/>
  <c r="Y1074" i="3" s="1"/>
  <c r="AA1074" i="3" s="1"/>
  <c r="H1074" i="3"/>
  <c r="R1072" i="3"/>
  <c r="U1072" i="3" s="1"/>
  <c r="H1072" i="3"/>
  <c r="J1072" i="3" s="1"/>
  <c r="U1071" i="3"/>
  <c r="R1071" i="3"/>
  <c r="J1071" i="3"/>
  <c r="V1071" i="3" s="1"/>
  <c r="W1071" i="3" s="1"/>
  <c r="H1071" i="3"/>
  <c r="R1070" i="3"/>
  <c r="U1070" i="3" s="1"/>
  <c r="H1070" i="3"/>
  <c r="J1070" i="3" s="1"/>
  <c r="V1070" i="3" s="1"/>
  <c r="W1070" i="3" s="1"/>
  <c r="U1069" i="3"/>
  <c r="R1069" i="3"/>
  <c r="J1069" i="3"/>
  <c r="H1069" i="3"/>
  <c r="R1068" i="3"/>
  <c r="U1068" i="3" s="1"/>
  <c r="H1068" i="3"/>
  <c r="J1068" i="3" s="1"/>
  <c r="Y1068" i="3" s="1"/>
  <c r="U1066" i="3"/>
  <c r="R1066" i="3"/>
  <c r="J1066" i="3"/>
  <c r="H1066" i="3"/>
  <c r="R1064" i="3"/>
  <c r="U1064" i="3" s="1"/>
  <c r="Y1064" i="3" s="1"/>
  <c r="H1064" i="3"/>
  <c r="J1064" i="3" s="1"/>
  <c r="V1064" i="3" s="1"/>
  <c r="W1064" i="3" s="1"/>
  <c r="U1062" i="3"/>
  <c r="R1062" i="3"/>
  <c r="J1062" i="3"/>
  <c r="H1062" i="3"/>
  <c r="V1061" i="3"/>
  <c r="W1061" i="3" s="1"/>
  <c r="R1061" i="3"/>
  <c r="U1061" i="3" s="1"/>
  <c r="H1061" i="3"/>
  <c r="J1061" i="3" s="1"/>
  <c r="Y1061" i="3" s="1"/>
  <c r="U1060" i="3"/>
  <c r="R1060" i="3"/>
  <c r="J1060" i="3"/>
  <c r="H1060" i="3"/>
  <c r="Y1059" i="3"/>
  <c r="R1059" i="3"/>
  <c r="U1059" i="3" s="1"/>
  <c r="V1059" i="3" s="1"/>
  <c r="W1059" i="3" s="1"/>
  <c r="H1059" i="3"/>
  <c r="J1059" i="3" s="1"/>
  <c r="U1058" i="3"/>
  <c r="R1058" i="3"/>
  <c r="J1058" i="3"/>
  <c r="H1058" i="3"/>
  <c r="R1057" i="3"/>
  <c r="U1057" i="3" s="1"/>
  <c r="H1057" i="3"/>
  <c r="J1057" i="3" s="1"/>
  <c r="Y1057" i="3" s="1"/>
  <c r="U1055" i="3"/>
  <c r="R1055" i="3"/>
  <c r="J1055" i="3"/>
  <c r="H1055" i="3"/>
  <c r="R1053" i="3"/>
  <c r="U1053" i="3" s="1"/>
  <c r="Y1053" i="3" s="1"/>
  <c r="H1053" i="3"/>
  <c r="J1053" i="3" s="1"/>
  <c r="V1053" i="3" s="1"/>
  <c r="W1053" i="3" s="1"/>
  <c r="U1051" i="3"/>
  <c r="R1051" i="3"/>
  <c r="J1051" i="3"/>
  <c r="H1051" i="3"/>
  <c r="V1049" i="3"/>
  <c r="W1049" i="3" s="1"/>
  <c r="R1049" i="3"/>
  <c r="U1049" i="3" s="1"/>
  <c r="H1049" i="3"/>
  <c r="J1049" i="3" s="1"/>
  <c r="Y1049" i="3" s="1"/>
  <c r="U1048" i="3"/>
  <c r="R1048" i="3"/>
  <c r="J1048" i="3"/>
  <c r="H1048" i="3"/>
  <c r="Y1047" i="3"/>
  <c r="R1047" i="3"/>
  <c r="U1047" i="3" s="1"/>
  <c r="V1047" i="3" s="1"/>
  <c r="W1047" i="3" s="1"/>
  <c r="H1047" i="3"/>
  <c r="J1047" i="3" s="1"/>
  <c r="U1046" i="3"/>
  <c r="R1046" i="3"/>
  <c r="J1046" i="3"/>
  <c r="H1046" i="3"/>
  <c r="R1045" i="3"/>
  <c r="U1045" i="3" s="1"/>
  <c r="H1045" i="3"/>
  <c r="J1045" i="3" s="1"/>
  <c r="Y1045" i="3" s="1"/>
  <c r="U1044" i="3"/>
  <c r="R1044" i="3"/>
  <c r="J1044" i="3"/>
  <c r="H1044" i="3"/>
  <c r="R1043" i="3"/>
  <c r="U1043" i="3" s="1"/>
  <c r="Y1043" i="3" s="1"/>
  <c r="AA1043" i="3" s="1"/>
  <c r="H1043" i="3"/>
  <c r="J1043" i="3" s="1"/>
  <c r="V1043" i="3" s="1"/>
  <c r="W1043" i="3" s="1"/>
  <c r="U1042" i="3"/>
  <c r="R1042" i="3"/>
  <c r="J1042" i="3"/>
  <c r="H1042" i="3"/>
  <c r="V1040" i="3"/>
  <c r="W1040" i="3" s="1"/>
  <c r="R1040" i="3"/>
  <c r="U1040" i="3" s="1"/>
  <c r="H1040" i="3"/>
  <c r="J1040" i="3" s="1"/>
  <c r="Y1040" i="3" s="1"/>
  <c r="U1039" i="3"/>
  <c r="R1039" i="3"/>
  <c r="J1039" i="3"/>
  <c r="H1039" i="3"/>
  <c r="R1037" i="3"/>
  <c r="U1037" i="3" s="1"/>
  <c r="V1037" i="3" s="1"/>
  <c r="W1037" i="3" s="1"/>
  <c r="H1037" i="3"/>
  <c r="J1037" i="3" s="1"/>
  <c r="U1035" i="3"/>
  <c r="R1035" i="3"/>
  <c r="J1035" i="3"/>
  <c r="H1035" i="3"/>
  <c r="R1034" i="3"/>
  <c r="U1034" i="3" s="1"/>
  <c r="H1034" i="3"/>
  <c r="J1034" i="3" s="1"/>
  <c r="Y1034" i="3" s="1"/>
  <c r="U1033" i="3"/>
  <c r="R1033" i="3"/>
  <c r="J1033" i="3"/>
  <c r="H1033" i="3"/>
  <c r="R1032" i="3"/>
  <c r="U1032" i="3" s="1"/>
  <c r="H1032" i="3"/>
  <c r="J1032" i="3" s="1"/>
  <c r="U1030" i="3"/>
  <c r="R1030" i="3"/>
  <c r="J1030" i="3"/>
  <c r="H1030" i="3"/>
  <c r="R1029" i="3"/>
  <c r="U1029" i="3" s="1"/>
  <c r="H1029" i="3"/>
  <c r="J1029" i="3" s="1"/>
  <c r="U1028" i="3"/>
  <c r="R1028" i="3"/>
  <c r="J1028" i="3"/>
  <c r="V1028" i="3" s="1"/>
  <c r="W1028" i="3" s="1"/>
  <c r="H1028" i="3"/>
  <c r="R1026" i="3"/>
  <c r="U1026" i="3" s="1"/>
  <c r="H1026" i="3"/>
  <c r="J1026" i="3" s="1"/>
  <c r="U1024" i="3"/>
  <c r="R1024" i="3"/>
  <c r="J1024" i="3"/>
  <c r="Y1024" i="3" s="1"/>
  <c r="H1024" i="3"/>
  <c r="R1023" i="3"/>
  <c r="U1023" i="3" s="1"/>
  <c r="Y1023" i="3" s="1"/>
  <c r="J1023" i="3"/>
  <c r="H1023" i="3"/>
  <c r="U1022" i="3"/>
  <c r="R1022" i="3"/>
  <c r="J1022" i="3"/>
  <c r="V1022" i="3" s="1"/>
  <c r="W1022" i="3" s="1"/>
  <c r="H1022" i="3"/>
  <c r="U1020" i="3"/>
  <c r="R1020" i="3"/>
  <c r="H1020" i="3"/>
  <c r="J1020" i="3" s="1"/>
  <c r="U1018" i="3"/>
  <c r="Y1018" i="3" s="1"/>
  <c r="AA1018" i="3" s="1"/>
  <c r="R1018" i="3"/>
  <c r="J1018" i="3"/>
  <c r="V1018" i="3" s="1"/>
  <c r="W1018" i="3" s="1"/>
  <c r="H1018" i="3"/>
  <c r="R1017" i="3"/>
  <c r="U1017" i="3" s="1"/>
  <c r="Y1017" i="3" s="1"/>
  <c r="AA1017" i="3" s="1"/>
  <c r="J1017" i="3"/>
  <c r="H1017" i="3"/>
  <c r="U1016" i="3"/>
  <c r="R1016" i="3"/>
  <c r="J1016" i="3"/>
  <c r="V1016" i="3" s="1"/>
  <c r="W1016" i="3" s="1"/>
  <c r="H1016" i="3"/>
  <c r="U1014" i="3"/>
  <c r="R1014" i="3"/>
  <c r="H1014" i="3"/>
  <c r="J1014" i="3" s="1"/>
  <c r="U1013" i="3"/>
  <c r="Y1013" i="3" s="1"/>
  <c r="R1013" i="3"/>
  <c r="J1013" i="3"/>
  <c r="V1013" i="3" s="1"/>
  <c r="W1013" i="3" s="1"/>
  <c r="H1013" i="3"/>
  <c r="R1012" i="3"/>
  <c r="U1012" i="3" s="1"/>
  <c r="Y1012" i="3" s="1"/>
  <c r="J1012" i="3"/>
  <c r="H1012" i="3"/>
  <c r="U1011" i="3"/>
  <c r="R1011" i="3"/>
  <c r="J1011" i="3"/>
  <c r="V1011" i="3" s="1"/>
  <c r="W1011" i="3" s="1"/>
  <c r="H1011" i="3"/>
  <c r="U1010" i="3"/>
  <c r="R1010" i="3"/>
  <c r="H1010" i="3"/>
  <c r="J1010" i="3" s="1"/>
  <c r="U1009" i="3"/>
  <c r="Y1009" i="3" s="1"/>
  <c r="AA1009" i="3" s="1"/>
  <c r="R1009" i="3"/>
  <c r="J1009" i="3"/>
  <c r="H1009" i="3"/>
  <c r="R1007" i="3"/>
  <c r="U1007" i="3" s="1"/>
  <c r="Y1007" i="3" s="1"/>
  <c r="AA1007" i="3" s="1"/>
  <c r="J1007" i="3"/>
  <c r="H1007" i="3"/>
  <c r="U1006" i="3"/>
  <c r="R1006" i="3"/>
  <c r="J1006" i="3"/>
  <c r="H1006" i="3"/>
  <c r="U1005" i="3"/>
  <c r="R1005" i="3"/>
  <c r="H1005" i="3"/>
  <c r="J1005" i="3" s="1"/>
  <c r="U1003" i="3"/>
  <c r="Y1003" i="3" s="1"/>
  <c r="R1003" i="3"/>
  <c r="J1003" i="3"/>
  <c r="V1003" i="3" s="1"/>
  <c r="W1003" i="3" s="1"/>
  <c r="H1003" i="3"/>
  <c r="R1002" i="3"/>
  <c r="U1002" i="3" s="1"/>
  <c r="Y1002" i="3" s="1"/>
  <c r="J1002" i="3"/>
  <c r="H1002" i="3"/>
  <c r="U1001" i="3"/>
  <c r="R1001" i="3"/>
  <c r="J1001" i="3"/>
  <c r="V1001" i="3" s="1"/>
  <c r="W1001" i="3" s="1"/>
  <c r="H1001" i="3"/>
  <c r="U1000" i="3"/>
  <c r="R1000" i="3"/>
  <c r="H1000" i="3"/>
  <c r="J1000" i="3" s="1"/>
  <c r="U999" i="3"/>
  <c r="Y999" i="3" s="1"/>
  <c r="R999" i="3"/>
  <c r="J999" i="3"/>
  <c r="V999" i="3" s="1"/>
  <c r="W999" i="3" s="1"/>
  <c r="H999" i="3"/>
  <c r="R997" i="3"/>
  <c r="U997" i="3" s="1"/>
  <c r="Y997" i="3" s="1"/>
  <c r="J997" i="3"/>
  <c r="H997" i="3"/>
  <c r="U996" i="3"/>
  <c r="R996" i="3"/>
  <c r="J996" i="3"/>
  <c r="V996" i="3" s="1"/>
  <c r="W996" i="3" s="1"/>
  <c r="H996" i="3"/>
  <c r="U995" i="3"/>
  <c r="R995" i="3"/>
  <c r="H995" i="3"/>
  <c r="J995" i="3" s="1"/>
  <c r="U994" i="3"/>
  <c r="R994" i="3"/>
  <c r="H994" i="3"/>
  <c r="J994" i="3" s="1"/>
  <c r="R993" i="3"/>
  <c r="U993" i="3" s="1"/>
  <c r="Y993" i="3" s="1"/>
  <c r="J993" i="3"/>
  <c r="V993" i="3" s="1"/>
  <c r="W993" i="3" s="1"/>
  <c r="H993" i="3"/>
  <c r="R991" i="3"/>
  <c r="U991" i="3" s="1"/>
  <c r="J991" i="3"/>
  <c r="H991" i="3"/>
  <c r="U990" i="3"/>
  <c r="R990" i="3"/>
  <c r="H990" i="3"/>
  <c r="J990" i="3" s="1"/>
  <c r="U989" i="3"/>
  <c r="R989" i="3"/>
  <c r="H989" i="3"/>
  <c r="J989" i="3" s="1"/>
  <c r="R988" i="3"/>
  <c r="U988" i="3" s="1"/>
  <c r="Y988" i="3" s="1"/>
  <c r="J988" i="3"/>
  <c r="H988" i="3"/>
  <c r="R987" i="3"/>
  <c r="U987" i="3" s="1"/>
  <c r="J987" i="3"/>
  <c r="V987" i="3" s="1"/>
  <c r="W987" i="3" s="1"/>
  <c r="H987" i="3"/>
  <c r="U985" i="3"/>
  <c r="R985" i="3"/>
  <c r="H985" i="3"/>
  <c r="J985" i="3" s="1"/>
  <c r="U984" i="3"/>
  <c r="R984" i="3"/>
  <c r="H984" i="3"/>
  <c r="J984" i="3" s="1"/>
  <c r="R983" i="3"/>
  <c r="U983" i="3" s="1"/>
  <c r="Y983" i="3" s="1"/>
  <c r="AA983" i="3" s="1"/>
  <c r="J983" i="3"/>
  <c r="H983" i="3"/>
  <c r="R982" i="3"/>
  <c r="U982" i="3" s="1"/>
  <c r="J982" i="3"/>
  <c r="V982" i="3" s="1"/>
  <c r="W982" i="3" s="1"/>
  <c r="H982" i="3"/>
  <c r="U980" i="3"/>
  <c r="R980" i="3"/>
  <c r="H980" i="3"/>
  <c r="J980" i="3" s="1"/>
  <c r="U979" i="3"/>
  <c r="R979" i="3"/>
  <c r="H979" i="3"/>
  <c r="J979" i="3" s="1"/>
  <c r="R978" i="3"/>
  <c r="U978" i="3" s="1"/>
  <c r="Y978" i="3" s="1"/>
  <c r="J978" i="3"/>
  <c r="H978" i="3"/>
  <c r="R977" i="3"/>
  <c r="U977" i="3" s="1"/>
  <c r="J977" i="3"/>
  <c r="V977" i="3" s="1"/>
  <c r="W977" i="3" s="1"/>
  <c r="H977" i="3"/>
  <c r="U976" i="3"/>
  <c r="R976" i="3"/>
  <c r="H976" i="3"/>
  <c r="J976" i="3" s="1"/>
  <c r="R975" i="3"/>
  <c r="U975" i="3" s="1"/>
  <c r="H975" i="3"/>
  <c r="J975" i="3" s="1"/>
  <c r="R974" i="3"/>
  <c r="U974" i="3" s="1"/>
  <c r="J974" i="3"/>
  <c r="Y974" i="3" s="1"/>
  <c r="H974" i="3"/>
  <c r="R972" i="3"/>
  <c r="U972" i="3" s="1"/>
  <c r="H972" i="3"/>
  <c r="J972" i="3" s="1"/>
  <c r="U971" i="3"/>
  <c r="R971" i="3"/>
  <c r="H971" i="3"/>
  <c r="J971" i="3" s="1"/>
  <c r="R970" i="3"/>
  <c r="U970" i="3" s="1"/>
  <c r="H970" i="3"/>
  <c r="J970" i="3" s="1"/>
  <c r="R969" i="3"/>
  <c r="U969" i="3" s="1"/>
  <c r="J969" i="3"/>
  <c r="H969" i="3"/>
  <c r="R968" i="3"/>
  <c r="U968" i="3" s="1"/>
  <c r="H968" i="3"/>
  <c r="J968" i="3" s="1"/>
  <c r="U966" i="3"/>
  <c r="R966" i="3"/>
  <c r="H966" i="3"/>
  <c r="J966" i="3" s="1"/>
  <c r="R965" i="3"/>
  <c r="U965" i="3" s="1"/>
  <c r="H965" i="3"/>
  <c r="J965" i="3" s="1"/>
  <c r="R964" i="3"/>
  <c r="U964" i="3" s="1"/>
  <c r="J964" i="3"/>
  <c r="Y964" i="3" s="1"/>
  <c r="H964" i="3"/>
  <c r="R963" i="3"/>
  <c r="U963" i="3" s="1"/>
  <c r="H963" i="3"/>
  <c r="J963" i="3" s="1"/>
  <c r="U961" i="3"/>
  <c r="R961" i="3"/>
  <c r="H961" i="3"/>
  <c r="J961" i="3" s="1"/>
  <c r="R959" i="3"/>
  <c r="U959" i="3" s="1"/>
  <c r="H959" i="3"/>
  <c r="J959" i="3" s="1"/>
  <c r="R958" i="3"/>
  <c r="U958" i="3" s="1"/>
  <c r="J958" i="3"/>
  <c r="H958" i="3"/>
  <c r="R957" i="3"/>
  <c r="U957" i="3" s="1"/>
  <c r="H957" i="3"/>
  <c r="J957" i="3" s="1"/>
  <c r="U956" i="3"/>
  <c r="R956" i="3"/>
  <c r="H956" i="3"/>
  <c r="J956" i="3" s="1"/>
  <c r="R955" i="3"/>
  <c r="U955" i="3" s="1"/>
  <c r="H955" i="3"/>
  <c r="J955" i="3" s="1"/>
  <c r="R953" i="3"/>
  <c r="U953" i="3" s="1"/>
  <c r="J953" i="3"/>
  <c r="Y953" i="3" s="1"/>
  <c r="H953" i="3"/>
  <c r="R951" i="3"/>
  <c r="U951" i="3" s="1"/>
  <c r="H951" i="3"/>
  <c r="J951" i="3" s="1"/>
  <c r="U949" i="3"/>
  <c r="R949" i="3"/>
  <c r="H949" i="3"/>
  <c r="J949" i="3" s="1"/>
  <c r="R948" i="3"/>
  <c r="U948" i="3" s="1"/>
  <c r="H948" i="3"/>
  <c r="J948" i="3" s="1"/>
  <c r="R946" i="3"/>
  <c r="U946" i="3" s="1"/>
  <c r="J946" i="3"/>
  <c r="H946" i="3"/>
  <c r="R945" i="3"/>
  <c r="U945" i="3" s="1"/>
  <c r="H945" i="3"/>
  <c r="J945" i="3" s="1"/>
  <c r="U944" i="3"/>
  <c r="R944" i="3"/>
  <c r="H944" i="3"/>
  <c r="J944" i="3" s="1"/>
  <c r="R942" i="3"/>
  <c r="U942" i="3" s="1"/>
  <c r="H942" i="3"/>
  <c r="J942" i="3" s="1"/>
  <c r="R940" i="3"/>
  <c r="U940" i="3" s="1"/>
  <c r="J940" i="3"/>
  <c r="Y940" i="3" s="1"/>
  <c r="H940" i="3"/>
  <c r="R938" i="3"/>
  <c r="U938" i="3" s="1"/>
  <c r="H938" i="3"/>
  <c r="J938" i="3" s="1"/>
  <c r="U937" i="3"/>
  <c r="R937" i="3"/>
  <c r="H937" i="3"/>
  <c r="J937" i="3" s="1"/>
  <c r="R936" i="3"/>
  <c r="U936" i="3" s="1"/>
  <c r="H936" i="3"/>
  <c r="J936" i="3" s="1"/>
  <c r="R934" i="3"/>
  <c r="U934" i="3" s="1"/>
  <c r="J934" i="3"/>
  <c r="Y934" i="3" s="1"/>
  <c r="H934" i="3"/>
  <c r="R932" i="3"/>
  <c r="U932" i="3" s="1"/>
  <c r="H932" i="3"/>
  <c r="J932" i="3" s="1"/>
  <c r="U931" i="3"/>
  <c r="R931" i="3"/>
  <c r="H931" i="3"/>
  <c r="J931" i="3" s="1"/>
  <c r="R929" i="3"/>
  <c r="U929" i="3" s="1"/>
  <c r="H929" i="3"/>
  <c r="J929" i="3" s="1"/>
  <c r="R927" i="3"/>
  <c r="U927" i="3" s="1"/>
  <c r="J927" i="3"/>
  <c r="Y927" i="3" s="1"/>
  <c r="H927" i="3"/>
  <c r="R926" i="3"/>
  <c r="U926" i="3" s="1"/>
  <c r="H926" i="3"/>
  <c r="J926" i="3" s="1"/>
  <c r="U924" i="3"/>
  <c r="R924" i="3"/>
  <c r="H924" i="3"/>
  <c r="J924" i="3" s="1"/>
  <c r="R922" i="3"/>
  <c r="U922" i="3" s="1"/>
  <c r="H922" i="3"/>
  <c r="J922" i="3" s="1"/>
  <c r="R921" i="3"/>
  <c r="U921" i="3" s="1"/>
  <c r="J921" i="3"/>
  <c r="Y921" i="3" s="1"/>
  <c r="H921" i="3"/>
  <c r="R919" i="3"/>
  <c r="U919" i="3" s="1"/>
  <c r="H919" i="3"/>
  <c r="J919" i="3" s="1"/>
  <c r="U917" i="3"/>
  <c r="R917" i="3"/>
  <c r="H917" i="3"/>
  <c r="J917" i="3" s="1"/>
  <c r="R915" i="3"/>
  <c r="U915" i="3" s="1"/>
  <c r="H915" i="3"/>
  <c r="J915" i="3" s="1"/>
  <c r="R914" i="3"/>
  <c r="U914" i="3" s="1"/>
  <c r="J914" i="3"/>
  <c r="Y914" i="3" s="1"/>
  <c r="H914" i="3"/>
  <c r="R913" i="3"/>
  <c r="U913" i="3" s="1"/>
  <c r="H913" i="3"/>
  <c r="J913" i="3" s="1"/>
  <c r="U912" i="3"/>
  <c r="R912" i="3"/>
  <c r="H912" i="3"/>
  <c r="J912" i="3" s="1"/>
  <c r="R911" i="3"/>
  <c r="U911" i="3" s="1"/>
  <c r="H911" i="3"/>
  <c r="J911" i="3" s="1"/>
  <c r="R910" i="3"/>
  <c r="U910" i="3" s="1"/>
  <c r="J910" i="3"/>
  <c r="Y910" i="3" s="1"/>
  <c r="H910" i="3"/>
  <c r="R909" i="3"/>
  <c r="U909" i="3" s="1"/>
  <c r="H909" i="3"/>
  <c r="J909" i="3" s="1"/>
  <c r="U908" i="3"/>
  <c r="R908" i="3"/>
  <c r="H908" i="3"/>
  <c r="J908" i="3" s="1"/>
  <c r="R907" i="3"/>
  <c r="U907" i="3" s="1"/>
  <c r="H907" i="3"/>
  <c r="J907" i="3" s="1"/>
  <c r="V907" i="3" s="1"/>
  <c r="W907" i="3" s="1"/>
  <c r="R906" i="3"/>
  <c r="U906" i="3" s="1"/>
  <c r="J906" i="3"/>
  <c r="H906" i="3"/>
  <c r="V904" i="3"/>
  <c r="W904" i="3" s="1"/>
  <c r="R904" i="3"/>
  <c r="U904" i="3" s="1"/>
  <c r="H904" i="3"/>
  <c r="J904" i="3" s="1"/>
  <c r="Y904" i="3" s="1"/>
  <c r="U902" i="3"/>
  <c r="R902" i="3"/>
  <c r="H902" i="3"/>
  <c r="J902" i="3" s="1"/>
  <c r="R901" i="3"/>
  <c r="U901" i="3" s="1"/>
  <c r="H901" i="3"/>
  <c r="J901" i="3" s="1"/>
  <c r="V901" i="3" s="1"/>
  <c r="W901" i="3" s="1"/>
  <c r="R900" i="3"/>
  <c r="U900" i="3" s="1"/>
  <c r="J900" i="3"/>
  <c r="H900" i="3"/>
  <c r="R899" i="3"/>
  <c r="U899" i="3" s="1"/>
  <c r="H899" i="3"/>
  <c r="J899" i="3" s="1"/>
  <c r="Y899" i="3" s="1"/>
  <c r="AA899" i="3" s="1"/>
  <c r="U897" i="3"/>
  <c r="R897" i="3"/>
  <c r="H897" i="3"/>
  <c r="J897" i="3" s="1"/>
  <c r="U896" i="3"/>
  <c r="Y896" i="3" s="1"/>
  <c r="AA896" i="3" s="1"/>
  <c r="R896" i="3"/>
  <c r="H896" i="3"/>
  <c r="J896" i="3" s="1"/>
  <c r="Y894" i="3"/>
  <c r="W894" i="3"/>
  <c r="R894" i="3"/>
  <c r="U894" i="3" s="1"/>
  <c r="J894" i="3"/>
  <c r="V894" i="3" s="1"/>
  <c r="H894" i="3"/>
  <c r="R893" i="3"/>
  <c r="U893" i="3" s="1"/>
  <c r="H893" i="3"/>
  <c r="J893" i="3" s="1"/>
  <c r="U892" i="3"/>
  <c r="R892" i="3"/>
  <c r="H892" i="3"/>
  <c r="J892" i="3" s="1"/>
  <c r="Y892" i="3" s="1"/>
  <c r="AA892" i="3" s="1"/>
  <c r="R890" i="3"/>
  <c r="U890" i="3" s="1"/>
  <c r="H890" i="3"/>
  <c r="J890" i="3" s="1"/>
  <c r="R888" i="3"/>
  <c r="U888" i="3" s="1"/>
  <c r="J888" i="3"/>
  <c r="V888" i="3" s="1"/>
  <c r="W888" i="3" s="1"/>
  <c r="H888" i="3"/>
  <c r="R887" i="3"/>
  <c r="U887" i="3" s="1"/>
  <c r="H887" i="3"/>
  <c r="J887" i="3" s="1"/>
  <c r="U886" i="3"/>
  <c r="V886" i="3" s="1"/>
  <c r="W886" i="3" s="1"/>
  <c r="R886" i="3"/>
  <c r="H886" i="3"/>
  <c r="J886" i="3" s="1"/>
  <c r="U884" i="3"/>
  <c r="Y884" i="3" s="1"/>
  <c r="AA884" i="3" s="1"/>
  <c r="R884" i="3"/>
  <c r="H884" i="3"/>
  <c r="J884" i="3" s="1"/>
  <c r="R883" i="3"/>
  <c r="U883" i="3" s="1"/>
  <c r="Y883" i="3" s="1"/>
  <c r="AA883" i="3" s="1"/>
  <c r="J883" i="3"/>
  <c r="H883" i="3"/>
  <c r="R882" i="3"/>
  <c r="U882" i="3" s="1"/>
  <c r="H882" i="3"/>
  <c r="J882" i="3" s="1"/>
  <c r="U880" i="3"/>
  <c r="R880" i="3"/>
  <c r="H880" i="3"/>
  <c r="J880" i="3" s="1"/>
  <c r="Y880" i="3" s="1"/>
  <c r="R879" i="3"/>
  <c r="U879" i="3" s="1"/>
  <c r="H879" i="3"/>
  <c r="J879" i="3" s="1"/>
  <c r="R878" i="3"/>
  <c r="U878" i="3" s="1"/>
  <c r="J878" i="3"/>
  <c r="V878" i="3" s="1"/>
  <c r="W878" i="3" s="1"/>
  <c r="H878" i="3"/>
  <c r="R876" i="3"/>
  <c r="U876" i="3" s="1"/>
  <c r="H876" i="3"/>
  <c r="J876" i="3" s="1"/>
  <c r="U875" i="3"/>
  <c r="V875" i="3" s="1"/>
  <c r="W875" i="3" s="1"/>
  <c r="R875" i="3"/>
  <c r="H875" i="3"/>
  <c r="J875" i="3" s="1"/>
  <c r="U874" i="3"/>
  <c r="Y874" i="3" s="1"/>
  <c r="R874" i="3"/>
  <c r="H874" i="3"/>
  <c r="J874" i="3" s="1"/>
  <c r="Y873" i="3"/>
  <c r="W873" i="3"/>
  <c r="R873" i="3"/>
  <c r="U873" i="3" s="1"/>
  <c r="J873" i="3"/>
  <c r="V873" i="3" s="1"/>
  <c r="H873" i="3"/>
  <c r="R872" i="3"/>
  <c r="U872" i="3" s="1"/>
  <c r="H872" i="3"/>
  <c r="J872" i="3" s="1"/>
  <c r="U870" i="3"/>
  <c r="R870" i="3"/>
  <c r="H870" i="3"/>
  <c r="J870" i="3" s="1"/>
  <c r="Y870" i="3" s="1"/>
  <c r="R869" i="3"/>
  <c r="U869" i="3" s="1"/>
  <c r="H869" i="3"/>
  <c r="J869" i="3" s="1"/>
  <c r="Y869" i="3" s="1"/>
  <c r="R868" i="3"/>
  <c r="U868" i="3" s="1"/>
  <c r="J868" i="3"/>
  <c r="H868" i="3"/>
  <c r="R867" i="3"/>
  <c r="U867" i="3" s="1"/>
  <c r="H867" i="3"/>
  <c r="J867" i="3" s="1"/>
  <c r="U865" i="3"/>
  <c r="R865" i="3"/>
  <c r="H865" i="3"/>
  <c r="J865" i="3" s="1"/>
  <c r="R864" i="3"/>
  <c r="U864" i="3" s="1"/>
  <c r="V864" i="3" s="1"/>
  <c r="W864" i="3" s="1"/>
  <c r="H864" i="3"/>
  <c r="J864" i="3" s="1"/>
  <c r="R863" i="3"/>
  <c r="U863" i="3" s="1"/>
  <c r="J863" i="3"/>
  <c r="H863" i="3"/>
  <c r="R861" i="3"/>
  <c r="U861" i="3" s="1"/>
  <c r="H861" i="3"/>
  <c r="J861" i="3" s="1"/>
  <c r="U860" i="3"/>
  <c r="R860" i="3"/>
  <c r="J860" i="3"/>
  <c r="Y860" i="3" s="1"/>
  <c r="H860" i="3"/>
  <c r="R859" i="3"/>
  <c r="U859" i="3" s="1"/>
  <c r="H859" i="3"/>
  <c r="J859" i="3" s="1"/>
  <c r="U858" i="3"/>
  <c r="R858" i="3"/>
  <c r="H858" i="3"/>
  <c r="J858" i="3" s="1"/>
  <c r="R857" i="3"/>
  <c r="U857" i="3" s="1"/>
  <c r="H857" i="3"/>
  <c r="J857" i="3" s="1"/>
  <c r="R856" i="3"/>
  <c r="U856" i="3" s="1"/>
  <c r="J856" i="3"/>
  <c r="Y856" i="3" s="1"/>
  <c r="AA856" i="3" s="1"/>
  <c r="H856" i="3"/>
  <c r="R855" i="3"/>
  <c r="U855" i="3" s="1"/>
  <c r="H855" i="3"/>
  <c r="J855" i="3" s="1"/>
  <c r="U854" i="3"/>
  <c r="R854" i="3"/>
  <c r="H854" i="3"/>
  <c r="J854" i="3" s="1"/>
  <c r="R852" i="3"/>
  <c r="U852" i="3" s="1"/>
  <c r="H852" i="3"/>
  <c r="J852" i="3" s="1"/>
  <c r="R851" i="3"/>
  <c r="U851" i="3" s="1"/>
  <c r="J851" i="3"/>
  <c r="H851" i="3"/>
  <c r="R849" i="3"/>
  <c r="U849" i="3" s="1"/>
  <c r="H849" i="3"/>
  <c r="J849" i="3" s="1"/>
  <c r="U848" i="3"/>
  <c r="R848" i="3"/>
  <c r="H848" i="3"/>
  <c r="J848" i="3" s="1"/>
  <c r="R847" i="3"/>
  <c r="U847" i="3" s="1"/>
  <c r="H847" i="3"/>
  <c r="J847" i="3" s="1"/>
  <c r="R846" i="3"/>
  <c r="U846" i="3" s="1"/>
  <c r="J846" i="3"/>
  <c r="Y846" i="3" s="1"/>
  <c r="H846" i="3"/>
  <c r="R844" i="3"/>
  <c r="U844" i="3" s="1"/>
  <c r="H844" i="3"/>
  <c r="J844" i="3" s="1"/>
  <c r="U843" i="3"/>
  <c r="R843" i="3"/>
  <c r="H843" i="3"/>
  <c r="J843" i="3" s="1"/>
  <c r="R842" i="3"/>
  <c r="U842" i="3" s="1"/>
  <c r="H842" i="3"/>
  <c r="J842" i="3" s="1"/>
  <c r="U841" i="3"/>
  <c r="R841" i="3"/>
  <c r="J841" i="3"/>
  <c r="Y841" i="3" s="1"/>
  <c r="H841" i="3"/>
  <c r="R840" i="3"/>
  <c r="U840" i="3" s="1"/>
  <c r="H840" i="3"/>
  <c r="J840" i="3" s="1"/>
  <c r="U839" i="3"/>
  <c r="R839" i="3"/>
  <c r="J839" i="3"/>
  <c r="V839" i="3" s="1"/>
  <c r="W839" i="3" s="1"/>
  <c r="H839" i="3"/>
  <c r="R838" i="3"/>
  <c r="U838" i="3" s="1"/>
  <c r="H838" i="3"/>
  <c r="J838" i="3" s="1"/>
  <c r="U837" i="3"/>
  <c r="R837" i="3"/>
  <c r="J837" i="3"/>
  <c r="Y837" i="3" s="1"/>
  <c r="H837" i="3"/>
  <c r="R836" i="3"/>
  <c r="U836" i="3" s="1"/>
  <c r="H836" i="3"/>
  <c r="J836" i="3" s="1"/>
  <c r="U835" i="3"/>
  <c r="R835" i="3"/>
  <c r="J835" i="3"/>
  <c r="V835" i="3" s="1"/>
  <c r="W835" i="3" s="1"/>
  <c r="H835" i="3"/>
  <c r="R833" i="3"/>
  <c r="U833" i="3" s="1"/>
  <c r="H833" i="3"/>
  <c r="J833" i="3" s="1"/>
  <c r="U832" i="3"/>
  <c r="R832" i="3"/>
  <c r="J832" i="3"/>
  <c r="Y832" i="3" s="1"/>
  <c r="AA832" i="3" s="1"/>
  <c r="H832" i="3"/>
  <c r="R831" i="3"/>
  <c r="U831" i="3" s="1"/>
  <c r="H831" i="3"/>
  <c r="J831" i="3" s="1"/>
  <c r="U829" i="3"/>
  <c r="R829" i="3"/>
  <c r="J829" i="3"/>
  <c r="V829" i="3" s="1"/>
  <c r="W829" i="3" s="1"/>
  <c r="H829" i="3"/>
  <c r="R827" i="3"/>
  <c r="U827" i="3" s="1"/>
  <c r="H827" i="3"/>
  <c r="J827" i="3" s="1"/>
  <c r="U826" i="3"/>
  <c r="R826" i="3"/>
  <c r="J826" i="3"/>
  <c r="Y826" i="3" s="1"/>
  <c r="H826" i="3"/>
  <c r="R824" i="3"/>
  <c r="U824" i="3" s="1"/>
  <c r="H824" i="3"/>
  <c r="J824" i="3" s="1"/>
  <c r="U823" i="3"/>
  <c r="R823" i="3"/>
  <c r="J823" i="3"/>
  <c r="V823" i="3" s="1"/>
  <c r="W823" i="3" s="1"/>
  <c r="H823" i="3"/>
  <c r="R822" i="3"/>
  <c r="U822" i="3" s="1"/>
  <c r="H822" i="3"/>
  <c r="J822" i="3" s="1"/>
  <c r="U821" i="3"/>
  <c r="R821" i="3"/>
  <c r="J821" i="3"/>
  <c r="Y821" i="3" s="1"/>
  <c r="H821" i="3"/>
  <c r="R820" i="3"/>
  <c r="U820" i="3" s="1"/>
  <c r="H820" i="3"/>
  <c r="J820" i="3" s="1"/>
  <c r="U818" i="3"/>
  <c r="R818" i="3"/>
  <c r="J818" i="3"/>
  <c r="V818" i="3" s="1"/>
  <c r="W818" i="3" s="1"/>
  <c r="H818" i="3"/>
  <c r="R817" i="3"/>
  <c r="U817" i="3" s="1"/>
  <c r="H817" i="3"/>
  <c r="J817" i="3" s="1"/>
  <c r="U816" i="3"/>
  <c r="R816" i="3"/>
  <c r="J816" i="3"/>
  <c r="Y816" i="3" s="1"/>
  <c r="H816" i="3"/>
  <c r="R814" i="3"/>
  <c r="U814" i="3" s="1"/>
  <c r="H814" i="3"/>
  <c r="J814" i="3" s="1"/>
  <c r="U813" i="3"/>
  <c r="R813" i="3"/>
  <c r="J813" i="3"/>
  <c r="V813" i="3" s="1"/>
  <c r="W813" i="3" s="1"/>
  <c r="H813" i="3"/>
  <c r="R812" i="3"/>
  <c r="U812" i="3" s="1"/>
  <c r="H812" i="3"/>
  <c r="J812" i="3" s="1"/>
  <c r="U811" i="3"/>
  <c r="R811" i="3"/>
  <c r="J811" i="3"/>
  <c r="Y811" i="3" s="1"/>
  <c r="H811" i="3"/>
  <c r="R809" i="3"/>
  <c r="U809" i="3" s="1"/>
  <c r="H809" i="3"/>
  <c r="J809" i="3" s="1"/>
  <c r="U808" i="3"/>
  <c r="R808" i="3"/>
  <c r="J808" i="3"/>
  <c r="V808" i="3" s="1"/>
  <c r="W808" i="3" s="1"/>
  <c r="H808" i="3"/>
  <c r="R807" i="3"/>
  <c r="U807" i="3" s="1"/>
  <c r="H807" i="3"/>
  <c r="J807" i="3" s="1"/>
  <c r="U806" i="3"/>
  <c r="R806" i="3"/>
  <c r="J806" i="3"/>
  <c r="Y806" i="3" s="1"/>
  <c r="H806" i="3"/>
  <c r="R805" i="3"/>
  <c r="U805" i="3" s="1"/>
  <c r="H805" i="3"/>
  <c r="J805" i="3" s="1"/>
  <c r="U804" i="3"/>
  <c r="R804" i="3"/>
  <c r="J804" i="3"/>
  <c r="V804" i="3" s="1"/>
  <c r="W804" i="3" s="1"/>
  <c r="H804" i="3"/>
  <c r="R803" i="3"/>
  <c r="U803" i="3" s="1"/>
  <c r="H803" i="3"/>
  <c r="J803" i="3" s="1"/>
  <c r="U801" i="3"/>
  <c r="R801" i="3"/>
  <c r="J801" i="3"/>
  <c r="Y801" i="3" s="1"/>
  <c r="H801" i="3"/>
  <c r="R800" i="3"/>
  <c r="U800" i="3" s="1"/>
  <c r="H800" i="3"/>
  <c r="J800" i="3" s="1"/>
  <c r="U799" i="3"/>
  <c r="R799" i="3"/>
  <c r="J799" i="3"/>
  <c r="V799" i="3" s="1"/>
  <c r="W799" i="3" s="1"/>
  <c r="H799" i="3"/>
  <c r="R798" i="3"/>
  <c r="U798" i="3" s="1"/>
  <c r="H798" i="3"/>
  <c r="J798" i="3" s="1"/>
  <c r="U796" i="3"/>
  <c r="R796" i="3"/>
  <c r="J796" i="3"/>
  <c r="Y796" i="3" s="1"/>
  <c r="H796" i="3"/>
  <c r="R795" i="3"/>
  <c r="U795" i="3" s="1"/>
  <c r="H795" i="3"/>
  <c r="J795" i="3" s="1"/>
  <c r="U793" i="3"/>
  <c r="R793" i="3"/>
  <c r="J793" i="3"/>
  <c r="V793" i="3" s="1"/>
  <c r="W793" i="3" s="1"/>
  <c r="H793" i="3"/>
  <c r="R792" i="3"/>
  <c r="U792" i="3" s="1"/>
  <c r="H792" i="3"/>
  <c r="J792" i="3" s="1"/>
  <c r="V792" i="3" s="1"/>
  <c r="W792" i="3" s="1"/>
  <c r="U791" i="3"/>
  <c r="R791" i="3"/>
  <c r="J791" i="3"/>
  <c r="H791" i="3"/>
  <c r="R790" i="3"/>
  <c r="U790" i="3" s="1"/>
  <c r="H790" i="3"/>
  <c r="J790" i="3" s="1"/>
  <c r="Y790" i="3" s="1"/>
  <c r="U789" i="3"/>
  <c r="R789" i="3"/>
  <c r="J789" i="3"/>
  <c r="H789" i="3"/>
  <c r="R787" i="3"/>
  <c r="U787" i="3" s="1"/>
  <c r="Y787" i="3" s="1"/>
  <c r="H787" i="3"/>
  <c r="J787" i="3" s="1"/>
  <c r="U785" i="3"/>
  <c r="R785" i="3"/>
  <c r="J785" i="3"/>
  <c r="H785" i="3"/>
  <c r="R783" i="3"/>
  <c r="U783" i="3" s="1"/>
  <c r="H783" i="3"/>
  <c r="J783" i="3" s="1"/>
  <c r="U782" i="3"/>
  <c r="R782" i="3"/>
  <c r="J782" i="3"/>
  <c r="H782" i="3"/>
  <c r="Y781" i="3"/>
  <c r="R781" i="3"/>
  <c r="U781" i="3" s="1"/>
  <c r="H781" i="3"/>
  <c r="J781" i="3" s="1"/>
  <c r="V781" i="3" s="1"/>
  <c r="W781" i="3" s="1"/>
  <c r="U780" i="3"/>
  <c r="R780" i="3"/>
  <c r="J780" i="3"/>
  <c r="H780" i="3"/>
  <c r="R779" i="3"/>
  <c r="U779" i="3" s="1"/>
  <c r="H779" i="3"/>
  <c r="J779" i="3" s="1"/>
  <c r="Y779" i="3" s="1"/>
  <c r="U778" i="3"/>
  <c r="R778" i="3"/>
  <c r="J778" i="3"/>
  <c r="H778" i="3"/>
  <c r="R776" i="3"/>
  <c r="U776" i="3" s="1"/>
  <c r="Y776" i="3" s="1"/>
  <c r="H776" i="3"/>
  <c r="J776" i="3" s="1"/>
  <c r="U774" i="3"/>
  <c r="R774" i="3"/>
  <c r="J774" i="3"/>
  <c r="H774" i="3"/>
  <c r="V773" i="3"/>
  <c r="W773" i="3" s="1"/>
  <c r="R773" i="3"/>
  <c r="U773" i="3" s="1"/>
  <c r="H773" i="3"/>
  <c r="J773" i="3" s="1"/>
  <c r="Y773" i="3" s="1"/>
  <c r="U772" i="3"/>
  <c r="R772" i="3"/>
  <c r="J772" i="3"/>
  <c r="H772" i="3"/>
  <c r="Y770" i="3"/>
  <c r="R770" i="3"/>
  <c r="U770" i="3" s="1"/>
  <c r="H770" i="3"/>
  <c r="J770" i="3" s="1"/>
  <c r="V770" i="3" s="1"/>
  <c r="W770" i="3" s="1"/>
  <c r="U768" i="3"/>
  <c r="R768" i="3"/>
  <c r="J768" i="3"/>
  <c r="H768" i="3"/>
  <c r="R767" i="3"/>
  <c r="U767" i="3" s="1"/>
  <c r="H767" i="3"/>
  <c r="J767" i="3" s="1"/>
  <c r="U765" i="3"/>
  <c r="R765" i="3"/>
  <c r="J765" i="3"/>
  <c r="H765" i="3"/>
  <c r="R764" i="3"/>
  <c r="U764" i="3" s="1"/>
  <c r="Y764" i="3" s="1"/>
  <c r="H764" i="3"/>
  <c r="J764" i="3" s="1"/>
  <c r="U763" i="3"/>
  <c r="R763" i="3"/>
  <c r="J763" i="3"/>
  <c r="H763" i="3"/>
  <c r="V761" i="3"/>
  <c r="W761" i="3" s="1"/>
  <c r="R761" i="3"/>
  <c r="U761" i="3" s="1"/>
  <c r="H761" i="3"/>
  <c r="J761" i="3" s="1"/>
  <c r="Y761" i="3" s="1"/>
  <c r="U759" i="3"/>
  <c r="R759" i="3"/>
  <c r="H759" i="3"/>
  <c r="J759" i="3" s="1"/>
  <c r="R757" i="3"/>
  <c r="U757" i="3" s="1"/>
  <c r="H757" i="3"/>
  <c r="J757" i="3" s="1"/>
  <c r="Y757" i="3" s="1"/>
  <c r="R756" i="3"/>
  <c r="U756" i="3" s="1"/>
  <c r="J756" i="3"/>
  <c r="H756" i="3"/>
  <c r="R754" i="3"/>
  <c r="U754" i="3" s="1"/>
  <c r="H754" i="3"/>
  <c r="J754" i="3" s="1"/>
  <c r="U752" i="3"/>
  <c r="R752" i="3"/>
  <c r="J752" i="3"/>
  <c r="Y752" i="3" s="1"/>
  <c r="H752" i="3"/>
  <c r="V750" i="3"/>
  <c r="W750" i="3" s="1"/>
  <c r="U750" i="3"/>
  <c r="R750" i="3"/>
  <c r="H750" i="3"/>
  <c r="J750" i="3" s="1"/>
  <c r="Y750" i="3" s="1"/>
  <c r="R749" i="3"/>
  <c r="U749" i="3" s="1"/>
  <c r="J749" i="3"/>
  <c r="H749" i="3"/>
  <c r="R748" i="3"/>
  <c r="U748" i="3" s="1"/>
  <c r="H748" i="3"/>
  <c r="J748" i="3" s="1"/>
  <c r="U747" i="3"/>
  <c r="R747" i="3"/>
  <c r="J747" i="3"/>
  <c r="Y747" i="3" s="1"/>
  <c r="H747" i="3"/>
  <c r="U745" i="3"/>
  <c r="V745" i="3" s="1"/>
  <c r="W745" i="3" s="1"/>
  <c r="R745" i="3"/>
  <c r="H745" i="3"/>
  <c r="J745" i="3" s="1"/>
  <c r="Y745" i="3" s="1"/>
  <c r="U743" i="3"/>
  <c r="R743" i="3"/>
  <c r="J743" i="3"/>
  <c r="H743" i="3"/>
  <c r="R742" i="3"/>
  <c r="U742" i="3" s="1"/>
  <c r="J742" i="3"/>
  <c r="Y742" i="3" s="1"/>
  <c r="H742" i="3"/>
  <c r="U741" i="3"/>
  <c r="R741" i="3"/>
  <c r="H741" i="3"/>
  <c r="J741" i="3" s="1"/>
  <c r="R740" i="3"/>
  <c r="U740" i="3" s="1"/>
  <c r="H740" i="3"/>
  <c r="J740" i="3" s="1"/>
  <c r="U738" i="3"/>
  <c r="R738" i="3"/>
  <c r="J738" i="3"/>
  <c r="H738" i="3"/>
  <c r="R737" i="3"/>
  <c r="U737" i="3" s="1"/>
  <c r="J737" i="3"/>
  <c r="Y737" i="3" s="1"/>
  <c r="H737" i="3"/>
  <c r="U736" i="3"/>
  <c r="R736" i="3"/>
  <c r="H736" i="3"/>
  <c r="J736" i="3" s="1"/>
  <c r="R735" i="3"/>
  <c r="U735" i="3" s="1"/>
  <c r="H735" i="3"/>
  <c r="J735" i="3" s="1"/>
  <c r="R734" i="3"/>
  <c r="U734" i="3" s="1"/>
  <c r="J734" i="3"/>
  <c r="H734" i="3"/>
  <c r="R733" i="3"/>
  <c r="U733" i="3" s="1"/>
  <c r="H733" i="3"/>
  <c r="J733" i="3" s="1"/>
  <c r="U732" i="3"/>
  <c r="R732" i="3"/>
  <c r="J732" i="3"/>
  <c r="Y732" i="3" s="1"/>
  <c r="H732" i="3"/>
  <c r="U731" i="3"/>
  <c r="V731" i="3" s="1"/>
  <c r="W731" i="3" s="1"/>
  <c r="R731" i="3"/>
  <c r="H731" i="3"/>
  <c r="J731" i="3" s="1"/>
  <c r="R730" i="3"/>
  <c r="U730" i="3" s="1"/>
  <c r="J730" i="3"/>
  <c r="H730" i="3"/>
  <c r="R729" i="3"/>
  <c r="U729" i="3" s="1"/>
  <c r="H729" i="3"/>
  <c r="J729" i="3" s="1"/>
  <c r="U727" i="3"/>
  <c r="R727" i="3"/>
  <c r="H727" i="3"/>
  <c r="J727" i="3" s="1"/>
  <c r="R726" i="3"/>
  <c r="U726" i="3" s="1"/>
  <c r="V726" i="3" s="1"/>
  <c r="W726" i="3" s="1"/>
  <c r="H726" i="3"/>
  <c r="J726" i="3" s="1"/>
  <c r="Y726" i="3" s="1"/>
  <c r="U724" i="3"/>
  <c r="R724" i="3"/>
  <c r="J724" i="3"/>
  <c r="H724" i="3"/>
  <c r="R723" i="3"/>
  <c r="U723" i="3" s="1"/>
  <c r="J723" i="3"/>
  <c r="Y723" i="3" s="1"/>
  <c r="H723" i="3"/>
  <c r="U722" i="3"/>
  <c r="R722" i="3"/>
  <c r="H722" i="3"/>
  <c r="J722" i="3" s="1"/>
  <c r="R721" i="3"/>
  <c r="U721" i="3" s="1"/>
  <c r="H721" i="3"/>
  <c r="J721" i="3" s="1"/>
  <c r="Y721" i="3" s="1"/>
  <c r="R720" i="3"/>
  <c r="U720" i="3" s="1"/>
  <c r="J720" i="3"/>
  <c r="H720" i="3"/>
  <c r="R719" i="3"/>
  <c r="U719" i="3" s="1"/>
  <c r="H719" i="3"/>
  <c r="J719" i="3" s="1"/>
  <c r="U718" i="3"/>
  <c r="R718" i="3"/>
  <c r="H718" i="3"/>
  <c r="J718" i="3" s="1"/>
  <c r="R716" i="3"/>
  <c r="U716" i="3" s="1"/>
  <c r="V716" i="3" s="1"/>
  <c r="W716" i="3" s="1"/>
  <c r="H716" i="3"/>
  <c r="J716" i="3" s="1"/>
  <c r="Y716" i="3" s="1"/>
  <c r="R715" i="3"/>
  <c r="U715" i="3" s="1"/>
  <c r="J715" i="3"/>
  <c r="H715" i="3"/>
  <c r="R713" i="3"/>
  <c r="U713" i="3" s="1"/>
  <c r="H713" i="3"/>
  <c r="J713" i="3" s="1"/>
  <c r="R712" i="3"/>
  <c r="U712" i="3" s="1"/>
  <c r="H712" i="3"/>
  <c r="J712" i="3" s="1"/>
  <c r="R711" i="3"/>
  <c r="U711" i="3" s="1"/>
  <c r="J711" i="3"/>
  <c r="H711" i="3"/>
  <c r="R710" i="3"/>
  <c r="U710" i="3" s="1"/>
  <c r="H710" i="3"/>
  <c r="J710" i="3" s="1"/>
  <c r="U709" i="3"/>
  <c r="R709" i="3"/>
  <c r="H709" i="3"/>
  <c r="J709" i="3" s="1"/>
  <c r="R707" i="3"/>
  <c r="U707" i="3" s="1"/>
  <c r="H707" i="3"/>
  <c r="J707" i="3" s="1"/>
  <c r="R705" i="3"/>
  <c r="U705" i="3" s="1"/>
  <c r="J705" i="3"/>
  <c r="H705" i="3"/>
  <c r="R703" i="3"/>
  <c r="U703" i="3" s="1"/>
  <c r="H703" i="3"/>
  <c r="J703" i="3" s="1"/>
  <c r="U701" i="3"/>
  <c r="R701" i="3"/>
  <c r="H701" i="3"/>
  <c r="J701" i="3" s="1"/>
  <c r="R700" i="3"/>
  <c r="U700" i="3" s="1"/>
  <c r="H700" i="3"/>
  <c r="J700" i="3" s="1"/>
  <c r="R699" i="3"/>
  <c r="U699" i="3" s="1"/>
  <c r="J699" i="3"/>
  <c r="H699" i="3"/>
  <c r="R698" i="3"/>
  <c r="U698" i="3" s="1"/>
  <c r="H698" i="3"/>
  <c r="J698" i="3" s="1"/>
  <c r="U697" i="3"/>
  <c r="R697" i="3"/>
  <c r="H697" i="3"/>
  <c r="J697" i="3" s="1"/>
  <c r="R696" i="3"/>
  <c r="U696" i="3" s="1"/>
  <c r="H696" i="3"/>
  <c r="J696" i="3" s="1"/>
  <c r="R694" i="3"/>
  <c r="U694" i="3" s="1"/>
  <c r="J694" i="3"/>
  <c r="H694" i="3"/>
  <c r="R693" i="3"/>
  <c r="U693" i="3" s="1"/>
  <c r="H693" i="3"/>
  <c r="J693" i="3" s="1"/>
  <c r="U692" i="3"/>
  <c r="R692" i="3"/>
  <c r="H692" i="3"/>
  <c r="J692" i="3" s="1"/>
  <c r="R690" i="3"/>
  <c r="U690" i="3" s="1"/>
  <c r="H690" i="3"/>
  <c r="J690" i="3" s="1"/>
  <c r="R688" i="3"/>
  <c r="U688" i="3" s="1"/>
  <c r="J688" i="3"/>
  <c r="H688" i="3"/>
  <c r="R687" i="3"/>
  <c r="U687" i="3" s="1"/>
  <c r="H687" i="3"/>
  <c r="J687" i="3" s="1"/>
  <c r="U686" i="3"/>
  <c r="R686" i="3"/>
  <c r="H686" i="3"/>
  <c r="J686" i="3" s="1"/>
  <c r="R685" i="3"/>
  <c r="U685" i="3" s="1"/>
  <c r="H685" i="3"/>
  <c r="J685" i="3" s="1"/>
  <c r="R684" i="3"/>
  <c r="U684" i="3" s="1"/>
  <c r="J684" i="3"/>
  <c r="H684" i="3"/>
  <c r="R683" i="3"/>
  <c r="U683" i="3" s="1"/>
  <c r="H683" i="3"/>
  <c r="J683" i="3" s="1"/>
  <c r="U682" i="3"/>
  <c r="R682" i="3"/>
  <c r="H682" i="3"/>
  <c r="J682" i="3" s="1"/>
  <c r="R681" i="3"/>
  <c r="U681" i="3" s="1"/>
  <c r="H681" i="3"/>
  <c r="J681" i="3" s="1"/>
  <c r="R680" i="3"/>
  <c r="U680" i="3" s="1"/>
  <c r="J680" i="3"/>
  <c r="H680" i="3"/>
  <c r="R678" i="3"/>
  <c r="U678" i="3" s="1"/>
  <c r="H678" i="3"/>
  <c r="J678" i="3" s="1"/>
  <c r="U676" i="3"/>
  <c r="R676" i="3"/>
  <c r="H676" i="3"/>
  <c r="J676" i="3" s="1"/>
  <c r="R674" i="3"/>
  <c r="U674" i="3" s="1"/>
  <c r="H674" i="3"/>
  <c r="J674" i="3" s="1"/>
  <c r="R673" i="3"/>
  <c r="U673" i="3" s="1"/>
  <c r="J673" i="3"/>
  <c r="H673" i="3"/>
  <c r="R671" i="3"/>
  <c r="U671" i="3" s="1"/>
  <c r="H671" i="3"/>
  <c r="J671" i="3" s="1"/>
  <c r="U670" i="3"/>
  <c r="R670" i="3"/>
  <c r="H670" i="3"/>
  <c r="J670" i="3" s="1"/>
  <c r="R668" i="3"/>
  <c r="U668" i="3" s="1"/>
  <c r="H668" i="3"/>
  <c r="J668" i="3" s="1"/>
  <c r="R667" i="3"/>
  <c r="U667" i="3" s="1"/>
  <c r="J667" i="3"/>
  <c r="H667" i="3"/>
  <c r="R665" i="3"/>
  <c r="U665" i="3" s="1"/>
  <c r="H665" i="3"/>
  <c r="J665" i="3" s="1"/>
  <c r="U664" i="3"/>
  <c r="R664" i="3"/>
  <c r="H664" i="3"/>
  <c r="J664" i="3" s="1"/>
  <c r="R662" i="3"/>
  <c r="U662" i="3" s="1"/>
  <c r="H662" i="3"/>
  <c r="J662" i="3" s="1"/>
  <c r="R661" i="3"/>
  <c r="U661" i="3" s="1"/>
  <c r="J661" i="3"/>
  <c r="H661" i="3"/>
  <c r="R660" i="3"/>
  <c r="U660" i="3" s="1"/>
  <c r="H660" i="3"/>
  <c r="J660" i="3" s="1"/>
  <c r="U659" i="3"/>
  <c r="R659" i="3"/>
  <c r="H659" i="3"/>
  <c r="J659" i="3" s="1"/>
  <c r="R658" i="3"/>
  <c r="U658" i="3" s="1"/>
  <c r="H658" i="3"/>
  <c r="J658" i="3" s="1"/>
  <c r="R657" i="3"/>
  <c r="U657" i="3" s="1"/>
  <c r="J657" i="3"/>
  <c r="H657" i="3"/>
  <c r="R656" i="3"/>
  <c r="U656" i="3" s="1"/>
  <c r="H656" i="3"/>
  <c r="J656" i="3" s="1"/>
  <c r="U655" i="3"/>
  <c r="R655" i="3"/>
  <c r="H655" i="3"/>
  <c r="J655" i="3" s="1"/>
  <c r="R654" i="3"/>
  <c r="U654" i="3" s="1"/>
  <c r="H654" i="3"/>
  <c r="J654" i="3" s="1"/>
  <c r="R653" i="3"/>
  <c r="U653" i="3" s="1"/>
  <c r="J653" i="3"/>
  <c r="H653" i="3"/>
  <c r="R651" i="3"/>
  <c r="U651" i="3" s="1"/>
  <c r="H651" i="3"/>
  <c r="J651" i="3" s="1"/>
  <c r="U649" i="3"/>
  <c r="R649" i="3"/>
  <c r="H649" i="3"/>
  <c r="J649" i="3" s="1"/>
  <c r="R648" i="3"/>
  <c r="U648" i="3" s="1"/>
  <c r="H648" i="3"/>
  <c r="J648" i="3" s="1"/>
  <c r="R646" i="3"/>
  <c r="U646" i="3" s="1"/>
  <c r="J646" i="3"/>
  <c r="H646" i="3"/>
  <c r="R645" i="3"/>
  <c r="U645" i="3" s="1"/>
  <c r="H645" i="3"/>
  <c r="J645" i="3" s="1"/>
  <c r="U644" i="3"/>
  <c r="R644" i="3"/>
  <c r="H644" i="3"/>
  <c r="J644" i="3" s="1"/>
  <c r="R643" i="3"/>
  <c r="U643" i="3" s="1"/>
  <c r="H643" i="3"/>
  <c r="J643" i="3" s="1"/>
  <c r="R641" i="3"/>
  <c r="U641" i="3" s="1"/>
  <c r="J641" i="3"/>
  <c r="H641" i="3"/>
  <c r="R639" i="3"/>
  <c r="U639" i="3" s="1"/>
  <c r="H639" i="3"/>
  <c r="J639" i="3" s="1"/>
  <c r="U638" i="3"/>
  <c r="R638" i="3"/>
  <c r="H638" i="3"/>
  <c r="J638" i="3" s="1"/>
  <c r="R637" i="3"/>
  <c r="U637" i="3" s="1"/>
  <c r="H637" i="3"/>
  <c r="J637" i="3" s="1"/>
  <c r="R635" i="3"/>
  <c r="U635" i="3" s="1"/>
  <c r="J635" i="3"/>
  <c r="H635" i="3"/>
  <c r="R634" i="3"/>
  <c r="U634" i="3" s="1"/>
  <c r="H634" i="3"/>
  <c r="J634" i="3" s="1"/>
  <c r="U633" i="3"/>
  <c r="R633" i="3"/>
  <c r="H633" i="3"/>
  <c r="J633" i="3" s="1"/>
  <c r="R631" i="3"/>
  <c r="U631" i="3" s="1"/>
  <c r="H631" i="3"/>
  <c r="J631" i="3" s="1"/>
  <c r="R630" i="3"/>
  <c r="U630" i="3" s="1"/>
  <c r="J630" i="3"/>
  <c r="H630" i="3"/>
  <c r="R629" i="3"/>
  <c r="U629" i="3" s="1"/>
  <c r="H629" i="3"/>
  <c r="J629" i="3" s="1"/>
  <c r="U628" i="3"/>
  <c r="R628" i="3"/>
  <c r="H628" i="3"/>
  <c r="J628" i="3" s="1"/>
  <c r="U627" i="3"/>
  <c r="R627" i="3"/>
  <c r="H627" i="3"/>
  <c r="J627" i="3" s="1"/>
  <c r="R626" i="3"/>
  <c r="U626" i="3" s="1"/>
  <c r="Y626" i="3" s="1"/>
  <c r="AA626" i="3" s="1"/>
  <c r="J626" i="3"/>
  <c r="V626" i="3" s="1"/>
  <c r="W626" i="3" s="1"/>
  <c r="H626" i="3"/>
  <c r="R624" i="3"/>
  <c r="U624" i="3" s="1"/>
  <c r="J624" i="3"/>
  <c r="H624" i="3"/>
  <c r="U623" i="3"/>
  <c r="R623" i="3"/>
  <c r="H623" i="3"/>
  <c r="J623" i="3" s="1"/>
  <c r="Y623" i="3" s="1"/>
  <c r="U622" i="3"/>
  <c r="R622" i="3"/>
  <c r="H622" i="3"/>
  <c r="J622" i="3" s="1"/>
  <c r="Y621" i="3"/>
  <c r="R621" i="3"/>
  <c r="U621" i="3" s="1"/>
  <c r="J621" i="3"/>
  <c r="V621" i="3" s="1"/>
  <c r="W621" i="3" s="1"/>
  <c r="H621" i="3"/>
  <c r="R620" i="3"/>
  <c r="U620" i="3" s="1"/>
  <c r="J620" i="3"/>
  <c r="H620" i="3"/>
  <c r="V618" i="3"/>
  <c r="W618" i="3" s="1"/>
  <c r="U618" i="3"/>
  <c r="R618" i="3"/>
  <c r="H618" i="3"/>
  <c r="J618" i="3" s="1"/>
  <c r="Y618" i="3" s="1"/>
  <c r="U617" i="3"/>
  <c r="R617" i="3"/>
  <c r="H617" i="3"/>
  <c r="J617" i="3" s="1"/>
  <c r="R616" i="3"/>
  <c r="U616" i="3" s="1"/>
  <c r="Y616" i="3" s="1"/>
  <c r="J616" i="3"/>
  <c r="H616" i="3"/>
  <c r="R614" i="3"/>
  <c r="U614" i="3" s="1"/>
  <c r="J614" i="3"/>
  <c r="H614" i="3"/>
  <c r="U613" i="3"/>
  <c r="R613" i="3"/>
  <c r="H613" i="3"/>
  <c r="J613" i="3" s="1"/>
  <c r="Y613" i="3" s="1"/>
  <c r="U611" i="3"/>
  <c r="R611" i="3"/>
  <c r="H611" i="3"/>
  <c r="J611" i="3" s="1"/>
  <c r="Y609" i="3"/>
  <c r="R609" i="3"/>
  <c r="U609" i="3" s="1"/>
  <c r="J609" i="3"/>
  <c r="V609" i="3" s="1"/>
  <c r="W609" i="3" s="1"/>
  <c r="H609" i="3"/>
  <c r="R608" i="3"/>
  <c r="U608" i="3" s="1"/>
  <c r="J608" i="3"/>
  <c r="H608" i="3"/>
  <c r="V607" i="3"/>
  <c r="W607" i="3" s="1"/>
  <c r="U607" i="3"/>
  <c r="R607" i="3"/>
  <c r="H607" i="3"/>
  <c r="J607" i="3" s="1"/>
  <c r="Y607" i="3" s="1"/>
  <c r="U606" i="3"/>
  <c r="R606" i="3"/>
  <c r="H606" i="3"/>
  <c r="J606" i="3" s="1"/>
  <c r="R605" i="3"/>
  <c r="U605" i="3" s="1"/>
  <c r="Y605" i="3" s="1"/>
  <c r="J605" i="3"/>
  <c r="H605" i="3"/>
  <c r="R603" i="3"/>
  <c r="U603" i="3" s="1"/>
  <c r="J603" i="3"/>
  <c r="H603" i="3"/>
  <c r="U602" i="3"/>
  <c r="R602" i="3"/>
  <c r="H602" i="3"/>
  <c r="J602" i="3" s="1"/>
  <c r="Y602" i="3" s="1"/>
  <c r="U601" i="3"/>
  <c r="R601" i="3"/>
  <c r="H601" i="3"/>
  <c r="J601" i="3" s="1"/>
  <c r="R599" i="3"/>
  <c r="U599" i="3" s="1"/>
  <c r="Y599" i="3" s="1"/>
  <c r="AA599" i="3" s="1"/>
  <c r="J599" i="3"/>
  <c r="V599" i="3" s="1"/>
  <c r="W599" i="3" s="1"/>
  <c r="H599" i="3"/>
  <c r="R598" i="3"/>
  <c r="U598" i="3" s="1"/>
  <c r="J598" i="3"/>
  <c r="H598" i="3"/>
  <c r="V596" i="3"/>
  <c r="W596" i="3" s="1"/>
  <c r="U596" i="3"/>
  <c r="R596" i="3"/>
  <c r="H596" i="3"/>
  <c r="J596" i="3" s="1"/>
  <c r="Y596" i="3" s="1"/>
  <c r="U595" i="3"/>
  <c r="R595" i="3"/>
  <c r="H595" i="3"/>
  <c r="J595" i="3" s="1"/>
  <c r="R594" i="3"/>
  <c r="U594" i="3" s="1"/>
  <c r="Y594" i="3" s="1"/>
  <c r="J594" i="3"/>
  <c r="H594" i="3"/>
  <c r="R593" i="3"/>
  <c r="U593" i="3" s="1"/>
  <c r="J593" i="3"/>
  <c r="H593" i="3"/>
  <c r="U591" i="3"/>
  <c r="R591" i="3"/>
  <c r="H591" i="3"/>
  <c r="J591" i="3" s="1"/>
  <c r="Y591" i="3" s="1"/>
  <c r="AA591" i="3" s="1"/>
  <c r="U589" i="3"/>
  <c r="R589" i="3"/>
  <c r="H589" i="3"/>
  <c r="J589" i="3" s="1"/>
  <c r="Y588" i="3"/>
  <c r="AA588" i="3" s="1"/>
  <c r="R588" i="3"/>
  <c r="U588" i="3" s="1"/>
  <c r="J588" i="3"/>
  <c r="V588" i="3" s="1"/>
  <c r="W588" i="3" s="1"/>
  <c r="H588" i="3"/>
  <c r="R586" i="3"/>
  <c r="U586" i="3" s="1"/>
  <c r="J586" i="3"/>
  <c r="H586" i="3"/>
  <c r="V584" i="3"/>
  <c r="W584" i="3" s="1"/>
  <c r="U584" i="3"/>
  <c r="R584" i="3"/>
  <c r="H584" i="3"/>
  <c r="J584" i="3" s="1"/>
  <c r="Y584" i="3" s="1"/>
  <c r="U583" i="3"/>
  <c r="R583" i="3"/>
  <c r="H583" i="3"/>
  <c r="J583" i="3" s="1"/>
  <c r="R582" i="3"/>
  <c r="U582" i="3" s="1"/>
  <c r="Y582" i="3" s="1"/>
  <c r="J582" i="3"/>
  <c r="H582" i="3"/>
  <c r="R581" i="3"/>
  <c r="U581" i="3" s="1"/>
  <c r="J581" i="3"/>
  <c r="H581" i="3"/>
  <c r="U580" i="3"/>
  <c r="R580" i="3"/>
  <c r="H580" i="3"/>
  <c r="J580" i="3" s="1"/>
  <c r="Y580" i="3" s="1"/>
  <c r="U579" i="3"/>
  <c r="R579" i="3"/>
  <c r="H579" i="3"/>
  <c r="J579" i="3" s="1"/>
  <c r="Y578" i="3"/>
  <c r="R578" i="3"/>
  <c r="U578" i="3" s="1"/>
  <c r="J578" i="3"/>
  <c r="V578" i="3" s="1"/>
  <c r="W578" i="3" s="1"/>
  <c r="H578" i="3"/>
  <c r="R577" i="3"/>
  <c r="U577" i="3" s="1"/>
  <c r="J577" i="3"/>
  <c r="H577" i="3"/>
  <c r="V575" i="3"/>
  <c r="W575" i="3" s="1"/>
  <c r="U575" i="3"/>
  <c r="R575" i="3"/>
  <c r="H575" i="3"/>
  <c r="J575" i="3" s="1"/>
  <c r="Y575" i="3" s="1"/>
  <c r="U574" i="3"/>
  <c r="R574" i="3"/>
  <c r="H574" i="3"/>
  <c r="J574" i="3" s="1"/>
  <c r="R573" i="3"/>
  <c r="U573" i="3" s="1"/>
  <c r="Y573" i="3" s="1"/>
  <c r="J573" i="3"/>
  <c r="H573" i="3"/>
  <c r="R572" i="3"/>
  <c r="U572" i="3" s="1"/>
  <c r="J572" i="3"/>
  <c r="H572" i="3"/>
  <c r="U571" i="3"/>
  <c r="R571" i="3"/>
  <c r="H571" i="3"/>
  <c r="J571" i="3" s="1"/>
  <c r="Y571" i="3" s="1"/>
  <c r="U570" i="3"/>
  <c r="R570" i="3"/>
  <c r="H570" i="3"/>
  <c r="J570" i="3" s="1"/>
  <c r="Y569" i="3"/>
  <c r="R569" i="3"/>
  <c r="U569" i="3" s="1"/>
  <c r="J569" i="3"/>
  <c r="V569" i="3" s="1"/>
  <c r="W569" i="3" s="1"/>
  <c r="H569" i="3"/>
  <c r="R567" i="3"/>
  <c r="U567" i="3" s="1"/>
  <c r="J567" i="3"/>
  <c r="H567" i="3"/>
  <c r="V566" i="3"/>
  <c r="W566" i="3" s="1"/>
  <c r="U566" i="3"/>
  <c r="R566" i="3"/>
  <c r="H566" i="3"/>
  <c r="J566" i="3" s="1"/>
  <c r="Y566" i="3" s="1"/>
  <c r="U565" i="3"/>
  <c r="R565" i="3"/>
  <c r="H565" i="3"/>
  <c r="J565" i="3" s="1"/>
  <c r="R564" i="3"/>
  <c r="U564" i="3" s="1"/>
  <c r="Y564" i="3" s="1"/>
  <c r="AA564" i="3" s="1"/>
  <c r="J564" i="3"/>
  <c r="H564" i="3"/>
  <c r="R563" i="3"/>
  <c r="U563" i="3" s="1"/>
  <c r="J563" i="3"/>
  <c r="H563" i="3"/>
  <c r="U562" i="3"/>
  <c r="R562" i="3"/>
  <c r="H562" i="3"/>
  <c r="J562" i="3" s="1"/>
  <c r="Y562" i="3" s="1"/>
  <c r="U560" i="3"/>
  <c r="R560" i="3"/>
  <c r="H560" i="3"/>
  <c r="J560" i="3" s="1"/>
  <c r="Y558" i="3"/>
  <c r="R558" i="3"/>
  <c r="U558" i="3" s="1"/>
  <c r="J558" i="3"/>
  <c r="V558" i="3" s="1"/>
  <c r="W558" i="3" s="1"/>
  <c r="H558" i="3"/>
  <c r="R557" i="3"/>
  <c r="U557" i="3" s="1"/>
  <c r="J557" i="3"/>
  <c r="H557" i="3"/>
  <c r="V556" i="3"/>
  <c r="W556" i="3" s="1"/>
  <c r="U556" i="3"/>
  <c r="R556" i="3"/>
  <c r="H556" i="3"/>
  <c r="J556" i="3" s="1"/>
  <c r="Y556" i="3" s="1"/>
  <c r="U555" i="3"/>
  <c r="R555" i="3"/>
  <c r="H555" i="3"/>
  <c r="J555" i="3" s="1"/>
  <c r="R553" i="3"/>
  <c r="U553" i="3" s="1"/>
  <c r="Y553" i="3" s="1"/>
  <c r="J553" i="3"/>
  <c r="H553" i="3"/>
  <c r="R552" i="3"/>
  <c r="U552" i="3" s="1"/>
  <c r="J552" i="3"/>
  <c r="H552" i="3"/>
  <c r="U550" i="3"/>
  <c r="R550" i="3"/>
  <c r="H550" i="3"/>
  <c r="J550" i="3" s="1"/>
  <c r="Y550" i="3" s="1"/>
  <c r="U549" i="3"/>
  <c r="R549" i="3"/>
  <c r="H549" i="3"/>
  <c r="J549" i="3" s="1"/>
  <c r="Y547" i="3"/>
  <c r="R547" i="3"/>
  <c r="U547" i="3" s="1"/>
  <c r="J547" i="3"/>
  <c r="V547" i="3" s="1"/>
  <c r="W547" i="3" s="1"/>
  <c r="H547" i="3"/>
  <c r="R546" i="3"/>
  <c r="U546" i="3" s="1"/>
  <c r="J546" i="3"/>
  <c r="H546" i="3"/>
  <c r="V544" i="3"/>
  <c r="W544" i="3" s="1"/>
  <c r="U544" i="3"/>
  <c r="R544" i="3"/>
  <c r="H544" i="3"/>
  <c r="J544" i="3" s="1"/>
  <c r="Y544" i="3" s="1"/>
  <c r="U543" i="3"/>
  <c r="R543" i="3"/>
  <c r="H543" i="3"/>
  <c r="J543" i="3" s="1"/>
  <c r="R542" i="3"/>
  <c r="U542" i="3" s="1"/>
  <c r="Y542" i="3" s="1"/>
  <c r="J542" i="3"/>
  <c r="H542" i="3"/>
  <c r="R541" i="3"/>
  <c r="U541" i="3" s="1"/>
  <c r="J541" i="3"/>
  <c r="H541" i="3"/>
  <c r="U540" i="3"/>
  <c r="R540" i="3"/>
  <c r="H540" i="3"/>
  <c r="J540" i="3" s="1"/>
  <c r="Y540" i="3" s="1"/>
  <c r="U538" i="3"/>
  <c r="R538" i="3"/>
  <c r="H538" i="3"/>
  <c r="J538" i="3" s="1"/>
  <c r="Y537" i="3"/>
  <c r="R537" i="3"/>
  <c r="U537" i="3" s="1"/>
  <c r="J537" i="3"/>
  <c r="V537" i="3" s="1"/>
  <c r="W537" i="3" s="1"/>
  <c r="H537" i="3"/>
  <c r="R536" i="3"/>
  <c r="U536" i="3" s="1"/>
  <c r="J536" i="3"/>
  <c r="H536" i="3"/>
  <c r="V535" i="3"/>
  <c r="W535" i="3" s="1"/>
  <c r="U535" i="3"/>
  <c r="R535" i="3"/>
  <c r="H535" i="3"/>
  <c r="J535" i="3" s="1"/>
  <c r="Y535" i="3" s="1"/>
  <c r="U534" i="3"/>
  <c r="R534" i="3"/>
  <c r="H534" i="3"/>
  <c r="J534" i="3" s="1"/>
  <c r="R532" i="3"/>
  <c r="U532" i="3" s="1"/>
  <c r="Y532" i="3" s="1"/>
  <c r="J532" i="3"/>
  <c r="H532" i="3"/>
  <c r="R530" i="3"/>
  <c r="U530" i="3" s="1"/>
  <c r="J530" i="3"/>
  <c r="H530" i="3"/>
  <c r="U529" i="3"/>
  <c r="R529" i="3"/>
  <c r="H529" i="3"/>
  <c r="J529" i="3" s="1"/>
  <c r="Y529" i="3" s="1"/>
  <c r="U528" i="3"/>
  <c r="R528" i="3"/>
  <c r="H528" i="3"/>
  <c r="J528" i="3" s="1"/>
  <c r="Y527" i="3"/>
  <c r="R527" i="3"/>
  <c r="U527" i="3" s="1"/>
  <c r="J527" i="3"/>
  <c r="V527" i="3" s="1"/>
  <c r="W527" i="3" s="1"/>
  <c r="H527" i="3"/>
  <c r="R526" i="3"/>
  <c r="U526" i="3" s="1"/>
  <c r="J526" i="3"/>
  <c r="H526" i="3"/>
  <c r="V524" i="3"/>
  <c r="W524" i="3" s="1"/>
  <c r="U524" i="3"/>
  <c r="R524" i="3"/>
  <c r="H524" i="3"/>
  <c r="J524" i="3" s="1"/>
  <c r="Y524" i="3" s="1"/>
  <c r="U523" i="3"/>
  <c r="R523" i="3"/>
  <c r="H523" i="3"/>
  <c r="J523" i="3" s="1"/>
  <c r="R521" i="3"/>
  <c r="U521" i="3" s="1"/>
  <c r="Y521" i="3" s="1"/>
  <c r="J521" i="3"/>
  <c r="H521" i="3"/>
  <c r="R520" i="3"/>
  <c r="U520" i="3" s="1"/>
  <c r="J520" i="3"/>
  <c r="H520" i="3"/>
  <c r="U519" i="3"/>
  <c r="R519" i="3"/>
  <c r="H519" i="3"/>
  <c r="J519" i="3" s="1"/>
  <c r="U518" i="3"/>
  <c r="R518" i="3"/>
  <c r="H518" i="3"/>
  <c r="J518" i="3" s="1"/>
  <c r="R517" i="3"/>
  <c r="U517" i="3" s="1"/>
  <c r="Y517" i="3" s="1"/>
  <c r="AA517" i="3" s="1"/>
  <c r="J517" i="3"/>
  <c r="V517" i="3" s="1"/>
  <c r="W517" i="3" s="1"/>
  <c r="H517" i="3"/>
  <c r="R516" i="3"/>
  <c r="U516" i="3" s="1"/>
  <c r="J516" i="3"/>
  <c r="H516" i="3"/>
  <c r="U515" i="3"/>
  <c r="V515" i="3" s="1"/>
  <c r="W515" i="3" s="1"/>
  <c r="R515" i="3"/>
  <c r="H515" i="3"/>
  <c r="J515" i="3" s="1"/>
  <c r="Y515" i="3" s="1"/>
  <c r="AA515" i="3" s="1"/>
  <c r="U513" i="3"/>
  <c r="R513" i="3"/>
  <c r="H513" i="3"/>
  <c r="J513" i="3" s="1"/>
  <c r="R512" i="3"/>
  <c r="U512" i="3" s="1"/>
  <c r="Y512" i="3" s="1"/>
  <c r="J512" i="3"/>
  <c r="H512" i="3"/>
  <c r="R510" i="3"/>
  <c r="U510" i="3" s="1"/>
  <c r="J510" i="3"/>
  <c r="H510" i="3"/>
  <c r="U509" i="3"/>
  <c r="R509" i="3"/>
  <c r="H509" i="3"/>
  <c r="J509" i="3" s="1"/>
  <c r="Y509" i="3" s="1"/>
  <c r="U508" i="3"/>
  <c r="R508" i="3"/>
  <c r="H508" i="3"/>
  <c r="J508" i="3" s="1"/>
  <c r="R506" i="3"/>
  <c r="U506" i="3" s="1"/>
  <c r="Y506" i="3" s="1"/>
  <c r="J506" i="3"/>
  <c r="H506" i="3"/>
  <c r="V504" i="3"/>
  <c r="W504" i="3" s="1"/>
  <c r="R504" i="3"/>
  <c r="U504" i="3" s="1"/>
  <c r="J504" i="3"/>
  <c r="Y504" i="3" s="1"/>
  <c r="H504" i="3"/>
  <c r="V503" i="3"/>
  <c r="W503" i="3" s="1"/>
  <c r="U503" i="3"/>
  <c r="R503" i="3"/>
  <c r="H503" i="3"/>
  <c r="J503" i="3" s="1"/>
  <c r="Y503" i="3" s="1"/>
  <c r="R501" i="3"/>
  <c r="U501" i="3" s="1"/>
  <c r="Y501" i="3" s="1"/>
  <c r="H501" i="3"/>
  <c r="J501" i="3" s="1"/>
  <c r="Y500" i="3"/>
  <c r="R500" i="3"/>
  <c r="U500" i="3" s="1"/>
  <c r="J500" i="3"/>
  <c r="H500" i="3"/>
  <c r="R499" i="3"/>
  <c r="U499" i="3" s="1"/>
  <c r="J499" i="3"/>
  <c r="Y499" i="3" s="1"/>
  <c r="AA499" i="3" s="1"/>
  <c r="H499" i="3"/>
  <c r="U498" i="3"/>
  <c r="V498" i="3" s="1"/>
  <c r="W498" i="3" s="1"/>
  <c r="R498" i="3"/>
  <c r="H498" i="3"/>
  <c r="J498" i="3" s="1"/>
  <c r="R497" i="3"/>
  <c r="U497" i="3" s="1"/>
  <c r="Y497" i="3" s="1"/>
  <c r="AA497" i="3" s="1"/>
  <c r="H497" i="3"/>
  <c r="J497" i="3" s="1"/>
  <c r="R495" i="3"/>
  <c r="U495" i="3" s="1"/>
  <c r="Y495" i="3" s="1"/>
  <c r="AA495" i="3" s="1"/>
  <c r="J495" i="3"/>
  <c r="H495" i="3"/>
  <c r="V493" i="3"/>
  <c r="W493" i="3" s="1"/>
  <c r="R493" i="3"/>
  <c r="U493" i="3" s="1"/>
  <c r="J493" i="3"/>
  <c r="Y493" i="3" s="1"/>
  <c r="H493" i="3"/>
  <c r="V492" i="3"/>
  <c r="W492" i="3" s="1"/>
  <c r="U492" i="3"/>
  <c r="R492" i="3"/>
  <c r="H492" i="3"/>
  <c r="J492" i="3" s="1"/>
  <c r="Y492" i="3" s="1"/>
  <c r="R491" i="3"/>
  <c r="U491" i="3" s="1"/>
  <c r="Y491" i="3" s="1"/>
  <c r="H491" i="3"/>
  <c r="J491" i="3" s="1"/>
  <c r="R489" i="3"/>
  <c r="U489" i="3" s="1"/>
  <c r="Y489" i="3" s="1"/>
  <c r="AA489" i="3" s="1"/>
  <c r="J489" i="3"/>
  <c r="H489" i="3"/>
  <c r="R487" i="3"/>
  <c r="U487" i="3" s="1"/>
  <c r="J487" i="3"/>
  <c r="Y487" i="3" s="1"/>
  <c r="AA487" i="3" s="1"/>
  <c r="H487" i="3"/>
  <c r="U486" i="3"/>
  <c r="V486" i="3" s="1"/>
  <c r="W486" i="3" s="1"/>
  <c r="R486" i="3"/>
  <c r="H486" i="3"/>
  <c r="J486" i="3" s="1"/>
  <c r="R484" i="3"/>
  <c r="U484" i="3" s="1"/>
  <c r="Y484" i="3" s="1"/>
  <c r="H484" i="3"/>
  <c r="J484" i="3" s="1"/>
  <c r="R483" i="3"/>
  <c r="U483" i="3" s="1"/>
  <c r="Y483" i="3" s="1"/>
  <c r="AA483" i="3" s="1"/>
  <c r="J483" i="3"/>
  <c r="H483" i="3"/>
  <c r="R482" i="3"/>
  <c r="U482" i="3" s="1"/>
  <c r="V482" i="3" s="1"/>
  <c r="W482" i="3" s="1"/>
  <c r="J482" i="3"/>
  <c r="H482" i="3"/>
  <c r="U480" i="3"/>
  <c r="V480" i="3" s="1"/>
  <c r="W480" i="3" s="1"/>
  <c r="R480" i="3"/>
  <c r="H480" i="3"/>
  <c r="J480" i="3" s="1"/>
  <c r="R478" i="3"/>
  <c r="U478" i="3" s="1"/>
  <c r="Y478" i="3" s="1"/>
  <c r="H478" i="3"/>
  <c r="J478" i="3" s="1"/>
  <c r="R477" i="3"/>
  <c r="U477" i="3" s="1"/>
  <c r="Y477" i="3" s="1"/>
  <c r="AA477" i="3" s="1"/>
  <c r="J477" i="3"/>
  <c r="H477" i="3"/>
  <c r="R476" i="3"/>
  <c r="U476" i="3" s="1"/>
  <c r="J476" i="3"/>
  <c r="Y476" i="3" s="1"/>
  <c r="AA476" i="3" s="1"/>
  <c r="H476" i="3"/>
  <c r="V474" i="3"/>
  <c r="W474" i="3" s="1"/>
  <c r="U474" i="3"/>
  <c r="R474" i="3"/>
  <c r="H474" i="3"/>
  <c r="J474" i="3" s="1"/>
  <c r="R473" i="3"/>
  <c r="U473" i="3" s="1"/>
  <c r="Y473" i="3" s="1"/>
  <c r="H473" i="3"/>
  <c r="J473" i="3" s="1"/>
  <c r="R472" i="3"/>
  <c r="U472" i="3" s="1"/>
  <c r="Y472" i="3" s="1"/>
  <c r="J472" i="3"/>
  <c r="H472" i="3"/>
  <c r="V471" i="3"/>
  <c r="W471" i="3" s="1"/>
  <c r="R471" i="3"/>
  <c r="U471" i="3" s="1"/>
  <c r="J471" i="3"/>
  <c r="Y471" i="3" s="1"/>
  <c r="H471" i="3"/>
  <c r="V470" i="3"/>
  <c r="W470" i="3" s="1"/>
  <c r="U470" i="3"/>
  <c r="R470" i="3"/>
  <c r="H470" i="3"/>
  <c r="J470" i="3" s="1"/>
  <c r="Y470" i="3" s="1"/>
  <c r="R469" i="3"/>
  <c r="U469" i="3" s="1"/>
  <c r="Y469" i="3" s="1"/>
  <c r="H469" i="3"/>
  <c r="J469" i="3" s="1"/>
  <c r="Y468" i="3"/>
  <c r="R468" i="3"/>
  <c r="U468" i="3" s="1"/>
  <c r="J468" i="3"/>
  <c r="H468" i="3"/>
  <c r="R467" i="3"/>
  <c r="U467" i="3" s="1"/>
  <c r="J467" i="3"/>
  <c r="Y467" i="3" s="1"/>
  <c r="AA467" i="3" s="1"/>
  <c r="H467" i="3"/>
  <c r="V466" i="3"/>
  <c r="W466" i="3" s="1"/>
  <c r="U466" i="3"/>
  <c r="R466" i="3"/>
  <c r="H466" i="3"/>
  <c r="J466" i="3" s="1"/>
  <c r="R465" i="3"/>
  <c r="U465" i="3" s="1"/>
  <c r="Y465" i="3" s="1"/>
  <c r="H465" i="3"/>
  <c r="J465" i="3" s="1"/>
  <c r="R464" i="3"/>
  <c r="U464" i="3" s="1"/>
  <c r="Y464" i="3" s="1"/>
  <c r="J464" i="3"/>
  <c r="H464" i="3"/>
  <c r="V463" i="3"/>
  <c r="W463" i="3" s="1"/>
  <c r="R463" i="3"/>
  <c r="U463" i="3" s="1"/>
  <c r="J463" i="3"/>
  <c r="Y463" i="3" s="1"/>
  <c r="H463" i="3"/>
  <c r="V461" i="3"/>
  <c r="W461" i="3" s="1"/>
  <c r="U461" i="3"/>
  <c r="R461" i="3"/>
  <c r="H461" i="3"/>
  <c r="J461" i="3" s="1"/>
  <c r="Y461" i="3" s="1"/>
  <c r="R460" i="3"/>
  <c r="U460" i="3" s="1"/>
  <c r="Y460" i="3" s="1"/>
  <c r="H460" i="3"/>
  <c r="J460" i="3" s="1"/>
  <c r="Y459" i="3"/>
  <c r="R459" i="3"/>
  <c r="U459" i="3" s="1"/>
  <c r="J459" i="3"/>
  <c r="H459" i="3"/>
  <c r="R458" i="3"/>
  <c r="U458" i="3" s="1"/>
  <c r="J458" i="3"/>
  <c r="Y458" i="3" s="1"/>
  <c r="H458" i="3"/>
  <c r="V457" i="3"/>
  <c r="W457" i="3" s="1"/>
  <c r="U457" i="3"/>
  <c r="R457" i="3"/>
  <c r="H457" i="3"/>
  <c r="J457" i="3" s="1"/>
  <c r="R456" i="3"/>
  <c r="U456" i="3" s="1"/>
  <c r="Y456" i="3" s="1"/>
  <c r="AA456" i="3" s="1"/>
  <c r="H456" i="3"/>
  <c r="J456" i="3" s="1"/>
  <c r="R455" i="3"/>
  <c r="U455" i="3" s="1"/>
  <c r="Y455" i="3" s="1"/>
  <c r="AA455" i="3" s="1"/>
  <c r="J455" i="3"/>
  <c r="H455" i="3"/>
  <c r="V453" i="3"/>
  <c r="W453" i="3" s="1"/>
  <c r="R453" i="3"/>
  <c r="U453" i="3" s="1"/>
  <c r="J453" i="3"/>
  <c r="Y453" i="3" s="1"/>
  <c r="H453" i="3"/>
  <c r="V452" i="3"/>
  <c r="W452" i="3" s="1"/>
  <c r="U452" i="3"/>
  <c r="R452" i="3"/>
  <c r="H452" i="3"/>
  <c r="J452" i="3" s="1"/>
  <c r="Y452" i="3" s="1"/>
  <c r="R451" i="3"/>
  <c r="U451" i="3" s="1"/>
  <c r="Y451" i="3" s="1"/>
  <c r="H451" i="3"/>
  <c r="J451" i="3" s="1"/>
  <c r="Y449" i="3"/>
  <c r="R449" i="3"/>
  <c r="U449" i="3" s="1"/>
  <c r="J449" i="3"/>
  <c r="H449" i="3"/>
  <c r="R448" i="3"/>
  <c r="U448" i="3" s="1"/>
  <c r="J448" i="3"/>
  <c r="Y448" i="3" s="1"/>
  <c r="H448" i="3"/>
  <c r="V446" i="3"/>
  <c r="W446" i="3" s="1"/>
  <c r="U446" i="3"/>
  <c r="R446" i="3"/>
  <c r="H446" i="3"/>
  <c r="J446" i="3" s="1"/>
  <c r="R445" i="3"/>
  <c r="U445" i="3" s="1"/>
  <c r="Y445" i="3" s="1"/>
  <c r="H445" i="3"/>
  <c r="J445" i="3" s="1"/>
  <c r="R444" i="3"/>
  <c r="U444" i="3" s="1"/>
  <c r="Y444" i="3" s="1"/>
  <c r="J444" i="3"/>
  <c r="H444" i="3"/>
  <c r="V443" i="3"/>
  <c r="W443" i="3" s="1"/>
  <c r="R443" i="3"/>
  <c r="U443" i="3" s="1"/>
  <c r="J443" i="3"/>
  <c r="Y443" i="3" s="1"/>
  <c r="H443" i="3"/>
  <c r="V442" i="3"/>
  <c r="W442" i="3" s="1"/>
  <c r="U442" i="3"/>
  <c r="R442" i="3"/>
  <c r="H442" i="3"/>
  <c r="J442" i="3" s="1"/>
  <c r="Y442" i="3" s="1"/>
  <c r="R441" i="3"/>
  <c r="U441" i="3" s="1"/>
  <c r="Y441" i="3" s="1"/>
  <c r="H441" i="3"/>
  <c r="J441" i="3" s="1"/>
  <c r="Y440" i="3"/>
  <c r="R440" i="3"/>
  <c r="U440" i="3" s="1"/>
  <c r="J440" i="3"/>
  <c r="H440" i="3"/>
  <c r="R438" i="3"/>
  <c r="U438" i="3" s="1"/>
  <c r="J438" i="3"/>
  <c r="Y438" i="3" s="1"/>
  <c r="H438" i="3"/>
  <c r="V437" i="3"/>
  <c r="W437" i="3" s="1"/>
  <c r="U437" i="3"/>
  <c r="R437" i="3"/>
  <c r="H437" i="3"/>
  <c r="J437" i="3" s="1"/>
  <c r="R436" i="3"/>
  <c r="U436" i="3" s="1"/>
  <c r="Y436" i="3" s="1"/>
  <c r="H436" i="3"/>
  <c r="J436" i="3" s="1"/>
  <c r="U435" i="3"/>
  <c r="R435" i="3"/>
  <c r="J435" i="3"/>
  <c r="H435" i="3"/>
  <c r="R434" i="3"/>
  <c r="U434" i="3" s="1"/>
  <c r="J434" i="3"/>
  <c r="V434" i="3" s="1"/>
  <c r="W434" i="3" s="1"/>
  <c r="H434" i="3"/>
  <c r="U433" i="3"/>
  <c r="R433" i="3"/>
  <c r="J433" i="3"/>
  <c r="V433" i="3" s="1"/>
  <c r="W433" i="3" s="1"/>
  <c r="H433" i="3"/>
  <c r="U432" i="3"/>
  <c r="R432" i="3"/>
  <c r="H432" i="3"/>
  <c r="J432" i="3" s="1"/>
  <c r="Y432" i="3" s="1"/>
  <c r="R431" i="3"/>
  <c r="U431" i="3" s="1"/>
  <c r="J431" i="3"/>
  <c r="H431" i="3"/>
  <c r="R429" i="3"/>
  <c r="U429" i="3" s="1"/>
  <c r="H429" i="3"/>
  <c r="J429" i="3" s="1"/>
  <c r="U428" i="3"/>
  <c r="R428" i="3"/>
  <c r="H428" i="3"/>
  <c r="J428" i="3" s="1"/>
  <c r="R427" i="3"/>
  <c r="U427" i="3" s="1"/>
  <c r="V427" i="3" s="1"/>
  <c r="W427" i="3" s="1"/>
  <c r="H427" i="3"/>
  <c r="J427" i="3" s="1"/>
  <c r="U426" i="3"/>
  <c r="R426" i="3"/>
  <c r="J426" i="3"/>
  <c r="V426" i="3" s="1"/>
  <c r="W426" i="3" s="1"/>
  <c r="H426" i="3"/>
  <c r="V425" i="3"/>
  <c r="W425" i="3" s="1"/>
  <c r="R425" i="3"/>
  <c r="U425" i="3" s="1"/>
  <c r="J425" i="3"/>
  <c r="Y425" i="3" s="1"/>
  <c r="H425" i="3"/>
  <c r="U424" i="3"/>
  <c r="R424" i="3"/>
  <c r="J424" i="3"/>
  <c r="Y424" i="3" s="1"/>
  <c r="H424" i="3"/>
  <c r="U423" i="3"/>
  <c r="R423" i="3"/>
  <c r="H423" i="3"/>
  <c r="J423" i="3" s="1"/>
  <c r="Y423" i="3" s="1"/>
  <c r="R421" i="3"/>
  <c r="U421" i="3" s="1"/>
  <c r="J421" i="3"/>
  <c r="H421" i="3"/>
  <c r="R420" i="3"/>
  <c r="U420" i="3" s="1"/>
  <c r="H420" i="3"/>
  <c r="J420" i="3" s="1"/>
  <c r="U419" i="3"/>
  <c r="R419" i="3"/>
  <c r="H419" i="3"/>
  <c r="J419" i="3" s="1"/>
  <c r="R417" i="3"/>
  <c r="U417" i="3" s="1"/>
  <c r="V417" i="3" s="1"/>
  <c r="W417" i="3" s="1"/>
  <c r="H417" i="3"/>
  <c r="J417" i="3" s="1"/>
  <c r="Y417" i="3" s="1"/>
  <c r="U415" i="3"/>
  <c r="R415" i="3"/>
  <c r="J415" i="3"/>
  <c r="H415" i="3"/>
  <c r="R413" i="3"/>
  <c r="U413" i="3" s="1"/>
  <c r="J413" i="3"/>
  <c r="V413" i="3" s="1"/>
  <c r="W413" i="3" s="1"/>
  <c r="H413" i="3"/>
  <c r="U411" i="3"/>
  <c r="R411" i="3"/>
  <c r="J411" i="3"/>
  <c r="V411" i="3" s="1"/>
  <c r="W411" i="3" s="1"/>
  <c r="H411" i="3"/>
  <c r="U409" i="3"/>
  <c r="R409" i="3"/>
  <c r="H409" i="3"/>
  <c r="J409" i="3" s="1"/>
  <c r="Y409" i="3" s="1"/>
  <c r="R408" i="3"/>
  <c r="U408" i="3" s="1"/>
  <c r="J408" i="3"/>
  <c r="H408" i="3"/>
  <c r="R406" i="3"/>
  <c r="U406" i="3" s="1"/>
  <c r="H406" i="3"/>
  <c r="J406" i="3" s="1"/>
  <c r="U405" i="3"/>
  <c r="R405" i="3"/>
  <c r="H405" i="3"/>
  <c r="J405" i="3" s="1"/>
  <c r="R403" i="3"/>
  <c r="U403" i="3" s="1"/>
  <c r="V403" i="3" s="1"/>
  <c r="W403" i="3" s="1"/>
  <c r="H403" i="3"/>
  <c r="J403" i="3" s="1"/>
  <c r="U401" i="3"/>
  <c r="R401" i="3"/>
  <c r="J401" i="3"/>
  <c r="V401" i="3" s="1"/>
  <c r="W401" i="3" s="1"/>
  <c r="H401" i="3"/>
  <c r="V400" i="3"/>
  <c r="W400" i="3" s="1"/>
  <c r="R400" i="3"/>
  <c r="U400" i="3" s="1"/>
  <c r="J400" i="3"/>
  <c r="Y400" i="3" s="1"/>
  <c r="H400" i="3"/>
  <c r="U399" i="3"/>
  <c r="R399" i="3"/>
  <c r="J399" i="3"/>
  <c r="Y399" i="3" s="1"/>
  <c r="H399" i="3"/>
  <c r="R397" i="3"/>
  <c r="U397" i="3" s="1"/>
  <c r="H397" i="3"/>
  <c r="J397" i="3" s="1"/>
  <c r="U395" i="3"/>
  <c r="R395" i="3"/>
  <c r="J395" i="3"/>
  <c r="V395" i="3" s="1"/>
  <c r="W395" i="3" s="1"/>
  <c r="H395" i="3"/>
  <c r="R394" i="3"/>
  <c r="U394" i="3" s="1"/>
  <c r="H394" i="3"/>
  <c r="J394" i="3" s="1"/>
  <c r="U393" i="3"/>
  <c r="R393" i="3"/>
  <c r="J393" i="3"/>
  <c r="Y393" i="3" s="1"/>
  <c r="H393" i="3"/>
  <c r="R391" i="3"/>
  <c r="U391" i="3" s="1"/>
  <c r="H391" i="3"/>
  <c r="J391" i="3" s="1"/>
  <c r="U390" i="3"/>
  <c r="R390" i="3"/>
  <c r="J390" i="3"/>
  <c r="V390" i="3" s="1"/>
  <c r="W390" i="3" s="1"/>
  <c r="H390" i="3"/>
  <c r="R388" i="3"/>
  <c r="U388" i="3" s="1"/>
  <c r="H388" i="3"/>
  <c r="J388" i="3" s="1"/>
  <c r="U386" i="3"/>
  <c r="R386" i="3"/>
  <c r="J386" i="3"/>
  <c r="Y386" i="3" s="1"/>
  <c r="H386" i="3"/>
  <c r="R385" i="3"/>
  <c r="U385" i="3" s="1"/>
  <c r="H385" i="3"/>
  <c r="J385" i="3" s="1"/>
  <c r="U384" i="3"/>
  <c r="R384" i="3"/>
  <c r="J384" i="3"/>
  <c r="V384" i="3" s="1"/>
  <c r="W384" i="3" s="1"/>
  <c r="H384" i="3"/>
  <c r="R382" i="3"/>
  <c r="U382" i="3" s="1"/>
  <c r="H382" i="3"/>
  <c r="J382" i="3" s="1"/>
  <c r="U380" i="3"/>
  <c r="R380" i="3"/>
  <c r="J380" i="3"/>
  <c r="Y380" i="3" s="1"/>
  <c r="H380" i="3"/>
  <c r="R379" i="3"/>
  <c r="U379" i="3" s="1"/>
  <c r="H379" i="3"/>
  <c r="J379" i="3" s="1"/>
  <c r="U378" i="3"/>
  <c r="R378" i="3"/>
  <c r="J378" i="3"/>
  <c r="V378" i="3" s="1"/>
  <c r="W378" i="3" s="1"/>
  <c r="H378" i="3"/>
  <c r="R376" i="3"/>
  <c r="U376" i="3" s="1"/>
  <c r="H376" i="3"/>
  <c r="J376" i="3" s="1"/>
  <c r="U375" i="3"/>
  <c r="R375" i="3"/>
  <c r="J375" i="3"/>
  <c r="H375" i="3"/>
  <c r="V374" i="3"/>
  <c r="W374" i="3" s="1"/>
  <c r="R374" i="3"/>
  <c r="U374" i="3" s="1"/>
  <c r="H374" i="3"/>
  <c r="J374" i="3" s="1"/>
  <c r="U372" i="3"/>
  <c r="R372" i="3"/>
  <c r="J372" i="3"/>
  <c r="H372" i="3"/>
  <c r="Y371" i="3"/>
  <c r="R371" i="3"/>
  <c r="U371" i="3" s="1"/>
  <c r="H371" i="3"/>
  <c r="J371" i="3" s="1"/>
  <c r="V371" i="3" s="1"/>
  <c r="W371" i="3" s="1"/>
  <c r="U370" i="3"/>
  <c r="R370" i="3"/>
  <c r="J370" i="3"/>
  <c r="H370" i="3"/>
  <c r="R369" i="3"/>
  <c r="U369" i="3" s="1"/>
  <c r="H369" i="3"/>
  <c r="J369" i="3" s="1"/>
  <c r="U368" i="3"/>
  <c r="R368" i="3"/>
  <c r="J368" i="3"/>
  <c r="H368" i="3"/>
  <c r="R366" i="3"/>
  <c r="U366" i="3" s="1"/>
  <c r="V366" i="3" s="1"/>
  <c r="W366" i="3" s="1"/>
  <c r="H366" i="3"/>
  <c r="J366" i="3" s="1"/>
  <c r="U364" i="3"/>
  <c r="R364" i="3"/>
  <c r="J364" i="3"/>
  <c r="H364" i="3"/>
  <c r="Y363" i="3"/>
  <c r="V363" i="3"/>
  <c r="W363" i="3" s="1"/>
  <c r="R363" i="3"/>
  <c r="U363" i="3" s="1"/>
  <c r="H363" i="3"/>
  <c r="J363" i="3" s="1"/>
  <c r="U362" i="3"/>
  <c r="R362" i="3"/>
  <c r="J362" i="3"/>
  <c r="H362" i="3"/>
  <c r="Y361" i="3"/>
  <c r="R361" i="3"/>
  <c r="U361" i="3" s="1"/>
  <c r="H361" i="3"/>
  <c r="J361" i="3" s="1"/>
  <c r="V361" i="3" s="1"/>
  <c r="W361" i="3" s="1"/>
  <c r="U360" i="3"/>
  <c r="R360" i="3"/>
  <c r="J360" i="3"/>
  <c r="H360" i="3"/>
  <c r="R359" i="3"/>
  <c r="U359" i="3" s="1"/>
  <c r="H359" i="3"/>
  <c r="J359" i="3" s="1"/>
  <c r="U358" i="3"/>
  <c r="R358" i="3"/>
  <c r="J358" i="3"/>
  <c r="H358" i="3"/>
  <c r="R357" i="3"/>
  <c r="U357" i="3" s="1"/>
  <c r="V357" i="3" s="1"/>
  <c r="W357" i="3" s="1"/>
  <c r="H357" i="3"/>
  <c r="J357" i="3" s="1"/>
  <c r="U356" i="3"/>
  <c r="R356" i="3"/>
  <c r="J356" i="3"/>
  <c r="H356" i="3"/>
  <c r="Y355" i="3"/>
  <c r="V355" i="3"/>
  <c r="W355" i="3" s="1"/>
  <c r="R355" i="3"/>
  <c r="U355" i="3" s="1"/>
  <c r="H355" i="3"/>
  <c r="J355" i="3" s="1"/>
  <c r="U354" i="3"/>
  <c r="R354" i="3"/>
  <c r="J354" i="3"/>
  <c r="H354" i="3"/>
  <c r="Y352" i="3"/>
  <c r="R352" i="3"/>
  <c r="U352" i="3" s="1"/>
  <c r="H352" i="3"/>
  <c r="J352" i="3" s="1"/>
  <c r="V352" i="3" s="1"/>
  <c r="W352" i="3" s="1"/>
  <c r="U351" i="3"/>
  <c r="R351" i="3"/>
  <c r="J351" i="3"/>
  <c r="H351" i="3"/>
  <c r="R350" i="3"/>
  <c r="U350" i="3" s="1"/>
  <c r="H350" i="3"/>
  <c r="J350" i="3" s="1"/>
  <c r="U349" i="3"/>
  <c r="R349" i="3"/>
  <c r="J349" i="3"/>
  <c r="H349" i="3"/>
  <c r="R348" i="3"/>
  <c r="U348" i="3" s="1"/>
  <c r="V348" i="3" s="1"/>
  <c r="W348" i="3" s="1"/>
  <c r="H348" i="3"/>
  <c r="J348" i="3" s="1"/>
  <c r="U347" i="3"/>
  <c r="R347" i="3"/>
  <c r="J347" i="3"/>
  <c r="H347" i="3"/>
  <c r="Y346" i="3"/>
  <c r="V346" i="3"/>
  <c r="W346" i="3" s="1"/>
  <c r="R346" i="3"/>
  <c r="U346" i="3" s="1"/>
  <c r="H346" i="3"/>
  <c r="J346" i="3" s="1"/>
  <c r="U344" i="3"/>
  <c r="R344" i="3"/>
  <c r="J344" i="3"/>
  <c r="H344" i="3"/>
  <c r="Y342" i="3"/>
  <c r="R342" i="3"/>
  <c r="U342" i="3" s="1"/>
  <c r="H342" i="3"/>
  <c r="J342" i="3" s="1"/>
  <c r="V342" i="3" s="1"/>
  <c r="W342" i="3" s="1"/>
  <c r="U341" i="3"/>
  <c r="R341" i="3"/>
  <c r="J341" i="3"/>
  <c r="H341" i="3"/>
  <c r="R340" i="3"/>
  <c r="U340" i="3" s="1"/>
  <c r="H340" i="3"/>
  <c r="J340" i="3" s="1"/>
  <c r="U338" i="3"/>
  <c r="R338" i="3"/>
  <c r="J338" i="3"/>
  <c r="H338" i="3"/>
  <c r="R336" i="3"/>
  <c r="U336" i="3" s="1"/>
  <c r="V336" i="3" s="1"/>
  <c r="W336" i="3" s="1"/>
  <c r="H336" i="3"/>
  <c r="J336" i="3" s="1"/>
  <c r="U335" i="3"/>
  <c r="R335" i="3"/>
  <c r="J335" i="3"/>
  <c r="H335" i="3"/>
  <c r="Y333" i="3"/>
  <c r="V333" i="3"/>
  <c r="W333" i="3" s="1"/>
  <c r="R333" i="3"/>
  <c r="U333" i="3" s="1"/>
  <c r="H333" i="3"/>
  <c r="J333" i="3" s="1"/>
  <c r="U331" i="3"/>
  <c r="R331" i="3"/>
  <c r="J331" i="3"/>
  <c r="H331" i="3"/>
  <c r="Y330" i="3"/>
  <c r="R330" i="3"/>
  <c r="U330" i="3" s="1"/>
  <c r="H330" i="3"/>
  <c r="J330" i="3" s="1"/>
  <c r="V330" i="3" s="1"/>
  <c r="W330" i="3" s="1"/>
  <c r="U329" i="3"/>
  <c r="R329" i="3"/>
  <c r="J329" i="3"/>
  <c r="H329" i="3"/>
  <c r="R328" i="3"/>
  <c r="U328" i="3" s="1"/>
  <c r="H328" i="3"/>
  <c r="J328" i="3" s="1"/>
  <c r="U327" i="3"/>
  <c r="R327" i="3"/>
  <c r="J327" i="3"/>
  <c r="H327" i="3"/>
  <c r="R326" i="3"/>
  <c r="U326" i="3" s="1"/>
  <c r="V326" i="3" s="1"/>
  <c r="W326" i="3" s="1"/>
  <c r="H326" i="3"/>
  <c r="J326" i="3" s="1"/>
  <c r="U325" i="3"/>
  <c r="R325" i="3"/>
  <c r="J325" i="3"/>
  <c r="H325" i="3"/>
  <c r="Y324" i="3"/>
  <c r="V324" i="3"/>
  <c r="W324" i="3" s="1"/>
  <c r="R324" i="3"/>
  <c r="U324" i="3" s="1"/>
  <c r="H324" i="3"/>
  <c r="J324" i="3" s="1"/>
  <c r="V322" i="3"/>
  <c r="W322" i="3" s="1"/>
  <c r="U322" i="3"/>
  <c r="R322" i="3"/>
  <c r="H322" i="3"/>
  <c r="J322" i="3" s="1"/>
  <c r="Y322" i="3" s="1"/>
  <c r="U321" i="3"/>
  <c r="R321" i="3"/>
  <c r="H321" i="3"/>
  <c r="J321" i="3" s="1"/>
  <c r="R320" i="3"/>
  <c r="U320" i="3" s="1"/>
  <c r="Y320" i="3" s="1"/>
  <c r="J320" i="3"/>
  <c r="V320" i="3" s="1"/>
  <c r="W320" i="3" s="1"/>
  <c r="H320" i="3"/>
  <c r="R319" i="3"/>
  <c r="U319" i="3" s="1"/>
  <c r="J319" i="3"/>
  <c r="H319" i="3"/>
  <c r="U318" i="3"/>
  <c r="R318" i="3"/>
  <c r="H318" i="3"/>
  <c r="J318" i="3" s="1"/>
  <c r="Y318" i="3" s="1"/>
  <c r="U316" i="3"/>
  <c r="R316" i="3"/>
  <c r="H316" i="3"/>
  <c r="J316" i="3" s="1"/>
  <c r="Y315" i="3"/>
  <c r="R315" i="3"/>
  <c r="U315" i="3" s="1"/>
  <c r="J315" i="3"/>
  <c r="V315" i="3" s="1"/>
  <c r="W315" i="3" s="1"/>
  <c r="H315" i="3"/>
  <c r="R314" i="3"/>
  <c r="U314" i="3" s="1"/>
  <c r="J314" i="3"/>
  <c r="H314" i="3"/>
  <c r="V312" i="3"/>
  <c r="W312" i="3" s="1"/>
  <c r="U312" i="3"/>
  <c r="R312" i="3"/>
  <c r="H312" i="3"/>
  <c r="J312" i="3" s="1"/>
  <c r="Y312" i="3" s="1"/>
  <c r="U311" i="3"/>
  <c r="R311" i="3"/>
  <c r="H311" i="3"/>
  <c r="J311" i="3" s="1"/>
  <c r="R310" i="3"/>
  <c r="U310" i="3" s="1"/>
  <c r="Y310" i="3" s="1"/>
  <c r="J310" i="3"/>
  <c r="H310" i="3"/>
  <c r="R308" i="3"/>
  <c r="U308" i="3" s="1"/>
  <c r="J308" i="3"/>
  <c r="H308" i="3"/>
  <c r="V307" i="3"/>
  <c r="W307" i="3" s="1"/>
  <c r="U307" i="3"/>
  <c r="R307" i="3"/>
  <c r="H307" i="3"/>
  <c r="J307" i="3" s="1"/>
  <c r="Y307" i="3" s="1"/>
  <c r="U306" i="3"/>
  <c r="R306" i="3"/>
  <c r="H306" i="3"/>
  <c r="J306" i="3" s="1"/>
  <c r="R305" i="3"/>
  <c r="U305" i="3" s="1"/>
  <c r="Y305" i="3" s="1"/>
  <c r="J305" i="3"/>
  <c r="V305" i="3" s="1"/>
  <c r="W305" i="3" s="1"/>
  <c r="H305" i="3"/>
  <c r="R304" i="3"/>
  <c r="U304" i="3" s="1"/>
  <c r="J304" i="3"/>
  <c r="H304" i="3"/>
  <c r="V303" i="3"/>
  <c r="W303" i="3" s="1"/>
  <c r="U303" i="3"/>
  <c r="R303" i="3"/>
  <c r="H303" i="3"/>
  <c r="J303" i="3" s="1"/>
  <c r="Y303" i="3" s="1"/>
  <c r="U302" i="3"/>
  <c r="R302" i="3"/>
  <c r="H302" i="3"/>
  <c r="J302" i="3" s="1"/>
  <c r="R301" i="3"/>
  <c r="U301" i="3" s="1"/>
  <c r="Y301" i="3" s="1"/>
  <c r="J301" i="3"/>
  <c r="V301" i="3" s="1"/>
  <c r="W301" i="3" s="1"/>
  <c r="H301" i="3"/>
  <c r="R300" i="3"/>
  <c r="U300" i="3" s="1"/>
  <c r="J300" i="3"/>
  <c r="H300" i="3"/>
  <c r="U299" i="3"/>
  <c r="R299" i="3"/>
  <c r="H299" i="3"/>
  <c r="J299" i="3" s="1"/>
  <c r="Y299" i="3" s="1"/>
  <c r="U298" i="3"/>
  <c r="R298" i="3"/>
  <c r="H298" i="3"/>
  <c r="J298" i="3" s="1"/>
  <c r="Y297" i="3"/>
  <c r="R297" i="3"/>
  <c r="U297" i="3" s="1"/>
  <c r="J297" i="3"/>
  <c r="V297" i="3" s="1"/>
  <c r="W297" i="3" s="1"/>
  <c r="H297" i="3"/>
  <c r="R295" i="3"/>
  <c r="U295" i="3" s="1"/>
  <c r="J295" i="3"/>
  <c r="H295" i="3"/>
  <c r="V293" i="3"/>
  <c r="W293" i="3" s="1"/>
  <c r="U293" i="3"/>
  <c r="R293" i="3"/>
  <c r="H293" i="3"/>
  <c r="J293" i="3" s="1"/>
  <c r="Y293" i="3" s="1"/>
  <c r="U291" i="3"/>
  <c r="R291" i="3"/>
  <c r="H291" i="3"/>
  <c r="J291" i="3" s="1"/>
  <c r="R290" i="3"/>
  <c r="U290" i="3" s="1"/>
  <c r="Y290" i="3" s="1"/>
  <c r="AA290" i="3" s="1"/>
  <c r="J290" i="3"/>
  <c r="H290" i="3"/>
  <c r="R288" i="3"/>
  <c r="U288" i="3" s="1"/>
  <c r="J288" i="3"/>
  <c r="H288" i="3"/>
  <c r="V287" i="3"/>
  <c r="W287" i="3" s="1"/>
  <c r="U287" i="3"/>
  <c r="R287" i="3"/>
  <c r="H287" i="3"/>
  <c r="J287" i="3" s="1"/>
  <c r="Y287" i="3" s="1"/>
  <c r="U285" i="3"/>
  <c r="R285" i="3"/>
  <c r="H285" i="3"/>
  <c r="J285" i="3" s="1"/>
  <c r="R283" i="3"/>
  <c r="U283" i="3" s="1"/>
  <c r="Y283" i="3" s="1"/>
  <c r="J283" i="3"/>
  <c r="V283" i="3" s="1"/>
  <c r="W283" i="3" s="1"/>
  <c r="H283" i="3"/>
  <c r="R282" i="3"/>
  <c r="U282" i="3" s="1"/>
  <c r="J282" i="3"/>
  <c r="H282" i="3"/>
  <c r="V280" i="3"/>
  <c r="W280" i="3" s="1"/>
  <c r="U280" i="3"/>
  <c r="R280" i="3"/>
  <c r="H280" i="3"/>
  <c r="J280" i="3" s="1"/>
  <c r="Y280" i="3" s="1"/>
  <c r="U278" i="3"/>
  <c r="R278" i="3"/>
  <c r="H278" i="3"/>
  <c r="J278" i="3" s="1"/>
  <c r="R276" i="3"/>
  <c r="U276" i="3" s="1"/>
  <c r="Y276" i="3" s="1"/>
  <c r="J276" i="3"/>
  <c r="V276" i="3" s="1"/>
  <c r="W276" i="3" s="1"/>
  <c r="H276" i="3"/>
  <c r="R275" i="3"/>
  <c r="U275" i="3" s="1"/>
  <c r="J275" i="3"/>
  <c r="H275" i="3"/>
  <c r="U274" i="3"/>
  <c r="R274" i="3"/>
  <c r="H274" i="3"/>
  <c r="J274" i="3" s="1"/>
  <c r="Y274" i="3" s="1"/>
  <c r="U273" i="3"/>
  <c r="R273" i="3"/>
  <c r="H273" i="3"/>
  <c r="J273" i="3" s="1"/>
  <c r="Y271" i="3"/>
  <c r="R271" i="3"/>
  <c r="U271" i="3" s="1"/>
  <c r="J271" i="3"/>
  <c r="V271" i="3" s="1"/>
  <c r="W271" i="3" s="1"/>
  <c r="H271" i="3"/>
  <c r="R270" i="3"/>
  <c r="U270" i="3" s="1"/>
  <c r="J270" i="3"/>
  <c r="H270" i="3"/>
  <c r="V269" i="3"/>
  <c r="W269" i="3" s="1"/>
  <c r="U269" i="3"/>
  <c r="R269" i="3"/>
  <c r="H269" i="3"/>
  <c r="J269" i="3" s="1"/>
  <c r="Y269" i="3" s="1"/>
  <c r="U268" i="3"/>
  <c r="R268" i="3"/>
  <c r="H268" i="3"/>
  <c r="J268" i="3" s="1"/>
  <c r="R266" i="3"/>
  <c r="U266" i="3" s="1"/>
  <c r="Y266" i="3" s="1"/>
  <c r="J266" i="3"/>
  <c r="H266" i="3"/>
  <c r="R264" i="3"/>
  <c r="U264" i="3" s="1"/>
  <c r="J264" i="3"/>
  <c r="H264" i="3"/>
  <c r="U262" i="3"/>
  <c r="R262" i="3"/>
  <c r="H262" i="3"/>
  <c r="J262" i="3" s="1"/>
  <c r="U261" i="3"/>
  <c r="R261" i="3"/>
  <c r="H261" i="3"/>
  <c r="J261" i="3" s="1"/>
  <c r="Y261" i="3" s="1"/>
  <c r="R260" i="3"/>
  <c r="U260" i="3" s="1"/>
  <c r="Y260" i="3" s="1"/>
  <c r="J260" i="3"/>
  <c r="H260" i="3"/>
  <c r="R259" i="3"/>
  <c r="U259" i="3" s="1"/>
  <c r="Y259" i="3" s="1"/>
  <c r="J259" i="3"/>
  <c r="H259" i="3"/>
  <c r="U258" i="3"/>
  <c r="R258" i="3"/>
  <c r="H258" i="3"/>
  <c r="J258" i="3" s="1"/>
  <c r="U256" i="3"/>
  <c r="R256" i="3"/>
  <c r="H256" i="3"/>
  <c r="J256" i="3" s="1"/>
  <c r="Y256" i="3" s="1"/>
  <c r="R255" i="3"/>
  <c r="U255" i="3" s="1"/>
  <c r="Y255" i="3" s="1"/>
  <c r="J255" i="3"/>
  <c r="H255" i="3"/>
  <c r="R254" i="3"/>
  <c r="U254" i="3" s="1"/>
  <c r="Y254" i="3" s="1"/>
  <c r="J254" i="3"/>
  <c r="H254" i="3"/>
  <c r="U252" i="3"/>
  <c r="R252" i="3"/>
  <c r="H252" i="3"/>
  <c r="J252" i="3" s="1"/>
  <c r="U251" i="3"/>
  <c r="R251" i="3"/>
  <c r="H251" i="3"/>
  <c r="J251" i="3" s="1"/>
  <c r="R249" i="3"/>
  <c r="U249" i="3" s="1"/>
  <c r="Y249" i="3" s="1"/>
  <c r="J249" i="3"/>
  <c r="H249" i="3"/>
  <c r="R247" i="3"/>
  <c r="U247" i="3" s="1"/>
  <c r="Y247" i="3" s="1"/>
  <c r="J247" i="3"/>
  <c r="H247" i="3"/>
  <c r="U245" i="3"/>
  <c r="R245" i="3"/>
  <c r="H245" i="3"/>
  <c r="J245" i="3" s="1"/>
  <c r="U243" i="3"/>
  <c r="R243" i="3"/>
  <c r="H243" i="3"/>
  <c r="J243" i="3" s="1"/>
  <c r="Y243" i="3" s="1"/>
  <c r="R242" i="3"/>
  <c r="U242" i="3" s="1"/>
  <c r="Y242" i="3" s="1"/>
  <c r="J242" i="3"/>
  <c r="H242" i="3"/>
  <c r="R240" i="3"/>
  <c r="U240" i="3" s="1"/>
  <c r="Y240" i="3" s="1"/>
  <c r="J240" i="3"/>
  <c r="H240" i="3"/>
  <c r="U238" i="3"/>
  <c r="R238" i="3"/>
  <c r="H238" i="3"/>
  <c r="J238" i="3" s="1"/>
  <c r="U236" i="3"/>
  <c r="R236" i="3"/>
  <c r="H236" i="3"/>
  <c r="J236" i="3" s="1"/>
  <c r="Y236" i="3" s="1"/>
  <c r="R235" i="3"/>
  <c r="U235" i="3" s="1"/>
  <c r="Y235" i="3" s="1"/>
  <c r="J235" i="3"/>
  <c r="H235" i="3"/>
  <c r="R234" i="3"/>
  <c r="U234" i="3" s="1"/>
  <c r="Y234" i="3" s="1"/>
  <c r="J234" i="3"/>
  <c r="H234" i="3"/>
  <c r="U233" i="3"/>
  <c r="R233" i="3"/>
  <c r="H233" i="3"/>
  <c r="J233" i="3" s="1"/>
  <c r="U232" i="3"/>
  <c r="R232" i="3"/>
  <c r="H232" i="3"/>
  <c r="J232" i="3" s="1"/>
  <c r="Y232" i="3" s="1"/>
  <c r="R231" i="3"/>
  <c r="U231" i="3" s="1"/>
  <c r="Y231" i="3" s="1"/>
  <c r="J231" i="3"/>
  <c r="H231" i="3"/>
  <c r="R230" i="3"/>
  <c r="U230" i="3" s="1"/>
  <c r="Y230" i="3" s="1"/>
  <c r="J230" i="3"/>
  <c r="H230" i="3"/>
  <c r="U228" i="3"/>
  <c r="R228" i="3"/>
  <c r="H228" i="3"/>
  <c r="J228" i="3" s="1"/>
  <c r="U226" i="3"/>
  <c r="R226" i="3"/>
  <c r="H226" i="3"/>
  <c r="J226" i="3" s="1"/>
  <c r="Y226" i="3" s="1"/>
  <c r="R225" i="3"/>
  <c r="U225" i="3" s="1"/>
  <c r="Y225" i="3" s="1"/>
  <c r="J225" i="3"/>
  <c r="H225" i="3"/>
  <c r="R224" i="3"/>
  <c r="U224" i="3" s="1"/>
  <c r="Y224" i="3" s="1"/>
  <c r="J224" i="3"/>
  <c r="H224" i="3"/>
  <c r="U223" i="3"/>
  <c r="R223" i="3"/>
  <c r="H223" i="3"/>
  <c r="J223" i="3" s="1"/>
  <c r="U222" i="3"/>
  <c r="R222" i="3"/>
  <c r="H222" i="3"/>
  <c r="J222" i="3" s="1"/>
  <c r="R221" i="3"/>
  <c r="U221" i="3" s="1"/>
  <c r="Y221" i="3" s="1"/>
  <c r="AA221" i="3" s="1"/>
  <c r="J221" i="3"/>
  <c r="H221" i="3"/>
  <c r="R220" i="3"/>
  <c r="U220" i="3" s="1"/>
  <c r="Y220" i="3" s="1"/>
  <c r="AA220" i="3" s="1"/>
  <c r="J220" i="3"/>
  <c r="H220" i="3"/>
  <c r="U219" i="3"/>
  <c r="R219" i="3"/>
  <c r="H219" i="3"/>
  <c r="J219" i="3" s="1"/>
  <c r="U217" i="3"/>
  <c r="R217" i="3"/>
  <c r="H217" i="3"/>
  <c r="J217" i="3" s="1"/>
  <c r="Y217" i="3" s="1"/>
  <c r="R216" i="3"/>
  <c r="U216" i="3" s="1"/>
  <c r="Y216" i="3" s="1"/>
  <c r="J216" i="3"/>
  <c r="H216" i="3"/>
  <c r="R215" i="3"/>
  <c r="U215" i="3" s="1"/>
  <c r="Y215" i="3" s="1"/>
  <c r="J215" i="3"/>
  <c r="H215" i="3"/>
  <c r="U214" i="3"/>
  <c r="R214" i="3"/>
  <c r="H214" i="3"/>
  <c r="J214" i="3" s="1"/>
  <c r="U213" i="3"/>
  <c r="R213" i="3"/>
  <c r="H213" i="3"/>
  <c r="J213" i="3" s="1"/>
  <c r="Y213" i="3" s="1"/>
  <c r="R211" i="3"/>
  <c r="U211" i="3" s="1"/>
  <c r="Y211" i="3" s="1"/>
  <c r="J211" i="3"/>
  <c r="H211" i="3"/>
  <c r="R210" i="3"/>
  <c r="U210" i="3" s="1"/>
  <c r="H210" i="3"/>
  <c r="J210" i="3" s="1"/>
  <c r="U209" i="3"/>
  <c r="R209" i="3"/>
  <c r="J209" i="3"/>
  <c r="Y209" i="3" s="1"/>
  <c r="H209" i="3"/>
  <c r="U208" i="3"/>
  <c r="V208" i="3" s="1"/>
  <c r="W208" i="3" s="1"/>
  <c r="R208" i="3"/>
  <c r="H208" i="3"/>
  <c r="J208" i="3" s="1"/>
  <c r="R207" i="3"/>
  <c r="U207" i="3" s="1"/>
  <c r="J207" i="3"/>
  <c r="H207" i="3"/>
  <c r="R205" i="3"/>
  <c r="U205" i="3" s="1"/>
  <c r="H205" i="3"/>
  <c r="J205" i="3" s="1"/>
  <c r="U204" i="3"/>
  <c r="R204" i="3"/>
  <c r="H204" i="3"/>
  <c r="J204" i="3" s="1"/>
  <c r="R203" i="3"/>
  <c r="U203" i="3" s="1"/>
  <c r="V203" i="3" s="1"/>
  <c r="W203" i="3" s="1"/>
  <c r="H203" i="3"/>
  <c r="J203" i="3" s="1"/>
  <c r="Y203" i="3" s="1"/>
  <c r="U202" i="3"/>
  <c r="R202" i="3"/>
  <c r="J202" i="3"/>
  <c r="H202" i="3"/>
  <c r="R201" i="3"/>
  <c r="U201" i="3" s="1"/>
  <c r="J201" i="3"/>
  <c r="V201" i="3" s="1"/>
  <c r="W201" i="3" s="1"/>
  <c r="H201" i="3"/>
  <c r="U200" i="3"/>
  <c r="R200" i="3"/>
  <c r="H200" i="3"/>
  <c r="J200" i="3" s="1"/>
  <c r="R199" i="3"/>
  <c r="U199" i="3" s="1"/>
  <c r="H199" i="3"/>
  <c r="J199" i="3" s="1"/>
  <c r="V199" i="3" s="1"/>
  <c r="W199" i="3" s="1"/>
  <c r="R198" i="3"/>
  <c r="U198" i="3" s="1"/>
  <c r="J198" i="3"/>
  <c r="H198" i="3"/>
  <c r="R196" i="3"/>
  <c r="U196" i="3" s="1"/>
  <c r="H196" i="3"/>
  <c r="J196" i="3" s="1"/>
  <c r="U194" i="3"/>
  <c r="R194" i="3"/>
  <c r="H194" i="3"/>
  <c r="J194" i="3" s="1"/>
  <c r="R192" i="3"/>
  <c r="U192" i="3" s="1"/>
  <c r="V192" i="3" s="1"/>
  <c r="W192" i="3" s="1"/>
  <c r="H192" i="3"/>
  <c r="J192" i="3" s="1"/>
  <c r="Y192" i="3" s="1"/>
  <c r="R191" i="3"/>
  <c r="U191" i="3" s="1"/>
  <c r="J191" i="3"/>
  <c r="H191" i="3"/>
  <c r="R189" i="3"/>
  <c r="U189" i="3" s="1"/>
  <c r="H189" i="3"/>
  <c r="J189" i="3" s="1"/>
  <c r="U188" i="3"/>
  <c r="R188" i="3"/>
  <c r="J188" i="3"/>
  <c r="Y188" i="3" s="1"/>
  <c r="H188" i="3"/>
  <c r="U186" i="3"/>
  <c r="V186" i="3" s="1"/>
  <c r="W186" i="3" s="1"/>
  <c r="R186" i="3"/>
  <c r="H186" i="3"/>
  <c r="J186" i="3" s="1"/>
  <c r="Y186" i="3" s="1"/>
  <c r="R184" i="3"/>
  <c r="U184" i="3" s="1"/>
  <c r="J184" i="3"/>
  <c r="H184" i="3"/>
  <c r="R182" i="3"/>
  <c r="U182" i="3" s="1"/>
  <c r="H182" i="3"/>
  <c r="J182" i="3" s="1"/>
  <c r="U181" i="3"/>
  <c r="R181" i="3"/>
  <c r="H181" i="3"/>
  <c r="J181" i="3" s="1"/>
  <c r="R180" i="3"/>
  <c r="U180" i="3" s="1"/>
  <c r="V180" i="3" s="1"/>
  <c r="W180" i="3" s="1"/>
  <c r="H180" i="3"/>
  <c r="J180" i="3" s="1"/>
  <c r="Y180" i="3" s="1"/>
  <c r="U179" i="3"/>
  <c r="R179" i="3"/>
  <c r="J179" i="3"/>
  <c r="H179" i="3"/>
  <c r="R178" i="3"/>
  <c r="U178" i="3" s="1"/>
  <c r="J178" i="3"/>
  <c r="V178" i="3" s="1"/>
  <c r="W178" i="3" s="1"/>
  <c r="H178" i="3"/>
  <c r="U177" i="3"/>
  <c r="R177" i="3"/>
  <c r="H177" i="3"/>
  <c r="J177" i="3" s="1"/>
  <c r="R176" i="3"/>
  <c r="U176" i="3" s="1"/>
  <c r="H176" i="3"/>
  <c r="J176" i="3" s="1"/>
  <c r="V176" i="3" s="1"/>
  <c r="W176" i="3" s="1"/>
  <c r="R174" i="3"/>
  <c r="U174" i="3" s="1"/>
  <c r="J174" i="3"/>
  <c r="H174" i="3"/>
  <c r="R173" i="3"/>
  <c r="U173" i="3" s="1"/>
  <c r="H173" i="3"/>
  <c r="J173" i="3" s="1"/>
  <c r="U172" i="3"/>
  <c r="R172" i="3"/>
  <c r="H172" i="3"/>
  <c r="J172" i="3" s="1"/>
  <c r="R171" i="3"/>
  <c r="U171" i="3" s="1"/>
  <c r="V171" i="3" s="1"/>
  <c r="W171" i="3" s="1"/>
  <c r="H171" i="3"/>
  <c r="J171" i="3" s="1"/>
  <c r="Y171" i="3" s="1"/>
  <c r="R169" i="3"/>
  <c r="U169" i="3" s="1"/>
  <c r="J169" i="3"/>
  <c r="H169" i="3"/>
  <c r="R168" i="3"/>
  <c r="U168" i="3" s="1"/>
  <c r="H168" i="3"/>
  <c r="J168" i="3" s="1"/>
  <c r="U166" i="3"/>
  <c r="R166" i="3"/>
  <c r="J166" i="3"/>
  <c r="Y166" i="3" s="1"/>
  <c r="H166" i="3"/>
  <c r="U165" i="3"/>
  <c r="V165" i="3" s="1"/>
  <c r="W165" i="3" s="1"/>
  <c r="R165" i="3"/>
  <c r="H165" i="3"/>
  <c r="J165" i="3" s="1"/>
  <c r="Y165" i="3" s="1"/>
  <c r="R164" i="3"/>
  <c r="U164" i="3" s="1"/>
  <c r="J164" i="3"/>
  <c r="H164" i="3"/>
  <c r="R163" i="3"/>
  <c r="U163" i="3" s="1"/>
  <c r="H163" i="3"/>
  <c r="J163" i="3" s="1"/>
  <c r="U162" i="3"/>
  <c r="R162" i="3"/>
  <c r="H162" i="3"/>
  <c r="J162" i="3" s="1"/>
  <c r="R161" i="3"/>
  <c r="U161" i="3" s="1"/>
  <c r="H161" i="3"/>
  <c r="J161" i="3" s="1"/>
  <c r="R160" i="3"/>
  <c r="U160" i="3" s="1"/>
  <c r="J160" i="3"/>
  <c r="V160" i="3" s="1"/>
  <c r="W160" i="3" s="1"/>
  <c r="H160" i="3"/>
  <c r="R158" i="3"/>
  <c r="U158" i="3" s="1"/>
  <c r="H158" i="3"/>
  <c r="J158" i="3" s="1"/>
  <c r="U157" i="3"/>
  <c r="R157" i="3"/>
  <c r="H157" i="3"/>
  <c r="J157" i="3" s="1"/>
  <c r="R156" i="3"/>
  <c r="U156" i="3" s="1"/>
  <c r="H156" i="3"/>
  <c r="J156" i="3" s="1"/>
  <c r="R155" i="3"/>
  <c r="U155" i="3" s="1"/>
  <c r="J155" i="3"/>
  <c r="V155" i="3" s="1"/>
  <c r="W155" i="3" s="1"/>
  <c r="H155" i="3"/>
  <c r="R154" i="3"/>
  <c r="U154" i="3" s="1"/>
  <c r="H154" i="3"/>
  <c r="J154" i="3" s="1"/>
  <c r="U153" i="3"/>
  <c r="R153" i="3"/>
  <c r="H153" i="3"/>
  <c r="J153" i="3" s="1"/>
  <c r="R152" i="3"/>
  <c r="U152" i="3" s="1"/>
  <c r="H152" i="3"/>
  <c r="J152" i="3" s="1"/>
  <c r="R150" i="3"/>
  <c r="U150" i="3" s="1"/>
  <c r="J150" i="3"/>
  <c r="V150" i="3" s="1"/>
  <c r="W150" i="3" s="1"/>
  <c r="H150" i="3"/>
  <c r="R149" i="3"/>
  <c r="U149" i="3" s="1"/>
  <c r="H149" i="3"/>
  <c r="J149" i="3" s="1"/>
  <c r="U147" i="3"/>
  <c r="R147" i="3"/>
  <c r="H147" i="3"/>
  <c r="J147" i="3" s="1"/>
  <c r="R146" i="3"/>
  <c r="U146" i="3" s="1"/>
  <c r="H146" i="3"/>
  <c r="J146" i="3" s="1"/>
  <c r="R145" i="3"/>
  <c r="U145" i="3" s="1"/>
  <c r="J145" i="3"/>
  <c r="V145" i="3" s="1"/>
  <c r="W145" i="3" s="1"/>
  <c r="H145" i="3"/>
  <c r="R144" i="3"/>
  <c r="U144" i="3" s="1"/>
  <c r="H144" i="3"/>
  <c r="J144" i="3" s="1"/>
  <c r="U142" i="3"/>
  <c r="R142" i="3"/>
  <c r="H142" i="3"/>
  <c r="J142" i="3" s="1"/>
  <c r="R141" i="3"/>
  <c r="U141" i="3" s="1"/>
  <c r="H141" i="3"/>
  <c r="J141" i="3" s="1"/>
  <c r="R140" i="3"/>
  <c r="U140" i="3" s="1"/>
  <c r="J140" i="3"/>
  <c r="V140" i="3" s="1"/>
  <c r="W140" i="3" s="1"/>
  <c r="H140" i="3"/>
  <c r="R138" i="3"/>
  <c r="U138" i="3" s="1"/>
  <c r="H138" i="3"/>
  <c r="J138" i="3" s="1"/>
  <c r="U137" i="3"/>
  <c r="R137" i="3"/>
  <c r="H137" i="3"/>
  <c r="J137" i="3" s="1"/>
  <c r="R135" i="3"/>
  <c r="U135" i="3" s="1"/>
  <c r="H135" i="3"/>
  <c r="J135" i="3" s="1"/>
  <c r="R133" i="3"/>
  <c r="U133" i="3" s="1"/>
  <c r="J133" i="3"/>
  <c r="V133" i="3" s="1"/>
  <c r="W133" i="3" s="1"/>
  <c r="H133" i="3"/>
  <c r="R132" i="3"/>
  <c r="U132" i="3" s="1"/>
  <c r="H132" i="3"/>
  <c r="J132" i="3" s="1"/>
  <c r="U131" i="3"/>
  <c r="R131" i="3"/>
  <c r="H131" i="3"/>
  <c r="J131" i="3" s="1"/>
  <c r="R129" i="3"/>
  <c r="U129" i="3" s="1"/>
  <c r="H129" i="3"/>
  <c r="J129" i="3" s="1"/>
  <c r="R128" i="3"/>
  <c r="U128" i="3" s="1"/>
  <c r="J128" i="3"/>
  <c r="V128" i="3" s="1"/>
  <c r="W128" i="3" s="1"/>
  <c r="H128" i="3"/>
  <c r="R127" i="3"/>
  <c r="U127" i="3" s="1"/>
  <c r="H127" i="3"/>
  <c r="J127" i="3" s="1"/>
  <c r="U126" i="3"/>
  <c r="R126" i="3"/>
  <c r="H126" i="3"/>
  <c r="J126" i="3" s="1"/>
  <c r="R124" i="3"/>
  <c r="U124" i="3" s="1"/>
  <c r="H124" i="3"/>
  <c r="J124" i="3" s="1"/>
  <c r="R122" i="3"/>
  <c r="U122" i="3" s="1"/>
  <c r="J122" i="3"/>
  <c r="V122" i="3" s="1"/>
  <c r="W122" i="3" s="1"/>
  <c r="H122" i="3"/>
  <c r="R120" i="3"/>
  <c r="U120" i="3" s="1"/>
  <c r="H120" i="3"/>
  <c r="J120" i="3" s="1"/>
  <c r="U118" i="3"/>
  <c r="R118" i="3"/>
  <c r="H118" i="3"/>
  <c r="J118" i="3" s="1"/>
  <c r="R117" i="3"/>
  <c r="U117" i="3" s="1"/>
  <c r="H117" i="3"/>
  <c r="J117" i="3" s="1"/>
  <c r="R115" i="3"/>
  <c r="U115" i="3" s="1"/>
  <c r="J115" i="3"/>
  <c r="V115" i="3" s="1"/>
  <c r="W115" i="3" s="1"/>
  <c r="H115" i="3"/>
  <c r="R114" i="3"/>
  <c r="U114" i="3" s="1"/>
  <c r="H114" i="3"/>
  <c r="J114" i="3" s="1"/>
  <c r="U113" i="3"/>
  <c r="R113" i="3"/>
  <c r="H113" i="3"/>
  <c r="J113" i="3" s="1"/>
  <c r="R112" i="3"/>
  <c r="U112" i="3" s="1"/>
  <c r="H112" i="3"/>
  <c r="J112" i="3" s="1"/>
  <c r="R111" i="3"/>
  <c r="U111" i="3" s="1"/>
  <c r="J111" i="3"/>
  <c r="V111" i="3" s="1"/>
  <c r="W111" i="3" s="1"/>
  <c r="H111" i="3"/>
  <c r="R110" i="3"/>
  <c r="U110" i="3" s="1"/>
  <c r="H110" i="3"/>
  <c r="J110" i="3" s="1"/>
  <c r="U108" i="3"/>
  <c r="R108" i="3"/>
  <c r="H108" i="3"/>
  <c r="J108" i="3" s="1"/>
  <c r="R107" i="3"/>
  <c r="U107" i="3" s="1"/>
  <c r="H107" i="3"/>
  <c r="J107" i="3" s="1"/>
  <c r="R106" i="3"/>
  <c r="U106" i="3" s="1"/>
  <c r="J106" i="3"/>
  <c r="V106" i="3" s="1"/>
  <c r="W106" i="3" s="1"/>
  <c r="H106" i="3"/>
  <c r="R105" i="3"/>
  <c r="U105" i="3" s="1"/>
  <c r="H105" i="3"/>
  <c r="J105" i="3" s="1"/>
  <c r="U104" i="3"/>
  <c r="R104" i="3"/>
  <c r="H104" i="3"/>
  <c r="J104" i="3" s="1"/>
  <c r="R103" i="3"/>
  <c r="U103" i="3" s="1"/>
  <c r="H103" i="3"/>
  <c r="J103" i="3" s="1"/>
  <c r="R102" i="3"/>
  <c r="U102" i="3" s="1"/>
  <c r="J102" i="3"/>
  <c r="V102" i="3" s="1"/>
  <c r="W102" i="3" s="1"/>
  <c r="H102" i="3"/>
  <c r="R100" i="3"/>
  <c r="U100" i="3" s="1"/>
  <c r="H100" i="3"/>
  <c r="J100" i="3" s="1"/>
  <c r="U99" i="3"/>
  <c r="R99" i="3"/>
  <c r="H99" i="3"/>
  <c r="J99" i="3" s="1"/>
  <c r="R98" i="3"/>
  <c r="U98" i="3" s="1"/>
  <c r="H98" i="3"/>
  <c r="J98" i="3" s="1"/>
  <c r="R97" i="3"/>
  <c r="U97" i="3" s="1"/>
  <c r="J97" i="3"/>
  <c r="V97" i="3" s="1"/>
  <c r="W97" i="3" s="1"/>
  <c r="H97" i="3"/>
  <c r="R96" i="3"/>
  <c r="U96" i="3" s="1"/>
  <c r="H96" i="3"/>
  <c r="J96" i="3" s="1"/>
  <c r="U95" i="3"/>
  <c r="R95" i="3"/>
  <c r="H95" i="3"/>
  <c r="J95" i="3" s="1"/>
  <c r="R93" i="3"/>
  <c r="U93" i="3" s="1"/>
  <c r="H93" i="3"/>
  <c r="J93" i="3" s="1"/>
  <c r="R92" i="3"/>
  <c r="U92" i="3" s="1"/>
  <c r="J92" i="3"/>
  <c r="V92" i="3" s="1"/>
  <c r="W92" i="3" s="1"/>
  <c r="H92" i="3"/>
  <c r="R91" i="3"/>
  <c r="U91" i="3" s="1"/>
  <c r="H91" i="3"/>
  <c r="J91" i="3" s="1"/>
  <c r="U89" i="3"/>
  <c r="R89" i="3"/>
  <c r="H89" i="3"/>
  <c r="J89" i="3" s="1"/>
  <c r="R87" i="3"/>
  <c r="U87" i="3" s="1"/>
  <c r="H87" i="3"/>
  <c r="J87" i="3" s="1"/>
  <c r="R85" i="3"/>
  <c r="U85" i="3" s="1"/>
  <c r="J85" i="3"/>
  <c r="V85" i="3" s="1"/>
  <c r="W85" i="3" s="1"/>
  <c r="H85" i="3"/>
  <c r="R83" i="3"/>
  <c r="U83" i="3" s="1"/>
  <c r="H83" i="3"/>
  <c r="J83" i="3" s="1"/>
  <c r="U82" i="3"/>
  <c r="R82" i="3"/>
  <c r="H82" i="3"/>
  <c r="J82" i="3" s="1"/>
  <c r="R81" i="3"/>
  <c r="U81" i="3" s="1"/>
  <c r="H81" i="3"/>
  <c r="J81" i="3" s="1"/>
  <c r="R80" i="3"/>
  <c r="U80" i="3" s="1"/>
  <c r="J80" i="3"/>
  <c r="V80" i="3" s="1"/>
  <c r="W80" i="3" s="1"/>
  <c r="H80" i="3"/>
  <c r="R78" i="3"/>
  <c r="U78" i="3" s="1"/>
  <c r="H78" i="3"/>
  <c r="J78" i="3" s="1"/>
  <c r="U77" i="3"/>
  <c r="R77" i="3"/>
  <c r="H77" i="3"/>
  <c r="J77" i="3" s="1"/>
  <c r="R76" i="3"/>
  <c r="U76" i="3" s="1"/>
  <c r="H76" i="3"/>
  <c r="J76" i="3" s="1"/>
  <c r="R75" i="3"/>
  <c r="U75" i="3" s="1"/>
  <c r="J75" i="3"/>
  <c r="V75" i="3" s="1"/>
  <c r="W75" i="3" s="1"/>
  <c r="H75" i="3"/>
  <c r="R74" i="3"/>
  <c r="U74" i="3" s="1"/>
  <c r="H74" i="3"/>
  <c r="J74" i="3" s="1"/>
  <c r="U73" i="3"/>
  <c r="R73" i="3"/>
  <c r="H73" i="3"/>
  <c r="J73" i="3" s="1"/>
  <c r="R72" i="3"/>
  <c r="U72" i="3" s="1"/>
  <c r="H72" i="3"/>
  <c r="J72" i="3" s="1"/>
  <c r="R71" i="3"/>
  <c r="U71" i="3" s="1"/>
  <c r="J71" i="3"/>
  <c r="V71" i="3" s="1"/>
  <c r="W71" i="3" s="1"/>
  <c r="H71" i="3"/>
  <c r="R70" i="3"/>
  <c r="U70" i="3" s="1"/>
  <c r="H70" i="3"/>
  <c r="J70" i="3" s="1"/>
  <c r="U69" i="3"/>
  <c r="R69" i="3"/>
  <c r="M69" i="3"/>
  <c r="L69" i="3"/>
  <c r="J69" i="3"/>
  <c r="Y69" i="3" s="1"/>
  <c r="H69" i="3"/>
  <c r="R68" i="3"/>
  <c r="U68" i="3" s="1"/>
  <c r="H68" i="3"/>
  <c r="J68" i="3" s="1"/>
  <c r="U67" i="3"/>
  <c r="R67" i="3"/>
  <c r="H67" i="3"/>
  <c r="J67" i="3" s="1"/>
  <c r="R66" i="3"/>
  <c r="U66" i="3" s="1"/>
  <c r="H66" i="3"/>
  <c r="J66" i="3" s="1"/>
  <c r="R64" i="3"/>
  <c r="U64" i="3" s="1"/>
  <c r="J64" i="3"/>
  <c r="V64" i="3" s="1"/>
  <c r="W64" i="3" s="1"/>
  <c r="H64" i="3"/>
  <c r="R63" i="3"/>
  <c r="U63" i="3" s="1"/>
  <c r="H63" i="3"/>
  <c r="J63" i="3" s="1"/>
  <c r="U62" i="3"/>
  <c r="R62" i="3"/>
  <c r="H62" i="3"/>
  <c r="J62" i="3" s="1"/>
  <c r="R61" i="3"/>
  <c r="U61" i="3" s="1"/>
  <c r="H61" i="3"/>
  <c r="J61" i="3" s="1"/>
  <c r="R60" i="3"/>
  <c r="U60" i="3" s="1"/>
  <c r="J60" i="3"/>
  <c r="V60" i="3" s="1"/>
  <c r="W60" i="3" s="1"/>
  <c r="H60" i="3"/>
  <c r="R58" i="3"/>
  <c r="U58" i="3" s="1"/>
  <c r="H58" i="3"/>
  <c r="J58" i="3" s="1"/>
  <c r="U57" i="3"/>
  <c r="R57" i="3"/>
  <c r="H57" i="3"/>
  <c r="J57" i="3" s="1"/>
  <c r="R56" i="3"/>
  <c r="U56" i="3" s="1"/>
  <c r="H56" i="3"/>
  <c r="J56" i="3" s="1"/>
  <c r="R55" i="3"/>
  <c r="U55" i="3" s="1"/>
  <c r="J55" i="3"/>
  <c r="V55" i="3" s="1"/>
  <c r="W55" i="3" s="1"/>
  <c r="H55" i="3"/>
  <c r="R53" i="3"/>
  <c r="U53" i="3" s="1"/>
  <c r="H53" i="3"/>
  <c r="J53" i="3" s="1"/>
  <c r="U52" i="3"/>
  <c r="R52" i="3"/>
  <c r="H52" i="3"/>
  <c r="J52" i="3" s="1"/>
  <c r="R51" i="3"/>
  <c r="U51" i="3" s="1"/>
  <c r="H51" i="3"/>
  <c r="J51" i="3" s="1"/>
  <c r="R50" i="3"/>
  <c r="U50" i="3" s="1"/>
  <c r="J50" i="3"/>
  <c r="V50" i="3" s="1"/>
  <c r="W50" i="3" s="1"/>
  <c r="H50" i="3"/>
  <c r="R49" i="3"/>
  <c r="U49" i="3" s="1"/>
  <c r="H49" i="3"/>
  <c r="J49" i="3" s="1"/>
  <c r="U48" i="3"/>
  <c r="R48" i="3"/>
  <c r="H48" i="3"/>
  <c r="J48" i="3" s="1"/>
  <c r="R47" i="3"/>
  <c r="U47" i="3" s="1"/>
  <c r="H47" i="3"/>
  <c r="J47" i="3" s="1"/>
  <c r="R45" i="3"/>
  <c r="U45" i="3" s="1"/>
  <c r="J45" i="3"/>
  <c r="H45" i="3"/>
  <c r="R43" i="3"/>
  <c r="U43" i="3" s="1"/>
  <c r="H43" i="3"/>
  <c r="J43" i="3" s="1"/>
  <c r="U42" i="3"/>
  <c r="R42" i="3"/>
  <c r="H42" i="3"/>
  <c r="J42" i="3" s="1"/>
  <c r="R41" i="3"/>
  <c r="U41" i="3" s="1"/>
  <c r="H41" i="3"/>
  <c r="J41" i="3" s="1"/>
  <c r="R39" i="3"/>
  <c r="U39" i="3" s="1"/>
  <c r="J39" i="3"/>
  <c r="V39" i="3" s="1"/>
  <c r="W39" i="3" s="1"/>
  <c r="H39" i="3"/>
  <c r="R38" i="3"/>
  <c r="U38" i="3" s="1"/>
  <c r="H38" i="3"/>
  <c r="J38" i="3" s="1"/>
  <c r="U37" i="3"/>
  <c r="R37" i="3"/>
  <c r="H37" i="3"/>
  <c r="J37" i="3" s="1"/>
  <c r="R36" i="3"/>
  <c r="U36" i="3" s="1"/>
  <c r="H36" i="3"/>
  <c r="J36" i="3" s="1"/>
  <c r="R34" i="3"/>
  <c r="U34" i="3" s="1"/>
  <c r="J34" i="3"/>
  <c r="V34" i="3" s="1"/>
  <c r="W34" i="3" s="1"/>
  <c r="H34" i="3"/>
  <c r="R32" i="3"/>
  <c r="U32" i="3" s="1"/>
  <c r="H32" i="3"/>
  <c r="J32" i="3" s="1"/>
  <c r="U31" i="3"/>
  <c r="R31" i="3"/>
  <c r="H31" i="3"/>
  <c r="J31" i="3" s="1"/>
  <c r="R29" i="3"/>
  <c r="U29" i="3" s="1"/>
  <c r="H29" i="3"/>
  <c r="J29" i="3" s="1"/>
  <c r="R28" i="3"/>
  <c r="U28" i="3" s="1"/>
  <c r="J28" i="3"/>
  <c r="V28" i="3" s="1"/>
  <c r="W28" i="3" s="1"/>
  <c r="H28" i="3"/>
  <c r="R27" i="3"/>
  <c r="U27" i="3" s="1"/>
  <c r="H27" i="3"/>
  <c r="J27" i="3" s="1"/>
  <c r="U26" i="3"/>
  <c r="R26" i="3"/>
  <c r="H26" i="3"/>
  <c r="J26" i="3" s="1"/>
  <c r="R25" i="3"/>
  <c r="U25" i="3" s="1"/>
  <c r="H25" i="3"/>
  <c r="J25" i="3" s="1"/>
  <c r="R24" i="3"/>
  <c r="U24" i="3" s="1"/>
  <c r="J24" i="3"/>
  <c r="V24" i="3" s="1"/>
  <c r="W24" i="3" s="1"/>
  <c r="H24" i="3"/>
  <c r="R23" i="3"/>
  <c r="U23" i="3" s="1"/>
  <c r="H23" i="3"/>
  <c r="J23" i="3" s="1"/>
  <c r="U22" i="3"/>
  <c r="R22" i="3"/>
  <c r="H22" i="3"/>
  <c r="J22" i="3" s="1"/>
  <c r="R21" i="3"/>
  <c r="U21" i="3" s="1"/>
  <c r="H21" i="3"/>
  <c r="J21" i="3" s="1"/>
  <c r="R20" i="3"/>
  <c r="U20" i="3" s="1"/>
  <c r="J20" i="3"/>
  <c r="V20" i="3" s="1"/>
  <c r="W20" i="3" s="1"/>
  <c r="H20" i="3"/>
  <c r="R19" i="3"/>
  <c r="U19" i="3" s="1"/>
  <c r="H19" i="3"/>
  <c r="J19" i="3" s="1"/>
  <c r="U17" i="3"/>
  <c r="R17" i="3"/>
  <c r="H17" i="3"/>
  <c r="J17" i="3" s="1"/>
  <c r="R16" i="3"/>
  <c r="U16" i="3" s="1"/>
  <c r="H16" i="3"/>
  <c r="J16" i="3" s="1"/>
  <c r="R15" i="3"/>
  <c r="U15" i="3" s="1"/>
  <c r="J15" i="3"/>
  <c r="V15" i="3" s="1"/>
  <c r="W15" i="3" s="1"/>
  <c r="H15" i="3"/>
  <c r="R14" i="3"/>
  <c r="U14" i="3" s="1"/>
  <c r="H14" i="3"/>
  <c r="J14" i="3" s="1"/>
  <c r="U13" i="3"/>
  <c r="R13" i="3"/>
  <c r="H13" i="3"/>
  <c r="J13" i="3" s="1"/>
  <c r="R12" i="3"/>
  <c r="U12" i="3" s="1"/>
  <c r="H12" i="3"/>
  <c r="J12" i="3" s="1"/>
  <c r="R11" i="3"/>
  <c r="U11" i="3" s="1"/>
  <c r="J11" i="3"/>
  <c r="V11" i="3" s="1"/>
  <c r="W11" i="3" s="1"/>
  <c r="H11" i="3"/>
  <c r="V1322" i="3" l="1"/>
  <c r="W1322" i="3" s="1"/>
  <c r="Y1286" i="3"/>
  <c r="AA1286" i="3" s="1"/>
  <c r="V1260" i="3"/>
  <c r="W1260" i="3" s="1"/>
  <c r="V1163" i="3"/>
  <c r="W1163" i="3" s="1"/>
  <c r="V1132" i="3"/>
  <c r="W1132" i="3" s="1"/>
  <c r="V1119" i="3"/>
  <c r="W1119" i="3" s="1"/>
  <c r="V1093" i="3"/>
  <c r="W1093" i="3" s="1"/>
  <c r="Y1037" i="3"/>
  <c r="AA1037" i="3" s="1"/>
  <c r="Y1030" i="3"/>
  <c r="AA1030" i="3" s="1"/>
  <c r="V1009" i="3"/>
  <c r="W1009" i="3" s="1"/>
  <c r="V1006" i="3"/>
  <c r="W1006" i="3" s="1"/>
  <c r="V883" i="3"/>
  <c r="W883" i="3" s="1"/>
  <c r="Y767" i="3"/>
  <c r="AA767" i="3" s="1"/>
  <c r="Y731" i="3"/>
  <c r="AA731" i="3" s="1"/>
  <c r="Y519" i="3"/>
  <c r="AA519" i="3" s="1"/>
  <c r="Y482" i="3"/>
  <c r="AA482" i="3" s="1"/>
  <c r="Y480" i="3"/>
  <c r="AA480" i="3" s="1"/>
  <c r="Y403" i="3"/>
  <c r="AA403" i="3" s="1"/>
  <c r="Y375" i="3"/>
  <c r="AA375" i="3" s="1"/>
  <c r="Y251" i="3"/>
  <c r="AA251" i="3" s="1"/>
  <c r="Y222" i="3"/>
  <c r="AA222" i="3" s="1"/>
  <c r="Y208" i="3"/>
  <c r="AA208" i="3" s="1"/>
  <c r="V45" i="3"/>
  <c r="W45" i="3" s="1"/>
  <c r="V12" i="3"/>
  <c r="W12" i="3" s="1"/>
  <c r="Y12" i="3"/>
  <c r="Y17" i="3"/>
  <c r="V17" i="3"/>
  <c r="W17" i="3" s="1"/>
  <c r="Y26" i="3"/>
  <c r="V26" i="3"/>
  <c r="W26" i="3" s="1"/>
  <c r="V29" i="3"/>
  <c r="W29" i="3" s="1"/>
  <c r="Y29" i="3"/>
  <c r="Y37" i="3"/>
  <c r="AA37" i="3" s="1"/>
  <c r="V37" i="3"/>
  <c r="W37" i="3" s="1"/>
  <c r="V41" i="3"/>
  <c r="W41" i="3" s="1"/>
  <c r="Y41" i="3"/>
  <c r="Y48" i="3"/>
  <c r="V48" i="3"/>
  <c r="W48" i="3" s="1"/>
  <c r="V51" i="3"/>
  <c r="W51" i="3" s="1"/>
  <c r="Y51" i="3"/>
  <c r="Y57" i="3"/>
  <c r="V57" i="3"/>
  <c r="W57" i="3" s="1"/>
  <c r="V61" i="3"/>
  <c r="W61" i="3" s="1"/>
  <c r="Y61" i="3"/>
  <c r="Y67" i="3"/>
  <c r="V67" i="3"/>
  <c r="W67" i="3" s="1"/>
  <c r="V72" i="3"/>
  <c r="W72" i="3" s="1"/>
  <c r="Y72" i="3"/>
  <c r="Y81" i="3"/>
  <c r="AA81" i="3" s="1"/>
  <c r="V81" i="3"/>
  <c r="W81" i="3" s="1"/>
  <c r="Y89" i="3"/>
  <c r="V89" i="3"/>
  <c r="W89" i="3" s="1"/>
  <c r="Y14" i="3"/>
  <c r="V14" i="3"/>
  <c r="W14" i="3" s="1"/>
  <c r="V23" i="3"/>
  <c r="W23" i="3" s="1"/>
  <c r="Y23" i="3"/>
  <c r="Y32" i="3"/>
  <c r="V32" i="3"/>
  <c r="W32" i="3" s="1"/>
  <c r="Y43" i="3"/>
  <c r="V43" i="3"/>
  <c r="W43" i="3" s="1"/>
  <c r="Y53" i="3"/>
  <c r="V53" i="3"/>
  <c r="W53" i="3" s="1"/>
  <c r="Y63" i="3"/>
  <c r="V63" i="3"/>
  <c r="W63" i="3" s="1"/>
  <c r="Y74" i="3"/>
  <c r="V74" i="3"/>
  <c r="W74" i="3" s="1"/>
  <c r="Y83" i="3"/>
  <c r="V83" i="3"/>
  <c r="W83" i="3" s="1"/>
  <c r="Y96" i="3"/>
  <c r="V96" i="3"/>
  <c r="W96" i="3" s="1"/>
  <c r="Y105" i="3"/>
  <c r="V105" i="3"/>
  <c r="W105" i="3" s="1"/>
  <c r="Y114" i="3"/>
  <c r="V114" i="3"/>
  <c r="W114" i="3" s="1"/>
  <c r="Y127" i="3"/>
  <c r="AA127" i="3" s="1"/>
  <c r="V127" i="3"/>
  <c r="W127" i="3" s="1"/>
  <c r="Y138" i="3"/>
  <c r="V138" i="3"/>
  <c r="W138" i="3" s="1"/>
  <c r="Y149" i="3"/>
  <c r="V149" i="3"/>
  <c r="W149" i="3" s="1"/>
  <c r="Y158" i="3"/>
  <c r="V158" i="3"/>
  <c r="W158" i="3" s="1"/>
  <c r="V173" i="3"/>
  <c r="W173" i="3" s="1"/>
  <c r="Y173" i="3"/>
  <c r="V196" i="3"/>
  <c r="W196" i="3" s="1"/>
  <c r="Y196" i="3"/>
  <c r="Y13" i="3"/>
  <c r="V13" i="3"/>
  <c r="W13" i="3" s="1"/>
  <c r="V36" i="3"/>
  <c r="W36" i="3" s="1"/>
  <c r="Y36" i="3"/>
  <c r="AA36" i="3" s="1"/>
  <c r="Y42" i="3"/>
  <c r="V42" i="3"/>
  <c r="W42" i="3" s="1"/>
  <c r="V47" i="3"/>
  <c r="W47" i="3" s="1"/>
  <c r="Y47" i="3"/>
  <c r="Y52" i="3"/>
  <c r="V52" i="3"/>
  <c r="W52" i="3" s="1"/>
  <c r="Y62" i="3"/>
  <c r="V62" i="3"/>
  <c r="W62" i="3" s="1"/>
  <c r="V66" i="3"/>
  <c r="W66" i="3" s="1"/>
  <c r="Y66" i="3"/>
  <c r="Y73" i="3"/>
  <c r="V73" i="3"/>
  <c r="W73" i="3" s="1"/>
  <c r="Y82" i="3"/>
  <c r="AA82" i="3" s="1"/>
  <c r="V82" i="3"/>
  <c r="W82" i="3" s="1"/>
  <c r="Y87" i="3"/>
  <c r="V87" i="3"/>
  <c r="W87" i="3" s="1"/>
  <c r="Y95" i="3"/>
  <c r="V95" i="3"/>
  <c r="W95" i="3" s="1"/>
  <c r="V98" i="3"/>
  <c r="W98" i="3" s="1"/>
  <c r="Y98" i="3"/>
  <c r="Y104" i="3"/>
  <c r="V104" i="3"/>
  <c r="W104" i="3" s="1"/>
  <c r="V107" i="3"/>
  <c r="W107" i="3" s="1"/>
  <c r="Y107" i="3"/>
  <c r="V117" i="3"/>
  <c r="W117" i="3" s="1"/>
  <c r="Y117" i="3"/>
  <c r="AA117" i="3" s="1"/>
  <c r="Y126" i="3"/>
  <c r="AA126" i="3" s="1"/>
  <c r="V126" i="3"/>
  <c r="W126" i="3" s="1"/>
  <c r="V129" i="3"/>
  <c r="W129" i="3" s="1"/>
  <c r="Y129" i="3"/>
  <c r="Y137" i="3"/>
  <c r="V137" i="3"/>
  <c r="W137" i="3" s="1"/>
  <c r="V141" i="3"/>
  <c r="W141" i="3" s="1"/>
  <c r="Y141" i="3"/>
  <c r="Y147" i="3"/>
  <c r="V147" i="3"/>
  <c r="W147" i="3" s="1"/>
  <c r="V152" i="3"/>
  <c r="W152" i="3" s="1"/>
  <c r="Y152" i="3"/>
  <c r="Y157" i="3"/>
  <c r="V157" i="3"/>
  <c r="W157" i="3" s="1"/>
  <c r="Y161" i="3"/>
  <c r="AA161" i="3" s="1"/>
  <c r="V161" i="3"/>
  <c r="W161" i="3" s="1"/>
  <c r="Y172" i="3"/>
  <c r="V172" i="3"/>
  <c r="W172" i="3" s="1"/>
  <c r="Y194" i="3"/>
  <c r="V194" i="3"/>
  <c r="W194" i="3" s="1"/>
  <c r="V25" i="3"/>
  <c r="W25" i="3" s="1"/>
  <c r="Y25" i="3"/>
  <c r="Y31" i="3"/>
  <c r="V31" i="3"/>
  <c r="W31" i="3" s="1"/>
  <c r="V56" i="3"/>
  <c r="W56" i="3" s="1"/>
  <c r="Y56" i="3"/>
  <c r="Y76" i="3"/>
  <c r="V76" i="3"/>
  <c r="W76" i="3" s="1"/>
  <c r="Y113" i="3"/>
  <c r="V113" i="3"/>
  <c r="W113" i="3" s="1"/>
  <c r="Y19" i="3"/>
  <c r="V19" i="3"/>
  <c r="W19" i="3" s="1"/>
  <c r="Y27" i="3"/>
  <c r="V27" i="3"/>
  <c r="W27" i="3" s="1"/>
  <c r="Y38" i="3"/>
  <c r="AA38" i="3" s="1"/>
  <c r="V38" i="3"/>
  <c r="W38" i="3" s="1"/>
  <c r="V49" i="3"/>
  <c r="W49" i="3" s="1"/>
  <c r="Y49" i="3"/>
  <c r="Y58" i="3"/>
  <c r="V58" i="3"/>
  <c r="W58" i="3" s="1"/>
  <c r="Y68" i="3"/>
  <c r="V68" i="3"/>
  <c r="W68" i="3" s="1"/>
  <c r="Y70" i="3"/>
  <c r="V70" i="3"/>
  <c r="W70" i="3" s="1"/>
  <c r="Y78" i="3"/>
  <c r="V78" i="3"/>
  <c r="W78" i="3" s="1"/>
  <c r="Y91" i="3"/>
  <c r="V91" i="3"/>
  <c r="W91" i="3" s="1"/>
  <c r="Y100" i="3"/>
  <c r="V100" i="3"/>
  <c r="W100" i="3" s="1"/>
  <c r="Y110" i="3"/>
  <c r="AA110" i="3" s="1"/>
  <c r="V110" i="3"/>
  <c r="W110" i="3" s="1"/>
  <c r="Y120" i="3"/>
  <c r="AA120" i="3" s="1"/>
  <c r="V120" i="3"/>
  <c r="W120" i="3" s="1"/>
  <c r="Y132" i="3"/>
  <c r="AA132" i="3" s="1"/>
  <c r="V132" i="3"/>
  <c r="W132" i="3" s="1"/>
  <c r="Y144" i="3"/>
  <c r="V144" i="3"/>
  <c r="W144" i="3" s="1"/>
  <c r="Y154" i="3"/>
  <c r="V154" i="3"/>
  <c r="W154" i="3" s="1"/>
  <c r="Y163" i="3"/>
  <c r="V163" i="3"/>
  <c r="W163" i="3" s="1"/>
  <c r="Y168" i="3"/>
  <c r="V168" i="3"/>
  <c r="W168" i="3" s="1"/>
  <c r="Y182" i="3"/>
  <c r="V182" i="3"/>
  <c r="W182" i="3" s="1"/>
  <c r="Y189" i="3"/>
  <c r="V189" i="3"/>
  <c r="W189" i="3" s="1"/>
  <c r="Y205" i="3"/>
  <c r="V205" i="3"/>
  <c r="W205" i="3" s="1"/>
  <c r="Y210" i="3"/>
  <c r="V210" i="3"/>
  <c r="W210" i="3" s="1"/>
  <c r="Y214" i="3"/>
  <c r="V214" i="3"/>
  <c r="W214" i="3" s="1"/>
  <c r="Y219" i="3"/>
  <c r="AA219" i="3" s="1"/>
  <c r="V219" i="3"/>
  <c r="W219" i="3" s="1"/>
  <c r="Y223" i="3"/>
  <c r="AA223" i="3" s="1"/>
  <c r="V223" i="3"/>
  <c r="W223" i="3" s="1"/>
  <c r="Y228" i="3"/>
  <c r="V228" i="3"/>
  <c r="W228" i="3" s="1"/>
  <c r="Y233" i="3"/>
  <c r="V233" i="3"/>
  <c r="W233" i="3" s="1"/>
  <c r="Y238" i="3"/>
  <c r="V238" i="3"/>
  <c r="W238" i="3" s="1"/>
  <c r="Y245" i="3"/>
  <c r="V245" i="3"/>
  <c r="W245" i="3" s="1"/>
  <c r="Y252" i="3"/>
  <c r="V252" i="3"/>
  <c r="W252" i="3" s="1"/>
  <c r="Y258" i="3"/>
  <c r="V258" i="3"/>
  <c r="W258" i="3" s="1"/>
  <c r="Y262" i="3"/>
  <c r="V262" i="3"/>
  <c r="W262" i="3" s="1"/>
  <c r="V16" i="3"/>
  <c r="W16" i="3" s="1"/>
  <c r="Y16" i="3"/>
  <c r="Y22" i="3"/>
  <c r="V22" i="3"/>
  <c r="W22" i="3" s="1"/>
  <c r="Y21" i="3"/>
  <c r="V21" i="3"/>
  <c r="W21" i="3" s="1"/>
  <c r="Y77" i="3"/>
  <c r="V77" i="3"/>
  <c r="W77" i="3" s="1"/>
  <c r="V93" i="3"/>
  <c r="W93" i="3" s="1"/>
  <c r="Y93" i="3"/>
  <c r="Y99" i="3"/>
  <c r="V99" i="3"/>
  <c r="W99" i="3" s="1"/>
  <c r="V103" i="3"/>
  <c r="W103" i="3" s="1"/>
  <c r="Y103" i="3"/>
  <c r="Y108" i="3"/>
  <c r="V108" i="3"/>
  <c r="W108" i="3" s="1"/>
  <c r="V112" i="3"/>
  <c r="W112" i="3" s="1"/>
  <c r="Y112" i="3"/>
  <c r="Y118" i="3"/>
  <c r="AA118" i="3" s="1"/>
  <c r="V118" i="3"/>
  <c r="W118" i="3" s="1"/>
  <c r="V124" i="3"/>
  <c r="W124" i="3" s="1"/>
  <c r="Y124" i="3"/>
  <c r="AA124" i="3" s="1"/>
  <c r="Y131" i="3"/>
  <c r="AA131" i="3" s="1"/>
  <c r="V131" i="3"/>
  <c r="W131" i="3" s="1"/>
  <c r="V135" i="3"/>
  <c r="W135" i="3" s="1"/>
  <c r="Y135" i="3"/>
  <c r="Y142" i="3"/>
  <c r="V142" i="3"/>
  <c r="W142" i="3" s="1"/>
  <c r="V146" i="3"/>
  <c r="W146" i="3" s="1"/>
  <c r="Y146" i="3"/>
  <c r="Y153" i="3"/>
  <c r="V153" i="3"/>
  <c r="W153" i="3" s="1"/>
  <c r="V156" i="3"/>
  <c r="W156" i="3" s="1"/>
  <c r="Y156" i="3"/>
  <c r="Y162" i="3"/>
  <c r="V162" i="3"/>
  <c r="W162" i="3" s="1"/>
  <c r="Y177" i="3"/>
  <c r="V177" i="3"/>
  <c r="W177" i="3" s="1"/>
  <c r="Y181" i="3"/>
  <c r="V181" i="3"/>
  <c r="W181" i="3" s="1"/>
  <c r="Y200" i="3"/>
  <c r="V200" i="3"/>
  <c r="W200" i="3" s="1"/>
  <c r="Y204" i="3"/>
  <c r="V204" i="3"/>
  <c r="W204" i="3" s="1"/>
  <c r="V169" i="3"/>
  <c r="W169" i="3" s="1"/>
  <c r="Y169" i="3"/>
  <c r="Y176" i="3"/>
  <c r="Y178" i="3"/>
  <c r="V191" i="3"/>
  <c r="W191" i="3" s="1"/>
  <c r="Y191" i="3"/>
  <c r="AA191" i="3" s="1"/>
  <c r="Y199" i="3"/>
  <c r="Y201" i="3"/>
  <c r="V211" i="3"/>
  <c r="W211" i="3" s="1"/>
  <c r="V216" i="3"/>
  <c r="W216" i="3" s="1"/>
  <c r="V221" i="3"/>
  <c r="W221" i="3" s="1"/>
  <c r="V225" i="3"/>
  <c r="W225" i="3" s="1"/>
  <c r="V231" i="3"/>
  <c r="W231" i="3" s="1"/>
  <c r="V235" i="3"/>
  <c r="W235" i="3" s="1"/>
  <c r="V242" i="3"/>
  <c r="W242" i="3" s="1"/>
  <c r="V249" i="3"/>
  <c r="W249" i="3" s="1"/>
  <c r="V255" i="3"/>
  <c r="W255" i="3" s="1"/>
  <c r="V260" i="3"/>
  <c r="W260" i="3" s="1"/>
  <c r="V278" i="3"/>
  <c r="W278" i="3" s="1"/>
  <c r="Y278" i="3"/>
  <c r="Y282" i="3"/>
  <c r="V282" i="3"/>
  <c r="W282" i="3" s="1"/>
  <c r="V302" i="3"/>
  <c r="W302" i="3" s="1"/>
  <c r="Y302" i="3"/>
  <c r="Y304" i="3"/>
  <c r="V304" i="3"/>
  <c r="W304" i="3" s="1"/>
  <c r="V321" i="3"/>
  <c r="W321" i="3" s="1"/>
  <c r="Y321" i="3"/>
  <c r="Y15" i="3"/>
  <c r="Y20" i="3"/>
  <c r="Y28" i="3"/>
  <c r="Y34" i="3"/>
  <c r="Y39" i="3"/>
  <c r="AA39" i="3" s="1"/>
  <c r="Y45" i="3"/>
  <c r="AA45" i="3" s="1"/>
  <c r="Y50" i="3"/>
  <c r="Y55" i="3"/>
  <c r="Y60" i="3"/>
  <c r="Y64" i="3"/>
  <c r="V69" i="3"/>
  <c r="W69" i="3" s="1"/>
  <c r="Y71" i="3"/>
  <c r="Y75" i="3"/>
  <c r="Y80" i="3"/>
  <c r="AA80" i="3" s="1"/>
  <c r="Y85" i="3"/>
  <c r="Y92" i="3"/>
  <c r="Y97" i="3"/>
  <c r="Y102" i="3"/>
  <c r="Y106" i="3"/>
  <c r="Y111" i="3"/>
  <c r="Y115" i="3"/>
  <c r="Y122" i="3"/>
  <c r="AA122" i="3" s="1"/>
  <c r="Y128" i="3"/>
  <c r="Y133" i="3"/>
  <c r="Y140" i="3"/>
  <c r="Y145" i="3"/>
  <c r="Y150" i="3"/>
  <c r="Y155" i="3"/>
  <c r="Y160" i="3"/>
  <c r="V164" i="3"/>
  <c r="W164" i="3" s="1"/>
  <c r="Y164" i="3"/>
  <c r="V184" i="3"/>
  <c r="W184" i="3" s="1"/>
  <c r="Y184" i="3"/>
  <c r="V207" i="3"/>
  <c r="W207" i="3" s="1"/>
  <c r="Y207" i="3"/>
  <c r="AA207" i="3" s="1"/>
  <c r="V273" i="3"/>
  <c r="W273" i="3" s="1"/>
  <c r="Y273" i="3"/>
  <c r="Y275" i="3"/>
  <c r="V275" i="3"/>
  <c r="W275" i="3" s="1"/>
  <c r="V298" i="3"/>
  <c r="W298" i="3" s="1"/>
  <c r="Y298" i="3"/>
  <c r="Y300" i="3"/>
  <c r="V300" i="3"/>
  <c r="W300" i="3" s="1"/>
  <c r="V316" i="3"/>
  <c r="W316" i="3" s="1"/>
  <c r="Y316" i="3"/>
  <c r="AA316" i="3" s="1"/>
  <c r="Y319" i="3"/>
  <c r="V319" i="3"/>
  <c r="W319" i="3" s="1"/>
  <c r="V328" i="3"/>
  <c r="W328" i="3" s="1"/>
  <c r="Y328" i="3"/>
  <c r="V340" i="3"/>
  <c r="W340" i="3" s="1"/>
  <c r="Y340" i="3"/>
  <c r="V350" i="3"/>
  <c r="W350" i="3" s="1"/>
  <c r="Y350" i="3"/>
  <c r="V359" i="3"/>
  <c r="W359" i="3" s="1"/>
  <c r="Y359" i="3"/>
  <c r="V369" i="3"/>
  <c r="W369" i="3" s="1"/>
  <c r="Y369" i="3"/>
  <c r="Y24" i="3"/>
  <c r="V179" i="3"/>
  <c r="W179" i="3" s="1"/>
  <c r="Y179" i="3"/>
  <c r="V202" i="3"/>
  <c r="W202" i="3" s="1"/>
  <c r="Y202" i="3"/>
  <c r="V268" i="3"/>
  <c r="W268" i="3" s="1"/>
  <c r="Y268" i="3"/>
  <c r="Y270" i="3"/>
  <c r="V270" i="3"/>
  <c r="W270" i="3" s="1"/>
  <c r="V291" i="3"/>
  <c r="W291" i="3" s="1"/>
  <c r="Y291" i="3"/>
  <c r="AA291" i="3" s="1"/>
  <c r="Y295" i="3"/>
  <c r="V295" i="3"/>
  <c r="W295" i="3" s="1"/>
  <c r="V311" i="3"/>
  <c r="W311" i="3" s="1"/>
  <c r="Y311" i="3"/>
  <c r="Y314" i="3"/>
  <c r="V314" i="3"/>
  <c r="W314" i="3" s="1"/>
  <c r="V327" i="3"/>
  <c r="W327" i="3" s="1"/>
  <c r="Y327" i="3"/>
  <c r="V338" i="3"/>
  <c r="W338" i="3" s="1"/>
  <c r="Y338" i="3"/>
  <c r="V349" i="3"/>
  <c r="W349" i="3" s="1"/>
  <c r="Y349" i="3"/>
  <c r="V358" i="3"/>
  <c r="W358" i="3" s="1"/>
  <c r="Y358" i="3"/>
  <c r="V368" i="3"/>
  <c r="W368" i="3" s="1"/>
  <c r="Y368" i="3"/>
  <c r="Y11" i="3"/>
  <c r="V166" i="3"/>
  <c r="W166" i="3" s="1"/>
  <c r="V174" i="3"/>
  <c r="W174" i="3" s="1"/>
  <c r="Y174" i="3"/>
  <c r="V188" i="3"/>
  <c r="W188" i="3" s="1"/>
  <c r="V198" i="3"/>
  <c r="W198" i="3" s="1"/>
  <c r="Y198" i="3"/>
  <c r="V209" i="3"/>
  <c r="W209" i="3" s="1"/>
  <c r="V213" i="3"/>
  <c r="W213" i="3" s="1"/>
  <c r="V215" i="3"/>
  <c r="W215" i="3" s="1"/>
  <c r="V217" i="3"/>
  <c r="W217" i="3" s="1"/>
  <c r="V220" i="3"/>
  <c r="W220" i="3" s="1"/>
  <c r="V222" i="3"/>
  <c r="W222" i="3" s="1"/>
  <c r="V224" i="3"/>
  <c r="W224" i="3" s="1"/>
  <c r="V226" i="3"/>
  <c r="W226" i="3" s="1"/>
  <c r="V230" i="3"/>
  <c r="W230" i="3" s="1"/>
  <c r="V232" i="3"/>
  <c r="W232" i="3" s="1"/>
  <c r="V234" i="3"/>
  <c r="W234" i="3" s="1"/>
  <c r="V236" i="3"/>
  <c r="W236" i="3" s="1"/>
  <c r="V240" i="3"/>
  <c r="W240" i="3" s="1"/>
  <c r="V243" i="3"/>
  <c r="W243" i="3" s="1"/>
  <c r="V247" i="3"/>
  <c r="W247" i="3" s="1"/>
  <c r="V251" i="3"/>
  <c r="W251" i="3" s="1"/>
  <c r="V254" i="3"/>
  <c r="W254" i="3" s="1"/>
  <c r="V256" i="3"/>
  <c r="W256" i="3" s="1"/>
  <c r="V259" i="3"/>
  <c r="W259" i="3" s="1"/>
  <c r="V261" i="3"/>
  <c r="W261" i="3" s="1"/>
  <c r="Y264" i="3"/>
  <c r="V264" i="3"/>
  <c r="W264" i="3" s="1"/>
  <c r="V266" i="3"/>
  <c r="W266" i="3" s="1"/>
  <c r="V274" i="3"/>
  <c r="W274" i="3" s="1"/>
  <c r="V285" i="3"/>
  <c r="W285" i="3" s="1"/>
  <c r="Y285" i="3"/>
  <c r="Y288" i="3"/>
  <c r="V288" i="3"/>
  <c r="W288" i="3" s="1"/>
  <c r="V290" i="3"/>
  <c r="W290" i="3" s="1"/>
  <c r="V299" i="3"/>
  <c r="W299" i="3" s="1"/>
  <c r="V306" i="3"/>
  <c r="W306" i="3" s="1"/>
  <c r="Y306" i="3"/>
  <c r="Y308" i="3"/>
  <c r="V308" i="3"/>
  <c r="W308" i="3" s="1"/>
  <c r="V310" i="3"/>
  <c r="W310" i="3" s="1"/>
  <c r="V318" i="3"/>
  <c r="W318" i="3" s="1"/>
  <c r="Y326" i="3"/>
  <c r="Y336" i="3"/>
  <c r="AA336" i="3" s="1"/>
  <c r="Y348" i="3"/>
  <c r="Y357" i="3"/>
  <c r="Y366" i="3"/>
  <c r="Y325" i="3"/>
  <c r="V325" i="3"/>
  <c r="W325" i="3" s="1"/>
  <c r="Y335" i="3"/>
  <c r="AA335" i="3" s="1"/>
  <c r="V335" i="3"/>
  <c r="W335" i="3" s="1"/>
  <c r="Y347" i="3"/>
  <c r="V347" i="3"/>
  <c r="W347" i="3" s="1"/>
  <c r="Y356" i="3"/>
  <c r="V356" i="3"/>
  <c r="W356" i="3" s="1"/>
  <c r="Y364" i="3"/>
  <c r="V364" i="3"/>
  <c r="W364" i="3" s="1"/>
  <c r="Y379" i="3"/>
  <c r="V379" i="3"/>
  <c r="W379" i="3" s="1"/>
  <c r="Y385" i="3"/>
  <c r="V385" i="3"/>
  <c r="W385" i="3" s="1"/>
  <c r="Y391" i="3"/>
  <c r="V391" i="3"/>
  <c r="W391" i="3" s="1"/>
  <c r="Y397" i="3"/>
  <c r="V397" i="3"/>
  <c r="W397" i="3" s="1"/>
  <c r="Y405" i="3"/>
  <c r="V405" i="3"/>
  <c r="W405" i="3" s="1"/>
  <c r="Y419" i="3"/>
  <c r="V419" i="3"/>
  <c r="W419" i="3" s="1"/>
  <c r="Y429" i="3"/>
  <c r="V429" i="3"/>
  <c r="W429" i="3" s="1"/>
  <c r="Y428" i="3"/>
  <c r="V428" i="3"/>
  <c r="W428" i="3" s="1"/>
  <c r="Y329" i="3"/>
  <c r="V329" i="3"/>
  <c r="W329" i="3" s="1"/>
  <c r="Y341" i="3"/>
  <c r="V341" i="3"/>
  <c r="W341" i="3" s="1"/>
  <c r="Y351" i="3"/>
  <c r="V351" i="3"/>
  <c r="W351" i="3" s="1"/>
  <c r="Y360" i="3"/>
  <c r="V360" i="3"/>
  <c r="W360" i="3" s="1"/>
  <c r="Y370" i="3"/>
  <c r="V370" i="3"/>
  <c r="W370" i="3" s="1"/>
  <c r="V376" i="3"/>
  <c r="W376" i="3" s="1"/>
  <c r="Y376" i="3"/>
  <c r="V382" i="3"/>
  <c r="W382" i="3" s="1"/>
  <c r="Y382" i="3"/>
  <c r="V388" i="3"/>
  <c r="W388" i="3" s="1"/>
  <c r="Y388" i="3"/>
  <c r="V394" i="3"/>
  <c r="W394" i="3" s="1"/>
  <c r="Y394" i="3"/>
  <c r="V331" i="3"/>
  <c r="W331" i="3" s="1"/>
  <c r="Y331" i="3"/>
  <c r="V344" i="3"/>
  <c r="W344" i="3" s="1"/>
  <c r="Y344" i="3"/>
  <c r="V354" i="3"/>
  <c r="W354" i="3" s="1"/>
  <c r="Y354" i="3"/>
  <c r="V362" i="3"/>
  <c r="W362" i="3" s="1"/>
  <c r="Y362" i="3"/>
  <c r="V372" i="3"/>
  <c r="W372" i="3" s="1"/>
  <c r="Y372" i="3"/>
  <c r="Y374" i="3"/>
  <c r="Y406" i="3"/>
  <c r="V406" i="3"/>
  <c r="W406" i="3" s="1"/>
  <c r="V420" i="3"/>
  <c r="W420" i="3" s="1"/>
  <c r="Y420" i="3"/>
  <c r="Y427" i="3"/>
  <c r="V375" i="3"/>
  <c r="W375" i="3" s="1"/>
  <c r="Y378" i="3"/>
  <c r="V380" i="3"/>
  <c r="W380" i="3" s="1"/>
  <c r="Y384" i="3"/>
  <c r="V386" i="3"/>
  <c r="W386" i="3" s="1"/>
  <c r="Y390" i="3"/>
  <c r="V393" i="3"/>
  <c r="W393" i="3" s="1"/>
  <c r="Y395" i="3"/>
  <c r="V399" i="3"/>
  <c r="W399" i="3" s="1"/>
  <c r="V408" i="3"/>
  <c r="W408" i="3" s="1"/>
  <c r="Y408" i="3"/>
  <c r="V409" i="3"/>
  <c r="W409" i="3" s="1"/>
  <c r="V424" i="3"/>
  <c r="W424" i="3" s="1"/>
  <c r="V431" i="3"/>
  <c r="W431" i="3" s="1"/>
  <c r="Y431" i="3"/>
  <c r="V432" i="3"/>
  <c r="W432" i="3" s="1"/>
  <c r="V436" i="3"/>
  <c r="W436" i="3" s="1"/>
  <c r="Y437" i="3"/>
  <c r="V444" i="3"/>
  <c r="W444" i="3" s="1"/>
  <c r="V445" i="3"/>
  <c r="W445" i="3" s="1"/>
  <c r="Y446" i="3"/>
  <c r="V455" i="3"/>
  <c r="W455" i="3" s="1"/>
  <c r="V456" i="3"/>
  <c r="W456" i="3" s="1"/>
  <c r="Y457" i="3"/>
  <c r="V464" i="3"/>
  <c r="W464" i="3" s="1"/>
  <c r="V465" i="3"/>
  <c r="W465" i="3" s="1"/>
  <c r="Y466" i="3"/>
  <c r="V472" i="3"/>
  <c r="W472" i="3" s="1"/>
  <c r="V473" i="3"/>
  <c r="W473" i="3" s="1"/>
  <c r="Y474" i="3"/>
  <c r="V483" i="3"/>
  <c r="W483" i="3" s="1"/>
  <c r="V484" i="3"/>
  <c r="W484" i="3" s="1"/>
  <c r="Y486" i="3"/>
  <c r="AA486" i="3" s="1"/>
  <c r="V495" i="3"/>
  <c r="W495" i="3" s="1"/>
  <c r="V497" i="3"/>
  <c r="W497" i="3" s="1"/>
  <c r="Y498" i="3"/>
  <c r="AA498" i="3" s="1"/>
  <c r="V506" i="3"/>
  <c r="W506" i="3" s="1"/>
  <c r="Y508" i="3"/>
  <c r="V508" i="3"/>
  <c r="W508" i="3" s="1"/>
  <c r="V510" i="3"/>
  <c r="W510" i="3" s="1"/>
  <c r="Y510" i="3"/>
  <c r="V512" i="3"/>
  <c r="W512" i="3" s="1"/>
  <c r="V519" i="3"/>
  <c r="W519" i="3" s="1"/>
  <c r="Y528" i="3"/>
  <c r="V528" i="3"/>
  <c r="W528" i="3" s="1"/>
  <c r="V530" i="3"/>
  <c r="W530" i="3" s="1"/>
  <c r="Y530" i="3"/>
  <c r="V532" i="3"/>
  <c r="W532" i="3" s="1"/>
  <c r="V540" i="3"/>
  <c r="W540" i="3" s="1"/>
  <c r="Y549" i="3"/>
  <c r="V549" i="3"/>
  <c r="W549" i="3" s="1"/>
  <c r="V552" i="3"/>
  <c r="W552" i="3" s="1"/>
  <c r="Y552" i="3"/>
  <c r="V553" i="3"/>
  <c r="W553" i="3" s="1"/>
  <c r="V562" i="3"/>
  <c r="W562" i="3" s="1"/>
  <c r="Y570" i="3"/>
  <c r="V570" i="3"/>
  <c r="W570" i="3" s="1"/>
  <c r="V572" i="3"/>
  <c r="W572" i="3" s="1"/>
  <c r="Y572" i="3"/>
  <c r="V573" i="3"/>
  <c r="W573" i="3" s="1"/>
  <c r="V580" i="3"/>
  <c r="W580" i="3" s="1"/>
  <c r="Y589" i="3"/>
  <c r="AA589" i="3" s="1"/>
  <c r="V589" i="3"/>
  <c r="W589" i="3" s="1"/>
  <c r="V593" i="3"/>
  <c r="W593" i="3" s="1"/>
  <c r="Y593" i="3"/>
  <c r="V594" i="3"/>
  <c r="W594" i="3" s="1"/>
  <c r="V602" i="3"/>
  <c r="W602" i="3" s="1"/>
  <c r="Y611" i="3"/>
  <c r="V611" i="3"/>
  <c r="W611" i="3" s="1"/>
  <c r="V614" i="3"/>
  <c r="W614" i="3" s="1"/>
  <c r="Y614" i="3"/>
  <c r="V616" i="3"/>
  <c r="W616" i="3" s="1"/>
  <c r="V623" i="3"/>
  <c r="W623" i="3" s="1"/>
  <c r="Y630" i="3"/>
  <c r="V633" i="3"/>
  <c r="W633" i="3" s="1"/>
  <c r="Y633" i="3"/>
  <c r="AA633" i="3" s="1"/>
  <c r="Y637" i="3"/>
  <c r="AA637" i="3" s="1"/>
  <c r="V637" i="3"/>
  <c r="W637" i="3" s="1"/>
  <c r="Y641" i="3"/>
  <c r="V644" i="3"/>
  <c r="W644" i="3" s="1"/>
  <c r="Y644" i="3"/>
  <c r="Y648" i="3"/>
  <c r="V648" i="3"/>
  <c r="W648" i="3" s="1"/>
  <c r="Y653" i="3"/>
  <c r="V655" i="3"/>
  <c r="W655" i="3" s="1"/>
  <c r="Y655" i="3"/>
  <c r="Y658" i="3"/>
  <c r="V658" i="3"/>
  <c r="W658" i="3" s="1"/>
  <c r="Y661" i="3"/>
  <c r="V664" i="3"/>
  <c r="W664" i="3" s="1"/>
  <c r="Y664" i="3"/>
  <c r="Y668" i="3"/>
  <c r="V668" i="3"/>
  <c r="W668" i="3" s="1"/>
  <c r="Y673" i="3"/>
  <c r="AA673" i="3" s="1"/>
  <c r="V676" i="3"/>
  <c r="W676" i="3" s="1"/>
  <c r="Y676" i="3"/>
  <c r="Y681" i="3"/>
  <c r="V681" i="3"/>
  <c r="W681" i="3" s="1"/>
  <c r="Y684" i="3"/>
  <c r="V686" i="3"/>
  <c r="W686" i="3" s="1"/>
  <c r="Y686" i="3"/>
  <c r="Y690" i="3"/>
  <c r="AA690" i="3" s="1"/>
  <c r="V690" i="3"/>
  <c r="W690" i="3" s="1"/>
  <c r="Y694" i="3"/>
  <c r="V697" i="3"/>
  <c r="W697" i="3" s="1"/>
  <c r="Y697" i="3"/>
  <c r="AA697" i="3" s="1"/>
  <c r="Y700" i="3"/>
  <c r="V700" i="3"/>
  <c r="W700" i="3" s="1"/>
  <c r="Y705" i="3"/>
  <c r="AA705" i="3" s="1"/>
  <c r="V709" i="3"/>
  <c r="W709" i="3" s="1"/>
  <c r="Y709" i="3"/>
  <c r="Y712" i="3"/>
  <c r="V712" i="3"/>
  <c r="W712" i="3" s="1"/>
  <c r="Y719" i="3"/>
  <c r="V719" i="3"/>
  <c r="W719" i="3" s="1"/>
  <c r="Y735" i="3"/>
  <c r="Y740" i="3"/>
  <c r="V754" i="3"/>
  <c r="W754" i="3" s="1"/>
  <c r="Y754" i="3"/>
  <c r="Y401" i="3"/>
  <c r="Y413" i="3"/>
  <c r="Y426" i="3"/>
  <c r="Y434" i="3"/>
  <c r="Y523" i="3"/>
  <c r="V523" i="3"/>
  <c r="W523" i="3" s="1"/>
  <c r="V526" i="3"/>
  <c r="W526" i="3" s="1"/>
  <c r="Y526" i="3"/>
  <c r="Y543" i="3"/>
  <c r="V543" i="3"/>
  <c r="W543" i="3" s="1"/>
  <c r="V546" i="3"/>
  <c r="W546" i="3" s="1"/>
  <c r="Y546" i="3"/>
  <c r="Y565" i="3"/>
  <c r="V565" i="3"/>
  <c r="W565" i="3" s="1"/>
  <c r="V567" i="3"/>
  <c r="W567" i="3" s="1"/>
  <c r="Y567" i="3"/>
  <c r="Y583" i="3"/>
  <c r="V583" i="3"/>
  <c r="W583" i="3" s="1"/>
  <c r="V586" i="3"/>
  <c r="W586" i="3" s="1"/>
  <c r="Y586" i="3"/>
  <c r="AA586" i="3" s="1"/>
  <c r="Y606" i="3"/>
  <c r="V606" i="3"/>
  <c r="W606" i="3" s="1"/>
  <c r="V608" i="3"/>
  <c r="W608" i="3" s="1"/>
  <c r="Y608" i="3"/>
  <c r="V629" i="3"/>
  <c r="W629" i="3" s="1"/>
  <c r="Y629" i="3"/>
  <c r="V639" i="3"/>
  <c r="W639" i="3" s="1"/>
  <c r="Y639" i="3"/>
  <c r="AA639" i="3" s="1"/>
  <c r="V651" i="3"/>
  <c r="W651" i="3" s="1"/>
  <c r="Y651" i="3"/>
  <c r="V660" i="3"/>
  <c r="W660" i="3" s="1"/>
  <c r="Y660" i="3"/>
  <c r="V671" i="3"/>
  <c r="W671" i="3" s="1"/>
  <c r="Y671" i="3"/>
  <c r="AA671" i="3" s="1"/>
  <c r="V683" i="3"/>
  <c r="W683" i="3" s="1"/>
  <c r="Y683" i="3"/>
  <c r="V693" i="3"/>
  <c r="W693" i="3" s="1"/>
  <c r="Y693" i="3"/>
  <c r="V703" i="3"/>
  <c r="W703" i="3" s="1"/>
  <c r="Y703" i="3"/>
  <c r="Y718" i="3"/>
  <c r="V718" i="3"/>
  <c r="W718" i="3" s="1"/>
  <c r="V421" i="3"/>
  <c r="W421" i="3" s="1"/>
  <c r="Y421" i="3"/>
  <c r="V423" i="3"/>
  <c r="W423" i="3" s="1"/>
  <c r="V440" i="3"/>
  <c r="W440" i="3" s="1"/>
  <c r="V441" i="3"/>
  <c r="W441" i="3" s="1"/>
  <c r="V449" i="3"/>
  <c r="W449" i="3" s="1"/>
  <c r="V451" i="3"/>
  <c r="W451" i="3" s="1"/>
  <c r="V459" i="3"/>
  <c r="W459" i="3" s="1"/>
  <c r="V460" i="3"/>
  <c r="W460" i="3" s="1"/>
  <c r="V468" i="3"/>
  <c r="W468" i="3" s="1"/>
  <c r="V469" i="3"/>
  <c r="W469" i="3" s="1"/>
  <c r="V477" i="3"/>
  <c r="W477" i="3" s="1"/>
  <c r="V478" i="3"/>
  <c r="W478" i="3" s="1"/>
  <c r="V489" i="3"/>
  <c r="W489" i="3" s="1"/>
  <c r="V491" i="3"/>
  <c r="W491" i="3" s="1"/>
  <c r="V500" i="3"/>
  <c r="W500" i="3" s="1"/>
  <c r="V501" i="3"/>
  <c r="W501" i="3" s="1"/>
  <c r="V509" i="3"/>
  <c r="W509" i="3" s="1"/>
  <c r="Y518" i="3"/>
  <c r="AA518" i="3" s="1"/>
  <c r="V518" i="3"/>
  <c r="W518" i="3" s="1"/>
  <c r="V520" i="3"/>
  <c r="W520" i="3" s="1"/>
  <c r="Y520" i="3"/>
  <c r="V521" i="3"/>
  <c r="W521" i="3" s="1"/>
  <c r="V529" i="3"/>
  <c r="W529" i="3" s="1"/>
  <c r="Y538" i="3"/>
  <c r="V538" i="3"/>
  <c r="W538" i="3" s="1"/>
  <c r="V541" i="3"/>
  <c r="W541" i="3" s="1"/>
  <c r="Y541" i="3"/>
  <c r="V542" i="3"/>
  <c r="W542" i="3" s="1"/>
  <c r="V550" i="3"/>
  <c r="W550" i="3" s="1"/>
  <c r="Y560" i="3"/>
  <c r="V560" i="3"/>
  <c r="W560" i="3" s="1"/>
  <c r="V563" i="3"/>
  <c r="W563" i="3" s="1"/>
  <c r="Y563" i="3"/>
  <c r="V564" i="3"/>
  <c r="W564" i="3" s="1"/>
  <c r="V571" i="3"/>
  <c r="W571" i="3" s="1"/>
  <c r="Y579" i="3"/>
  <c r="V579" i="3"/>
  <c r="W579" i="3" s="1"/>
  <c r="V581" i="3"/>
  <c r="W581" i="3" s="1"/>
  <c r="Y581" i="3"/>
  <c r="V582" i="3"/>
  <c r="W582" i="3" s="1"/>
  <c r="V591" i="3"/>
  <c r="W591" i="3" s="1"/>
  <c r="Y601" i="3"/>
  <c r="V601" i="3"/>
  <c r="W601" i="3" s="1"/>
  <c r="V603" i="3"/>
  <c r="W603" i="3" s="1"/>
  <c r="Y603" i="3"/>
  <c r="V605" i="3"/>
  <c r="W605" i="3" s="1"/>
  <c r="V613" i="3"/>
  <c r="W613" i="3" s="1"/>
  <c r="Y622" i="3"/>
  <c r="V622" i="3"/>
  <c r="W622" i="3" s="1"/>
  <c r="V624" i="3"/>
  <c r="W624" i="3" s="1"/>
  <c r="V628" i="3"/>
  <c r="W628" i="3" s="1"/>
  <c r="Y628" i="3"/>
  <c r="Y631" i="3"/>
  <c r="V631" i="3"/>
  <c r="W631" i="3" s="1"/>
  <c r="Y635" i="3"/>
  <c r="V638" i="3"/>
  <c r="W638" i="3" s="1"/>
  <c r="Y638" i="3"/>
  <c r="AA638" i="3" s="1"/>
  <c r="Y643" i="3"/>
  <c r="V643" i="3"/>
  <c r="W643" i="3" s="1"/>
  <c r="Y646" i="3"/>
  <c r="V649" i="3"/>
  <c r="W649" i="3" s="1"/>
  <c r="Y649" i="3"/>
  <c r="Y654" i="3"/>
  <c r="V654" i="3"/>
  <c r="W654" i="3" s="1"/>
  <c r="Y657" i="3"/>
  <c r="V659" i="3"/>
  <c r="W659" i="3" s="1"/>
  <c r="Y659" i="3"/>
  <c r="Y662" i="3"/>
  <c r="V662" i="3"/>
  <c r="W662" i="3" s="1"/>
  <c r="Y667" i="3"/>
  <c r="V670" i="3"/>
  <c r="W670" i="3" s="1"/>
  <c r="Y670" i="3"/>
  <c r="AA670" i="3" s="1"/>
  <c r="Y674" i="3"/>
  <c r="AA674" i="3" s="1"/>
  <c r="V674" i="3"/>
  <c r="W674" i="3" s="1"/>
  <c r="Y680" i="3"/>
  <c r="V682" i="3"/>
  <c r="W682" i="3" s="1"/>
  <c r="Y682" i="3"/>
  <c r="Y685" i="3"/>
  <c r="V685" i="3"/>
  <c r="W685" i="3" s="1"/>
  <c r="Y688" i="3"/>
  <c r="V692" i="3"/>
  <c r="W692" i="3" s="1"/>
  <c r="Y692" i="3"/>
  <c r="Y696" i="3"/>
  <c r="V696" i="3"/>
  <c r="W696" i="3" s="1"/>
  <c r="Y699" i="3"/>
  <c r="V701" i="3"/>
  <c r="W701" i="3" s="1"/>
  <c r="Y701" i="3"/>
  <c r="Y707" i="3"/>
  <c r="AA707" i="3" s="1"/>
  <c r="V707" i="3"/>
  <c r="W707" i="3" s="1"/>
  <c r="Y711" i="3"/>
  <c r="V713" i="3"/>
  <c r="W713" i="3" s="1"/>
  <c r="Y713" i="3"/>
  <c r="V729" i="3"/>
  <c r="W729" i="3" s="1"/>
  <c r="Y729" i="3"/>
  <c r="AA729" i="3" s="1"/>
  <c r="Y736" i="3"/>
  <c r="V736" i="3"/>
  <c r="W736" i="3" s="1"/>
  <c r="Y741" i="3"/>
  <c r="V741" i="3"/>
  <c r="W741" i="3" s="1"/>
  <c r="Y411" i="3"/>
  <c r="V415" i="3"/>
  <c r="W415" i="3" s="1"/>
  <c r="Y415" i="3"/>
  <c r="AA415" i="3" s="1"/>
  <c r="Y433" i="3"/>
  <c r="V435" i="3"/>
  <c r="W435" i="3" s="1"/>
  <c r="Y435" i="3"/>
  <c r="V438" i="3"/>
  <c r="W438" i="3" s="1"/>
  <c r="V448" i="3"/>
  <c r="W448" i="3" s="1"/>
  <c r="V458" i="3"/>
  <c r="W458" i="3" s="1"/>
  <c r="V467" i="3"/>
  <c r="W467" i="3" s="1"/>
  <c r="V476" i="3"/>
  <c r="W476" i="3" s="1"/>
  <c r="V487" i="3"/>
  <c r="W487" i="3" s="1"/>
  <c r="V499" i="3"/>
  <c r="W499" i="3" s="1"/>
  <c r="Y513" i="3"/>
  <c r="V513" i="3"/>
  <c r="W513" i="3" s="1"/>
  <c r="V516" i="3"/>
  <c r="W516" i="3" s="1"/>
  <c r="Y516" i="3"/>
  <c r="AA516" i="3" s="1"/>
  <c r="Y534" i="3"/>
  <c r="V534" i="3"/>
  <c r="W534" i="3" s="1"/>
  <c r="V536" i="3"/>
  <c r="W536" i="3" s="1"/>
  <c r="Y536" i="3"/>
  <c r="Y555" i="3"/>
  <c r="V555" i="3"/>
  <c r="W555" i="3" s="1"/>
  <c r="V557" i="3"/>
  <c r="W557" i="3" s="1"/>
  <c r="Y557" i="3"/>
  <c r="Y574" i="3"/>
  <c r="V574" i="3"/>
  <c r="W574" i="3" s="1"/>
  <c r="V577" i="3"/>
  <c r="W577" i="3" s="1"/>
  <c r="Y577" i="3"/>
  <c r="Y595" i="3"/>
  <c r="V595" i="3"/>
  <c r="W595" i="3" s="1"/>
  <c r="V598" i="3"/>
  <c r="W598" i="3" s="1"/>
  <c r="Y598" i="3"/>
  <c r="AA598" i="3" s="1"/>
  <c r="Y617" i="3"/>
  <c r="V617" i="3"/>
  <c r="W617" i="3" s="1"/>
  <c r="V620" i="3"/>
  <c r="W620" i="3" s="1"/>
  <c r="Y620" i="3"/>
  <c r="Y627" i="3"/>
  <c r="AA627" i="3" s="1"/>
  <c r="V627" i="3"/>
  <c r="W627" i="3" s="1"/>
  <c r="V634" i="3"/>
  <c r="W634" i="3" s="1"/>
  <c r="Y634" i="3"/>
  <c r="V645" i="3"/>
  <c r="W645" i="3" s="1"/>
  <c r="Y645" i="3"/>
  <c r="V656" i="3"/>
  <c r="W656" i="3" s="1"/>
  <c r="Y656" i="3"/>
  <c r="V665" i="3"/>
  <c r="W665" i="3" s="1"/>
  <c r="Y665" i="3"/>
  <c r="V678" i="3"/>
  <c r="W678" i="3" s="1"/>
  <c r="Y678" i="3"/>
  <c r="V687" i="3"/>
  <c r="W687" i="3" s="1"/>
  <c r="Y687" i="3"/>
  <c r="V698" i="3"/>
  <c r="W698" i="3" s="1"/>
  <c r="Y698" i="3"/>
  <c r="AA698" i="3" s="1"/>
  <c r="V710" i="3"/>
  <c r="W710" i="3" s="1"/>
  <c r="Y710" i="3"/>
  <c r="Y722" i="3"/>
  <c r="V722" i="3"/>
  <c r="W722" i="3" s="1"/>
  <c r="Y727" i="3"/>
  <c r="V727" i="3"/>
  <c r="W727" i="3" s="1"/>
  <c r="V733" i="3"/>
  <c r="W733" i="3" s="1"/>
  <c r="Y733" i="3"/>
  <c r="V748" i="3"/>
  <c r="W748" i="3" s="1"/>
  <c r="Y748" i="3"/>
  <c r="V759" i="3"/>
  <c r="W759" i="3" s="1"/>
  <c r="Y759" i="3"/>
  <c r="Y624" i="3"/>
  <c r="V723" i="3"/>
  <c r="W723" i="3" s="1"/>
  <c r="V724" i="3"/>
  <c r="W724" i="3" s="1"/>
  <c r="Y724" i="3"/>
  <c r="V742" i="3"/>
  <c r="W742" i="3" s="1"/>
  <c r="V743" i="3"/>
  <c r="W743" i="3" s="1"/>
  <c r="Y743" i="3"/>
  <c r="V764" i="3"/>
  <c r="W764" i="3" s="1"/>
  <c r="Y768" i="3"/>
  <c r="AA768" i="3" s="1"/>
  <c r="V768" i="3"/>
  <c r="W768" i="3" s="1"/>
  <c r="V776" i="3"/>
  <c r="W776" i="3" s="1"/>
  <c r="Y780" i="3"/>
  <c r="V780" i="3"/>
  <c r="W780" i="3" s="1"/>
  <c r="Y783" i="3"/>
  <c r="Y785" i="3"/>
  <c r="V785" i="3"/>
  <c r="W785" i="3" s="1"/>
  <c r="V787" i="3"/>
  <c r="W787" i="3" s="1"/>
  <c r="V789" i="3"/>
  <c r="W789" i="3" s="1"/>
  <c r="Y798" i="3"/>
  <c r="V798" i="3"/>
  <c r="W798" i="3" s="1"/>
  <c r="Y803" i="3"/>
  <c r="V803" i="3"/>
  <c r="W803" i="3" s="1"/>
  <c r="Y807" i="3"/>
  <c r="V807" i="3"/>
  <c r="W807" i="3" s="1"/>
  <c r="Y812" i="3"/>
  <c r="V812" i="3"/>
  <c r="W812" i="3" s="1"/>
  <c r="Y817" i="3"/>
  <c r="V817" i="3"/>
  <c r="W817" i="3" s="1"/>
  <c r="Y822" i="3"/>
  <c r="V822" i="3"/>
  <c r="W822" i="3" s="1"/>
  <c r="Y827" i="3"/>
  <c r="V827" i="3"/>
  <c r="W827" i="3" s="1"/>
  <c r="Y833" i="3"/>
  <c r="V833" i="3"/>
  <c r="W833" i="3" s="1"/>
  <c r="Y838" i="3"/>
  <c r="V838" i="3"/>
  <c r="W838" i="3" s="1"/>
  <c r="Y842" i="3"/>
  <c r="V842" i="3"/>
  <c r="W842" i="3" s="1"/>
  <c r="V848" i="3"/>
  <c r="W848" i="3" s="1"/>
  <c r="Y848" i="3"/>
  <c r="Y852" i="3"/>
  <c r="V852" i="3"/>
  <c r="W852" i="3" s="1"/>
  <c r="V858" i="3"/>
  <c r="W858" i="3" s="1"/>
  <c r="Y858" i="3"/>
  <c r="Y865" i="3"/>
  <c r="V865" i="3"/>
  <c r="W865" i="3" s="1"/>
  <c r="Y882" i="3"/>
  <c r="AA882" i="3" s="1"/>
  <c r="V882" i="3"/>
  <c r="W882" i="3" s="1"/>
  <c r="V630" i="3"/>
  <c r="W630" i="3" s="1"/>
  <c r="V635" i="3"/>
  <c r="W635" i="3" s="1"/>
  <c r="V641" i="3"/>
  <c r="W641" i="3" s="1"/>
  <c r="V646" i="3"/>
  <c r="W646" i="3" s="1"/>
  <c r="V653" i="3"/>
  <c r="W653" i="3" s="1"/>
  <c r="V657" i="3"/>
  <c r="W657" i="3" s="1"/>
  <c r="V661" i="3"/>
  <c r="W661" i="3" s="1"/>
  <c r="V667" i="3"/>
  <c r="W667" i="3" s="1"/>
  <c r="V673" i="3"/>
  <c r="W673" i="3" s="1"/>
  <c r="V680" i="3"/>
  <c r="W680" i="3" s="1"/>
  <c r="V684" i="3"/>
  <c r="W684" i="3" s="1"/>
  <c r="V688" i="3"/>
  <c r="W688" i="3" s="1"/>
  <c r="V694" i="3"/>
  <c r="W694" i="3" s="1"/>
  <c r="V699" i="3"/>
  <c r="W699" i="3" s="1"/>
  <c r="V705" i="3"/>
  <c r="W705" i="3" s="1"/>
  <c r="V711" i="3"/>
  <c r="W711" i="3" s="1"/>
  <c r="V720" i="3"/>
  <c r="W720" i="3" s="1"/>
  <c r="Y720" i="3"/>
  <c r="V721" i="3"/>
  <c r="W721" i="3" s="1"/>
  <c r="V732" i="3"/>
  <c r="W732" i="3" s="1"/>
  <c r="V737" i="3"/>
  <c r="W737" i="3" s="1"/>
  <c r="V738" i="3"/>
  <c r="W738" i="3" s="1"/>
  <c r="Y738" i="3"/>
  <c r="V740" i="3"/>
  <c r="W740" i="3" s="1"/>
  <c r="V752" i="3"/>
  <c r="W752" i="3" s="1"/>
  <c r="V767" i="3"/>
  <c r="W767" i="3" s="1"/>
  <c r="V772" i="3"/>
  <c r="W772" i="3" s="1"/>
  <c r="Y772" i="3"/>
  <c r="V779" i="3"/>
  <c r="W779" i="3" s="1"/>
  <c r="V782" i="3"/>
  <c r="W782" i="3" s="1"/>
  <c r="Y782" i="3"/>
  <c r="V790" i="3"/>
  <c r="W790" i="3" s="1"/>
  <c r="Y792" i="3"/>
  <c r="V844" i="3"/>
  <c r="W844" i="3" s="1"/>
  <c r="Y844" i="3"/>
  <c r="V855" i="3"/>
  <c r="W855" i="3" s="1"/>
  <c r="Y855" i="3"/>
  <c r="AA855" i="3" s="1"/>
  <c r="V861" i="3"/>
  <c r="W861" i="3" s="1"/>
  <c r="Y861" i="3"/>
  <c r="Y872" i="3"/>
  <c r="AA872" i="3" s="1"/>
  <c r="V872" i="3"/>
  <c r="W872" i="3" s="1"/>
  <c r="Y887" i="3"/>
  <c r="V887" i="3"/>
  <c r="W887" i="3" s="1"/>
  <c r="V715" i="3"/>
  <c r="W715" i="3" s="1"/>
  <c r="Y715" i="3"/>
  <c r="V734" i="3"/>
  <c r="W734" i="3" s="1"/>
  <c r="Y734" i="3"/>
  <c r="V735" i="3"/>
  <c r="W735" i="3" s="1"/>
  <c r="V747" i="3"/>
  <c r="W747" i="3" s="1"/>
  <c r="V756" i="3"/>
  <c r="W756" i="3" s="1"/>
  <c r="Y756" i="3"/>
  <c r="V757" i="3"/>
  <c r="W757" i="3" s="1"/>
  <c r="Y763" i="3"/>
  <c r="V763" i="3"/>
  <c r="W763" i="3" s="1"/>
  <c r="Y774" i="3"/>
  <c r="V774" i="3"/>
  <c r="W774" i="3" s="1"/>
  <c r="V783" i="3"/>
  <c r="W783" i="3" s="1"/>
  <c r="V795" i="3"/>
  <c r="W795" i="3" s="1"/>
  <c r="Y795" i="3"/>
  <c r="V800" i="3"/>
  <c r="W800" i="3" s="1"/>
  <c r="Y800" i="3"/>
  <c r="V805" i="3"/>
  <c r="W805" i="3" s="1"/>
  <c r="Y805" i="3"/>
  <c r="V809" i="3"/>
  <c r="W809" i="3" s="1"/>
  <c r="Y809" i="3"/>
  <c r="V814" i="3"/>
  <c r="W814" i="3" s="1"/>
  <c r="Y814" i="3"/>
  <c r="V820" i="3"/>
  <c r="W820" i="3" s="1"/>
  <c r="Y820" i="3"/>
  <c r="V824" i="3"/>
  <c r="W824" i="3" s="1"/>
  <c r="Y824" i="3"/>
  <c r="V831" i="3"/>
  <c r="W831" i="3" s="1"/>
  <c r="Y831" i="3"/>
  <c r="V836" i="3"/>
  <c r="W836" i="3" s="1"/>
  <c r="Y836" i="3"/>
  <c r="V840" i="3"/>
  <c r="W840" i="3" s="1"/>
  <c r="Y840" i="3"/>
  <c r="V843" i="3"/>
  <c r="W843" i="3" s="1"/>
  <c r="Y843" i="3"/>
  <c r="Y847" i="3"/>
  <c r="V847" i="3"/>
  <c r="W847" i="3" s="1"/>
  <c r="Y851" i="3"/>
  <c r="V854" i="3"/>
  <c r="W854" i="3" s="1"/>
  <c r="Y854" i="3"/>
  <c r="AA854" i="3" s="1"/>
  <c r="Y857" i="3"/>
  <c r="V857" i="3"/>
  <c r="W857" i="3" s="1"/>
  <c r="Y864" i="3"/>
  <c r="Y876" i="3"/>
  <c r="V876" i="3"/>
  <c r="W876" i="3" s="1"/>
  <c r="Y890" i="3"/>
  <c r="V730" i="3"/>
  <c r="W730" i="3" s="1"/>
  <c r="Y730" i="3"/>
  <c r="AA730" i="3" s="1"/>
  <c r="V749" i="3"/>
  <c r="W749" i="3" s="1"/>
  <c r="Y749" i="3"/>
  <c r="V765" i="3"/>
  <c r="W765" i="3" s="1"/>
  <c r="Y765" i="3"/>
  <c r="V778" i="3"/>
  <c r="W778" i="3" s="1"/>
  <c r="Y778" i="3"/>
  <c r="Y791" i="3"/>
  <c r="V791" i="3"/>
  <c r="W791" i="3" s="1"/>
  <c r="V849" i="3"/>
  <c r="W849" i="3" s="1"/>
  <c r="Y849" i="3"/>
  <c r="V859" i="3"/>
  <c r="W859" i="3" s="1"/>
  <c r="Y859" i="3"/>
  <c r="Y867" i="3"/>
  <c r="AA867" i="3" s="1"/>
  <c r="V867" i="3"/>
  <c r="W867" i="3" s="1"/>
  <c r="Y879" i="3"/>
  <c r="Y893" i="3"/>
  <c r="AA893" i="3" s="1"/>
  <c r="V893" i="3"/>
  <c r="W893" i="3" s="1"/>
  <c r="V874" i="3"/>
  <c r="W874" i="3" s="1"/>
  <c r="Y875" i="3"/>
  <c r="V884" i="3"/>
  <c r="W884" i="3" s="1"/>
  <c r="Y886" i="3"/>
  <c r="V896" i="3"/>
  <c r="W896" i="3" s="1"/>
  <c r="V897" i="3"/>
  <c r="W897" i="3" s="1"/>
  <c r="Y897" i="3"/>
  <c r="AA897" i="3" s="1"/>
  <c r="Y901" i="3"/>
  <c r="Y906" i="3"/>
  <c r="AA906" i="3" s="1"/>
  <c r="V906" i="3"/>
  <c r="W906" i="3" s="1"/>
  <c r="V912" i="3"/>
  <c r="W912" i="3" s="1"/>
  <c r="Y912" i="3"/>
  <c r="Y915" i="3"/>
  <c r="V915" i="3"/>
  <c r="W915" i="3" s="1"/>
  <c r="V924" i="3"/>
  <c r="W924" i="3" s="1"/>
  <c r="Y924" i="3"/>
  <c r="Y929" i="3"/>
  <c r="V929" i="3"/>
  <c r="W929" i="3" s="1"/>
  <c r="V937" i="3"/>
  <c r="W937" i="3" s="1"/>
  <c r="Y937" i="3"/>
  <c r="Y942" i="3"/>
  <c r="V942" i="3"/>
  <c r="W942" i="3" s="1"/>
  <c r="Y946" i="3"/>
  <c r="V949" i="3"/>
  <c r="W949" i="3" s="1"/>
  <c r="Y949" i="3"/>
  <c r="AA949" i="3" s="1"/>
  <c r="Y955" i="3"/>
  <c r="V955" i="3"/>
  <c r="W955" i="3" s="1"/>
  <c r="Y958" i="3"/>
  <c r="V961" i="3"/>
  <c r="W961" i="3" s="1"/>
  <c r="Y961" i="3"/>
  <c r="AA961" i="3" s="1"/>
  <c r="Y965" i="3"/>
  <c r="V965" i="3"/>
  <c r="W965" i="3" s="1"/>
  <c r="Y969" i="3"/>
  <c r="V971" i="3"/>
  <c r="W971" i="3" s="1"/>
  <c r="Y971" i="3"/>
  <c r="AA971" i="3" s="1"/>
  <c r="Y975" i="3"/>
  <c r="V975" i="3"/>
  <c r="W975" i="3" s="1"/>
  <c r="V1000" i="3"/>
  <c r="W1000" i="3" s="1"/>
  <c r="Y1000" i="3"/>
  <c r="V1002" i="3"/>
  <c r="W1002" i="3" s="1"/>
  <c r="V1010" i="3"/>
  <c r="W1010" i="3" s="1"/>
  <c r="Y1010" i="3"/>
  <c r="AA1010" i="3" s="1"/>
  <c r="V1012" i="3"/>
  <c r="W1012" i="3" s="1"/>
  <c r="V1020" i="3"/>
  <c r="W1020" i="3" s="1"/>
  <c r="Y1020" i="3"/>
  <c r="AA1020" i="3" s="1"/>
  <c r="V1023" i="3"/>
  <c r="W1023" i="3" s="1"/>
  <c r="Y1029" i="3"/>
  <c r="AA1029" i="3" s="1"/>
  <c r="V1029" i="3"/>
  <c r="W1029" i="3" s="1"/>
  <c r="Y789" i="3"/>
  <c r="Y793" i="3"/>
  <c r="V796" i="3"/>
  <c r="W796" i="3" s="1"/>
  <c r="Y799" i="3"/>
  <c r="V801" i="3"/>
  <c r="W801" i="3" s="1"/>
  <c r="Y804" i="3"/>
  <c r="V806" i="3"/>
  <c r="W806" i="3" s="1"/>
  <c r="Y808" i="3"/>
  <c r="V811" i="3"/>
  <c r="W811" i="3" s="1"/>
  <c r="Y813" i="3"/>
  <c r="V816" i="3"/>
  <c r="W816" i="3" s="1"/>
  <c r="Y818" i="3"/>
  <c r="V821" i="3"/>
  <c r="W821" i="3" s="1"/>
  <c r="Y823" i="3"/>
  <c r="V826" i="3"/>
  <c r="W826" i="3" s="1"/>
  <c r="Y829" i="3"/>
  <c r="V832" i="3"/>
  <c r="W832" i="3" s="1"/>
  <c r="Y835" i="3"/>
  <c r="V837" i="3"/>
  <c r="W837" i="3" s="1"/>
  <c r="Y839" i="3"/>
  <c r="V841" i="3"/>
  <c r="W841" i="3" s="1"/>
  <c r="V846" i="3"/>
  <c r="W846" i="3" s="1"/>
  <c r="V851" i="3"/>
  <c r="W851" i="3" s="1"/>
  <c r="V856" i="3"/>
  <c r="W856" i="3" s="1"/>
  <c r="V860" i="3"/>
  <c r="W860" i="3" s="1"/>
  <c r="V868" i="3"/>
  <c r="W868" i="3" s="1"/>
  <c r="Y868" i="3"/>
  <c r="AA868" i="3" s="1"/>
  <c r="V870" i="3"/>
  <c r="W870" i="3" s="1"/>
  <c r="Y878" i="3"/>
  <c r="V880" i="3"/>
  <c r="W880" i="3" s="1"/>
  <c r="Y888" i="3"/>
  <c r="V892" i="3"/>
  <c r="W892" i="3" s="1"/>
  <c r="V899" i="3"/>
  <c r="W899" i="3" s="1"/>
  <c r="V902" i="3"/>
  <c r="W902" i="3" s="1"/>
  <c r="Y902" i="3"/>
  <c r="Y907" i="3"/>
  <c r="AA907" i="3" s="1"/>
  <c r="V909" i="3"/>
  <c r="W909" i="3" s="1"/>
  <c r="Y909" i="3"/>
  <c r="AA909" i="3" s="1"/>
  <c r="V919" i="3"/>
  <c r="W919" i="3" s="1"/>
  <c r="Y919" i="3"/>
  <c r="V932" i="3"/>
  <c r="W932" i="3" s="1"/>
  <c r="Y932" i="3"/>
  <c r="V945" i="3"/>
  <c r="W945" i="3" s="1"/>
  <c r="Y945" i="3"/>
  <c r="V957" i="3"/>
  <c r="W957" i="3" s="1"/>
  <c r="Y957" i="3"/>
  <c r="V968" i="3"/>
  <c r="W968" i="3" s="1"/>
  <c r="Y968" i="3"/>
  <c r="V978" i="3"/>
  <c r="W978" i="3" s="1"/>
  <c r="V983" i="3"/>
  <c r="W983" i="3" s="1"/>
  <c r="V988" i="3"/>
  <c r="W988" i="3" s="1"/>
  <c r="V863" i="3"/>
  <c r="W863" i="3" s="1"/>
  <c r="Y863" i="3"/>
  <c r="V869" i="3"/>
  <c r="W869" i="3" s="1"/>
  <c r="V879" i="3"/>
  <c r="W879" i="3" s="1"/>
  <c r="V890" i="3"/>
  <c r="W890" i="3" s="1"/>
  <c r="V908" i="3"/>
  <c r="W908" i="3" s="1"/>
  <c r="Y908" i="3"/>
  <c r="AA908" i="3" s="1"/>
  <c r="Y911" i="3"/>
  <c r="V911" i="3"/>
  <c r="W911" i="3" s="1"/>
  <c r="V917" i="3"/>
  <c r="W917" i="3" s="1"/>
  <c r="Y917" i="3"/>
  <c r="Y922" i="3"/>
  <c r="V922" i="3"/>
  <c r="W922" i="3" s="1"/>
  <c r="V931" i="3"/>
  <c r="W931" i="3" s="1"/>
  <c r="Y931" i="3"/>
  <c r="Y936" i="3"/>
  <c r="V936" i="3"/>
  <c r="W936" i="3" s="1"/>
  <c r="V944" i="3"/>
  <c r="W944" i="3" s="1"/>
  <c r="Y944" i="3"/>
  <c r="Y948" i="3"/>
  <c r="AA948" i="3" s="1"/>
  <c r="V948" i="3"/>
  <c r="W948" i="3" s="1"/>
  <c r="V956" i="3"/>
  <c r="W956" i="3" s="1"/>
  <c r="Y956" i="3"/>
  <c r="Y959" i="3"/>
  <c r="V959" i="3"/>
  <c r="W959" i="3" s="1"/>
  <c r="V966" i="3"/>
  <c r="W966" i="3" s="1"/>
  <c r="Y966" i="3"/>
  <c r="Y970" i="3"/>
  <c r="AA970" i="3" s="1"/>
  <c r="V970" i="3"/>
  <c r="W970" i="3" s="1"/>
  <c r="V976" i="3"/>
  <c r="W976" i="3" s="1"/>
  <c r="Y976" i="3"/>
  <c r="V980" i="3"/>
  <c r="W980" i="3" s="1"/>
  <c r="Y980" i="3"/>
  <c r="V985" i="3"/>
  <c r="W985" i="3" s="1"/>
  <c r="Y985" i="3"/>
  <c r="V990" i="3"/>
  <c r="W990" i="3" s="1"/>
  <c r="Y990" i="3"/>
  <c r="V991" i="3"/>
  <c r="W991" i="3" s="1"/>
  <c r="V995" i="3"/>
  <c r="W995" i="3" s="1"/>
  <c r="Y995" i="3"/>
  <c r="V997" i="3"/>
  <c r="W997" i="3" s="1"/>
  <c r="V1005" i="3"/>
  <c r="W1005" i="3" s="1"/>
  <c r="Y1005" i="3"/>
  <c r="AA1005" i="3" s="1"/>
  <c r="V1007" i="3"/>
  <c r="W1007" i="3" s="1"/>
  <c r="V1014" i="3"/>
  <c r="W1014" i="3" s="1"/>
  <c r="Y1014" i="3"/>
  <c r="V1017" i="3"/>
  <c r="W1017" i="3" s="1"/>
  <c r="V1026" i="3"/>
  <c r="W1026" i="3" s="1"/>
  <c r="Y1026" i="3"/>
  <c r="V1032" i="3"/>
  <c r="W1032" i="3" s="1"/>
  <c r="Y1032" i="3"/>
  <c r="Y900" i="3"/>
  <c r="V900" i="3"/>
  <c r="W900" i="3" s="1"/>
  <c r="V913" i="3"/>
  <c r="W913" i="3" s="1"/>
  <c r="Y913" i="3"/>
  <c r="V926" i="3"/>
  <c r="W926" i="3" s="1"/>
  <c r="Y926" i="3"/>
  <c r="V938" i="3"/>
  <c r="W938" i="3" s="1"/>
  <c r="Y938" i="3"/>
  <c r="V951" i="3"/>
  <c r="W951" i="3" s="1"/>
  <c r="Y951" i="3"/>
  <c r="V963" i="3"/>
  <c r="W963" i="3" s="1"/>
  <c r="Y963" i="3"/>
  <c r="V972" i="3"/>
  <c r="W972" i="3" s="1"/>
  <c r="Y972" i="3"/>
  <c r="AA972" i="3" s="1"/>
  <c r="Y979" i="3"/>
  <c r="V979" i="3"/>
  <c r="W979" i="3" s="1"/>
  <c r="Y984" i="3"/>
  <c r="V984" i="3"/>
  <c r="W984" i="3" s="1"/>
  <c r="Y989" i="3"/>
  <c r="V989" i="3"/>
  <c r="W989" i="3" s="1"/>
  <c r="Y994" i="3"/>
  <c r="V994" i="3"/>
  <c r="W994" i="3" s="1"/>
  <c r="Y977" i="3"/>
  <c r="Y982" i="3"/>
  <c r="AA982" i="3" s="1"/>
  <c r="Y987" i="3"/>
  <c r="Y991" i="3"/>
  <c r="Y996" i="3"/>
  <c r="Y1001" i="3"/>
  <c r="Y1006" i="3"/>
  <c r="AA1006" i="3" s="1"/>
  <c r="Y1011" i="3"/>
  <c r="Y1016" i="3"/>
  <c r="AA1016" i="3" s="1"/>
  <c r="Y1022" i="3"/>
  <c r="V1024" i="3"/>
  <c r="W1024" i="3" s="1"/>
  <c r="Y1028" i="3"/>
  <c r="AA1028" i="3" s="1"/>
  <c r="V1030" i="3"/>
  <c r="W1030" i="3" s="1"/>
  <c r="Y1035" i="3"/>
  <c r="V1035" i="3"/>
  <c r="W1035" i="3" s="1"/>
  <c r="Y1046" i="3"/>
  <c r="V1046" i="3"/>
  <c r="W1046" i="3" s="1"/>
  <c r="Y1058" i="3"/>
  <c r="V1058" i="3"/>
  <c r="W1058" i="3" s="1"/>
  <c r="Y1075" i="3"/>
  <c r="V1075" i="3"/>
  <c r="W1075" i="3" s="1"/>
  <c r="Y1079" i="3"/>
  <c r="V1079" i="3"/>
  <c r="W1079" i="3" s="1"/>
  <c r="Y1085" i="3"/>
  <c r="V1085" i="3"/>
  <c r="W1085" i="3" s="1"/>
  <c r="Y1091" i="3"/>
  <c r="V1091" i="3"/>
  <c r="W1091" i="3" s="1"/>
  <c r="Y1096" i="3"/>
  <c r="V1096" i="3"/>
  <c r="W1096" i="3" s="1"/>
  <c r="Y1101" i="3"/>
  <c r="V1101" i="3"/>
  <c r="W1101" i="3" s="1"/>
  <c r="Y1106" i="3"/>
  <c r="V1106" i="3"/>
  <c r="W1106" i="3" s="1"/>
  <c r="Y1111" i="3"/>
  <c r="V1111" i="3"/>
  <c r="W1111" i="3" s="1"/>
  <c r="Y1118" i="3"/>
  <c r="V1118" i="3"/>
  <c r="W1118" i="3" s="1"/>
  <c r="Y1123" i="3"/>
  <c r="V1123" i="3"/>
  <c r="W1123" i="3" s="1"/>
  <c r="Y1126" i="3"/>
  <c r="V1126" i="3"/>
  <c r="W1126" i="3" s="1"/>
  <c r="Y1131" i="3"/>
  <c r="V1131" i="3"/>
  <c r="W1131" i="3" s="1"/>
  <c r="Y1135" i="3"/>
  <c r="V1135" i="3"/>
  <c r="W1135" i="3" s="1"/>
  <c r="Y1140" i="3"/>
  <c r="V1140" i="3"/>
  <c r="W1140" i="3" s="1"/>
  <c r="Y1144" i="3"/>
  <c r="V1144" i="3"/>
  <c r="W1144" i="3" s="1"/>
  <c r="Y1149" i="3"/>
  <c r="AA1149" i="3" s="1"/>
  <c r="V1149" i="3"/>
  <c r="W1149" i="3" s="1"/>
  <c r="Y1154" i="3"/>
  <c r="V1154" i="3"/>
  <c r="W1154" i="3" s="1"/>
  <c r="Y1161" i="3"/>
  <c r="AA1161" i="3" s="1"/>
  <c r="V1161" i="3"/>
  <c r="W1161" i="3" s="1"/>
  <c r="Y1166" i="3"/>
  <c r="V1166" i="3"/>
  <c r="W1166" i="3" s="1"/>
  <c r="Y1172" i="3"/>
  <c r="V1172" i="3"/>
  <c r="W1172" i="3" s="1"/>
  <c r="Y1177" i="3"/>
  <c r="V1177" i="3"/>
  <c r="W1177" i="3" s="1"/>
  <c r="Y1182" i="3"/>
  <c r="V1182" i="3"/>
  <c r="W1182" i="3" s="1"/>
  <c r="Y1198" i="3"/>
  <c r="V1198" i="3"/>
  <c r="W1198" i="3" s="1"/>
  <c r="V910" i="3"/>
  <c r="W910" i="3" s="1"/>
  <c r="V914" i="3"/>
  <c r="W914" i="3" s="1"/>
  <c r="V921" i="3"/>
  <c r="W921" i="3" s="1"/>
  <c r="V927" i="3"/>
  <c r="W927" i="3" s="1"/>
  <c r="V934" i="3"/>
  <c r="W934" i="3" s="1"/>
  <c r="V940" i="3"/>
  <c r="W940" i="3" s="1"/>
  <c r="V946" i="3"/>
  <c r="W946" i="3" s="1"/>
  <c r="V953" i="3"/>
  <c r="W953" i="3" s="1"/>
  <c r="V958" i="3"/>
  <c r="W958" i="3" s="1"/>
  <c r="V964" i="3"/>
  <c r="W964" i="3" s="1"/>
  <c r="V969" i="3"/>
  <c r="W969" i="3" s="1"/>
  <c r="V974" i="3"/>
  <c r="W974" i="3" s="1"/>
  <c r="V1034" i="3"/>
  <c r="W1034" i="3" s="1"/>
  <c r="V1039" i="3"/>
  <c r="W1039" i="3" s="1"/>
  <c r="Y1039" i="3"/>
  <c r="V1045" i="3"/>
  <c r="W1045" i="3" s="1"/>
  <c r="V1048" i="3"/>
  <c r="W1048" i="3" s="1"/>
  <c r="Y1048" i="3"/>
  <c r="V1057" i="3"/>
  <c r="W1057" i="3" s="1"/>
  <c r="V1060" i="3"/>
  <c r="W1060" i="3" s="1"/>
  <c r="Y1060" i="3"/>
  <c r="V1068" i="3"/>
  <c r="W1068" i="3" s="1"/>
  <c r="Y1070" i="3"/>
  <c r="Y1186" i="3"/>
  <c r="Y1042" i="3"/>
  <c r="V1042" i="3"/>
  <c r="W1042" i="3" s="1"/>
  <c r="Y1051" i="3"/>
  <c r="V1051" i="3"/>
  <c r="W1051" i="3" s="1"/>
  <c r="Y1062" i="3"/>
  <c r="V1062" i="3"/>
  <c r="W1062" i="3" s="1"/>
  <c r="V1072" i="3"/>
  <c r="W1072" i="3" s="1"/>
  <c r="Y1072" i="3"/>
  <c r="V1077" i="3"/>
  <c r="W1077" i="3" s="1"/>
  <c r="Y1077" i="3"/>
  <c r="AA1077" i="3" s="1"/>
  <c r="V1081" i="3"/>
  <c r="W1081" i="3" s="1"/>
  <c r="Y1081" i="3"/>
  <c r="V1087" i="3"/>
  <c r="W1087" i="3" s="1"/>
  <c r="Y1087" i="3"/>
  <c r="V1094" i="3"/>
  <c r="W1094" i="3" s="1"/>
  <c r="Y1094" i="3"/>
  <c r="AA1094" i="3" s="1"/>
  <c r="V1099" i="3"/>
  <c r="W1099" i="3" s="1"/>
  <c r="Y1099" i="3"/>
  <c r="V1104" i="3"/>
  <c r="W1104" i="3" s="1"/>
  <c r="Y1104" i="3"/>
  <c r="V1108" i="3"/>
  <c r="W1108" i="3" s="1"/>
  <c r="Y1108" i="3"/>
  <c r="V1114" i="3"/>
  <c r="W1114" i="3" s="1"/>
  <c r="Y1114" i="3"/>
  <c r="AA1114" i="3" s="1"/>
  <c r="V1120" i="3"/>
  <c r="W1120" i="3" s="1"/>
  <c r="Y1120" i="3"/>
  <c r="V1128" i="3"/>
  <c r="W1128" i="3" s="1"/>
  <c r="Y1128" i="3"/>
  <c r="V1133" i="3"/>
  <c r="W1133" i="3" s="1"/>
  <c r="Y1133" i="3"/>
  <c r="V1138" i="3"/>
  <c r="W1138" i="3" s="1"/>
  <c r="Y1138" i="3"/>
  <c r="V1142" i="3"/>
  <c r="W1142" i="3" s="1"/>
  <c r="Y1142" i="3"/>
  <c r="V1147" i="3"/>
  <c r="W1147" i="3" s="1"/>
  <c r="Y1147" i="3"/>
  <c r="AA1147" i="3" s="1"/>
  <c r="V1152" i="3"/>
  <c r="W1152" i="3" s="1"/>
  <c r="Y1152" i="3"/>
  <c r="V1158" i="3"/>
  <c r="W1158" i="3" s="1"/>
  <c r="Y1158" i="3"/>
  <c r="V1164" i="3"/>
  <c r="W1164" i="3" s="1"/>
  <c r="Y1164" i="3"/>
  <c r="V1169" i="3"/>
  <c r="W1169" i="3" s="1"/>
  <c r="Y1169" i="3"/>
  <c r="V1175" i="3"/>
  <c r="W1175" i="3" s="1"/>
  <c r="Y1175" i="3"/>
  <c r="V1180" i="3"/>
  <c r="W1180" i="3" s="1"/>
  <c r="Y1180" i="3"/>
  <c r="V1189" i="3"/>
  <c r="W1189" i="3" s="1"/>
  <c r="Y1189" i="3"/>
  <c r="Y1197" i="3"/>
  <c r="V1033" i="3"/>
  <c r="W1033" i="3" s="1"/>
  <c r="Y1033" i="3"/>
  <c r="V1044" i="3"/>
  <c r="W1044" i="3" s="1"/>
  <c r="Y1044" i="3"/>
  <c r="V1055" i="3"/>
  <c r="W1055" i="3" s="1"/>
  <c r="Y1055" i="3"/>
  <c r="AA1055" i="3" s="1"/>
  <c r="V1066" i="3"/>
  <c r="W1066" i="3" s="1"/>
  <c r="Y1066" i="3"/>
  <c r="Y1069" i="3"/>
  <c r="V1069" i="3"/>
  <c r="W1069" i="3" s="1"/>
  <c r="Y1188" i="3"/>
  <c r="V1188" i="3"/>
  <c r="W1188" i="3" s="1"/>
  <c r="Y1199" i="3"/>
  <c r="V1199" i="3"/>
  <c r="W1199" i="3" s="1"/>
  <c r="Y1183" i="3"/>
  <c r="V1184" i="3"/>
  <c r="W1184" i="3" s="1"/>
  <c r="V1185" i="3"/>
  <c r="W1185" i="3" s="1"/>
  <c r="Y1185" i="3"/>
  <c r="Y1192" i="3"/>
  <c r="V1203" i="3"/>
  <c r="W1203" i="3" s="1"/>
  <c r="Y1212" i="3"/>
  <c r="V1212" i="3"/>
  <c r="W1212" i="3" s="1"/>
  <c r="V1214" i="3"/>
  <c r="W1214" i="3" s="1"/>
  <c r="Y1214" i="3"/>
  <c r="V1215" i="3"/>
  <c r="W1215" i="3" s="1"/>
  <c r="V1220" i="3"/>
  <c r="W1220" i="3" s="1"/>
  <c r="V1234" i="3"/>
  <c r="W1234" i="3" s="1"/>
  <c r="Y1240" i="3"/>
  <c r="V1254" i="3"/>
  <c r="W1254" i="3" s="1"/>
  <c r="Y1254" i="3"/>
  <c r="Y1271" i="3"/>
  <c r="V1271" i="3"/>
  <c r="W1271" i="3" s="1"/>
  <c r="Y1281" i="3"/>
  <c r="V1281" i="3"/>
  <c r="W1281" i="3" s="1"/>
  <c r="Y1071" i="3"/>
  <c r="V1074" i="3"/>
  <c r="W1074" i="3" s="1"/>
  <c r="Y1076" i="3"/>
  <c r="V1078" i="3"/>
  <c r="W1078" i="3" s="1"/>
  <c r="Y1080" i="3"/>
  <c r="V1083" i="3"/>
  <c r="W1083" i="3" s="1"/>
  <c r="Y1086" i="3"/>
  <c r="V1089" i="3"/>
  <c r="W1089" i="3" s="1"/>
  <c r="Y1093" i="3"/>
  <c r="AA1093" i="3" s="1"/>
  <c r="V1095" i="3"/>
  <c r="W1095" i="3" s="1"/>
  <c r="Y1098" i="3"/>
  <c r="V1100" i="3"/>
  <c r="W1100" i="3" s="1"/>
  <c r="Y1103" i="3"/>
  <c r="V1105" i="3"/>
  <c r="W1105" i="3" s="1"/>
  <c r="Y1107" i="3"/>
  <c r="V1109" i="3"/>
  <c r="W1109" i="3" s="1"/>
  <c r="Y1112" i="3"/>
  <c r="V1116" i="3"/>
  <c r="W1116" i="3" s="1"/>
  <c r="Y1119" i="3"/>
  <c r="AA1119" i="3" s="1"/>
  <c r="V1121" i="3"/>
  <c r="W1121" i="3" s="1"/>
  <c r="V1124" i="3"/>
  <c r="W1124" i="3" s="1"/>
  <c r="Y1127" i="3"/>
  <c r="V1129" i="3"/>
  <c r="W1129" i="3" s="1"/>
  <c r="Y1132" i="3"/>
  <c r="AA1132" i="3" s="1"/>
  <c r="V1134" i="3"/>
  <c r="W1134" i="3" s="1"/>
  <c r="Y1136" i="3"/>
  <c r="V1139" i="3"/>
  <c r="W1139" i="3" s="1"/>
  <c r="Y1141" i="3"/>
  <c r="V1143" i="3"/>
  <c r="W1143" i="3" s="1"/>
  <c r="Y1145" i="3"/>
  <c r="V1148" i="3"/>
  <c r="W1148" i="3" s="1"/>
  <c r="Y1150" i="3"/>
  <c r="V1153" i="3"/>
  <c r="W1153" i="3" s="1"/>
  <c r="Y1156" i="3"/>
  <c r="V1159" i="3"/>
  <c r="W1159" i="3" s="1"/>
  <c r="Y1163" i="3"/>
  <c r="AA1163" i="3" s="1"/>
  <c r="V1165" i="3"/>
  <c r="W1165" i="3" s="1"/>
  <c r="Y1168" i="3"/>
  <c r="V1171" i="3"/>
  <c r="W1171" i="3" s="1"/>
  <c r="Y1173" i="3"/>
  <c r="V1176" i="3"/>
  <c r="W1176" i="3" s="1"/>
  <c r="Y1178" i="3"/>
  <c r="V1181" i="3"/>
  <c r="W1181" i="3" s="1"/>
  <c r="V1193" i="3"/>
  <c r="W1193" i="3" s="1"/>
  <c r="V1200" i="3"/>
  <c r="W1200" i="3" s="1"/>
  <c r="Y1200" i="3"/>
  <c r="Y1206" i="3"/>
  <c r="V1206" i="3"/>
  <c r="W1206" i="3" s="1"/>
  <c r="V1209" i="3"/>
  <c r="W1209" i="3" s="1"/>
  <c r="Y1209" i="3"/>
  <c r="V1211" i="3"/>
  <c r="W1211" i="3" s="1"/>
  <c r="Y1217" i="3"/>
  <c r="V1217" i="3"/>
  <c r="W1217" i="3" s="1"/>
  <c r="V1219" i="3"/>
  <c r="W1219" i="3" s="1"/>
  <c r="Y1222" i="3"/>
  <c r="V1222" i="3"/>
  <c r="W1222" i="3" s="1"/>
  <c r="V1224" i="3"/>
  <c r="W1224" i="3" s="1"/>
  <c r="Y1227" i="3"/>
  <c r="V1227" i="3"/>
  <c r="W1227" i="3" s="1"/>
  <c r="V1276" i="3"/>
  <c r="W1276" i="3" s="1"/>
  <c r="Y1276" i="3"/>
  <c r="Y1195" i="3"/>
  <c r="Y1201" i="3"/>
  <c r="V1201" i="3"/>
  <c r="W1201" i="3" s="1"/>
  <c r="V1204" i="3"/>
  <c r="W1204" i="3" s="1"/>
  <c r="Y1204" i="3"/>
  <c r="Y1216" i="3"/>
  <c r="V1216" i="3"/>
  <c r="W1216" i="3" s="1"/>
  <c r="Y1221" i="3"/>
  <c r="V1221" i="3"/>
  <c r="W1221" i="3" s="1"/>
  <c r="Y1226" i="3"/>
  <c r="AA1226" i="3" s="1"/>
  <c r="V1226" i="3"/>
  <c r="W1226" i="3" s="1"/>
  <c r="Y1235" i="3"/>
  <c r="V1235" i="3"/>
  <c r="W1235" i="3" s="1"/>
  <c r="Y1241" i="3"/>
  <c r="V1241" i="3"/>
  <c r="W1241" i="3" s="1"/>
  <c r="V1183" i="3"/>
  <c r="W1183" i="3" s="1"/>
  <c r="V1191" i="3"/>
  <c r="W1191" i="3" s="1"/>
  <c r="Y1191" i="3"/>
  <c r="V1208" i="3"/>
  <c r="W1208" i="3" s="1"/>
  <c r="V1232" i="3"/>
  <c r="W1232" i="3" s="1"/>
  <c r="Y1232" i="3"/>
  <c r="Y1248" i="3"/>
  <c r="V1248" i="3"/>
  <c r="W1248" i="3" s="1"/>
  <c r="Y1258" i="3"/>
  <c r="V1258" i="3"/>
  <c r="W1258" i="3" s="1"/>
  <c r="Y1263" i="3"/>
  <c r="V1263" i="3"/>
  <c r="W1263" i="3" s="1"/>
  <c r="V1228" i="3"/>
  <c r="W1228" i="3" s="1"/>
  <c r="Y1228" i="3"/>
  <c r="Y1234" i="3"/>
  <c r="Y1237" i="3"/>
  <c r="V1250" i="3"/>
  <c r="W1250" i="3" s="1"/>
  <c r="Y1250" i="3"/>
  <c r="Y1256" i="3"/>
  <c r="Y1260" i="3"/>
  <c r="AA1260" i="3" s="1"/>
  <c r="V1272" i="3"/>
  <c r="W1272" i="3" s="1"/>
  <c r="Y1272" i="3"/>
  <c r="Y1278" i="3"/>
  <c r="Y1298" i="3"/>
  <c r="V1298" i="3"/>
  <c r="W1298" i="3" s="1"/>
  <c r="Y1219" i="3"/>
  <c r="Y1224" i="3"/>
  <c r="V1243" i="3"/>
  <c r="W1243" i="3" s="1"/>
  <c r="V1245" i="3"/>
  <c r="W1245" i="3" s="1"/>
  <c r="Y1245" i="3"/>
  <c r="V1264" i="3"/>
  <c r="W1264" i="3" s="1"/>
  <c r="V1266" i="3"/>
  <c r="W1266" i="3" s="1"/>
  <c r="Y1266" i="3"/>
  <c r="AA1266" i="3" s="1"/>
  <c r="Y1279" i="3"/>
  <c r="Y1293" i="3"/>
  <c r="AA1293" i="3" s="1"/>
  <c r="V1293" i="3"/>
  <c r="W1293" i="3" s="1"/>
  <c r="V1238" i="3"/>
  <c r="W1238" i="3" s="1"/>
  <c r="Y1238" i="3"/>
  <c r="V1240" i="3"/>
  <c r="W1240" i="3" s="1"/>
  <c r="V1253" i="3"/>
  <c r="W1253" i="3" s="1"/>
  <c r="V1261" i="3"/>
  <c r="W1261" i="3" s="1"/>
  <c r="Y1261" i="3"/>
  <c r="AA1261" i="3" s="1"/>
  <c r="V1262" i="3"/>
  <c r="W1262" i="3" s="1"/>
  <c r="V1274" i="3"/>
  <c r="W1274" i="3" s="1"/>
  <c r="V1286" i="3"/>
  <c r="W1286" i="3" s="1"/>
  <c r="V1292" i="3"/>
  <c r="W1292" i="3" s="1"/>
  <c r="V1294" i="3"/>
  <c r="W1294" i="3" s="1"/>
  <c r="V1297" i="3"/>
  <c r="W1297" i="3" s="1"/>
  <c r="Y1297" i="3"/>
  <c r="V1300" i="3"/>
  <c r="W1300" i="3" s="1"/>
  <c r="Y1231" i="3"/>
  <c r="V1233" i="3"/>
  <c r="W1233" i="3" s="1"/>
  <c r="Y1233" i="3"/>
  <c r="V1247" i="3"/>
  <c r="W1247" i="3" s="1"/>
  <c r="V1255" i="3"/>
  <c r="W1255" i="3" s="1"/>
  <c r="Y1255" i="3"/>
  <c r="V1269" i="3"/>
  <c r="W1269" i="3" s="1"/>
  <c r="V1277" i="3"/>
  <c r="W1277" i="3" s="1"/>
  <c r="Y1277" i="3"/>
  <c r="V1282" i="3"/>
  <c r="W1282" i="3" s="1"/>
  <c r="V1284" i="3"/>
  <c r="W1284" i="3" s="1"/>
  <c r="Y1288" i="3"/>
  <c r="AA1288" i="3" s="1"/>
  <c r="V1290" i="3"/>
  <c r="W1290" i="3" s="1"/>
  <c r="Y1290" i="3"/>
  <c r="AA1290" i="3" s="1"/>
  <c r="Y1299" i="3"/>
  <c r="V1299" i="3"/>
  <c r="W1299" i="3" s="1"/>
  <c r="Y1306" i="3"/>
  <c r="V1306" i="3"/>
  <c r="W1306" i="3" s="1"/>
  <c r="Y1309" i="3"/>
  <c r="Y1316" i="3"/>
  <c r="AA1316" i="3" s="1"/>
  <c r="V1316" i="3"/>
  <c r="W1316" i="3" s="1"/>
  <c r="Y1319" i="3"/>
  <c r="Y1326" i="3"/>
  <c r="AA1326" i="3" s="1"/>
  <c r="V1326" i="3"/>
  <c r="W1326" i="3" s="1"/>
  <c r="Y1331" i="3"/>
  <c r="Y1347" i="3"/>
  <c r="V1347" i="3"/>
  <c r="W1347" i="3" s="1"/>
  <c r="V1349" i="3"/>
  <c r="W1349" i="3" s="1"/>
  <c r="V1368" i="3"/>
  <c r="W1368" i="3" s="1"/>
  <c r="Y1368" i="3"/>
  <c r="V1373" i="3"/>
  <c r="W1373" i="3" s="1"/>
  <c r="Y1373" i="3"/>
  <c r="V1381" i="3"/>
  <c r="W1381" i="3" s="1"/>
  <c r="Y1381" i="3"/>
  <c r="V1386" i="3"/>
  <c r="W1386" i="3" s="1"/>
  <c r="Y1386" i="3"/>
  <c r="V1390" i="3"/>
  <c r="W1390" i="3" s="1"/>
  <c r="Y1390" i="3"/>
  <c r="Y1296" i="3"/>
  <c r="Y1300" i="3"/>
  <c r="V1304" i="3"/>
  <c r="W1304" i="3" s="1"/>
  <c r="V1308" i="3"/>
  <c r="W1308" i="3" s="1"/>
  <c r="Y1308" i="3"/>
  <c r="V1315" i="3"/>
  <c r="W1315" i="3" s="1"/>
  <c r="V1318" i="3"/>
  <c r="W1318" i="3" s="1"/>
  <c r="Y1318" i="3"/>
  <c r="V1325" i="3"/>
  <c r="W1325" i="3" s="1"/>
  <c r="V1330" i="3"/>
  <c r="W1330" i="3" s="1"/>
  <c r="Y1330" i="3"/>
  <c r="Y1343" i="3"/>
  <c r="V1343" i="3"/>
  <c r="W1343" i="3" s="1"/>
  <c r="Y1365" i="3"/>
  <c r="V1365" i="3"/>
  <c r="W1365" i="3" s="1"/>
  <c r="V1307" i="3"/>
  <c r="W1307" i="3" s="1"/>
  <c r="Y1311" i="3"/>
  <c r="V1311" i="3"/>
  <c r="W1311" i="3" s="1"/>
  <c r="V1317" i="3"/>
  <c r="W1317" i="3" s="1"/>
  <c r="Y1321" i="3"/>
  <c r="AA1321" i="3" s="1"/>
  <c r="V1321" i="3"/>
  <c r="W1321" i="3" s="1"/>
  <c r="V1328" i="3"/>
  <c r="W1328" i="3" s="1"/>
  <c r="Y1333" i="3"/>
  <c r="AA1333" i="3" s="1"/>
  <c r="V1333" i="3"/>
  <c r="W1333" i="3" s="1"/>
  <c r="Y1338" i="3"/>
  <c r="V1338" i="3"/>
  <c r="W1338" i="3" s="1"/>
  <c r="V1340" i="3"/>
  <c r="W1340" i="3" s="1"/>
  <c r="V1346" i="3"/>
  <c r="W1346" i="3" s="1"/>
  <c r="Y1349" i="3"/>
  <c r="AA1349" i="3" s="1"/>
  <c r="Y1359" i="3"/>
  <c r="V1359" i="3"/>
  <c r="W1359" i="3" s="1"/>
  <c r="V1362" i="3"/>
  <c r="W1362" i="3" s="1"/>
  <c r="Y1371" i="3"/>
  <c r="V1371" i="3"/>
  <c r="W1371" i="3" s="1"/>
  <c r="Y1377" i="3"/>
  <c r="AA1377" i="3" s="1"/>
  <c r="V1377" i="3"/>
  <c r="W1377" i="3" s="1"/>
  <c r="Y1383" i="3"/>
  <c r="V1383" i="3"/>
  <c r="W1383" i="3" s="1"/>
  <c r="Y1388" i="3"/>
  <c r="V1388" i="3"/>
  <c r="W1388" i="3" s="1"/>
  <c r="Y1391" i="3"/>
  <c r="V1391" i="3"/>
  <c r="W1391" i="3" s="1"/>
  <c r="V1303" i="3"/>
  <c r="W1303" i="3" s="1"/>
  <c r="Y1303" i="3"/>
  <c r="V1313" i="3"/>
  <c r="W1313" i="3" s="1"/>
  <c r="Y1313" i="3"/>
  <c r="V1323" i="3"/>
  <c r="W1323" i="3" s="1"/>
  <c r="Y1323" i="3"/>
  <c r="V1335" i="3"/>
  <c r="W1335" i="3" s="1"/>
  <c r="Y1335" i="3"/>
  <c r="V1342" i="3"/>
  <c r="W1342" i="3" s="1"/>
  <c r="Y1344" i="3"/>
  <c r="Y1353" i="3"/>
  <c r="Y1354" i="3"/>
  <c r="V1354" i="3"/>
  <c r="W1354" i="3" s="1"/>
  <c r="V1355" i="3"/>
  <c r="W1355" i="3" s="1"/>
  <c r="V1356" i="3"/>
  <c r="W1356" i="3" s="1"/>
  <c r="V1363" i="3"/>
  <c r="W1363" i="3" s="1"/>
  <c r="Y1366" i="3"/>
  <c r="Y1340" i="3"/>
  <c r="Y1345" i="3"/>
  <c r="AA1345" i="3" s="1"/>
  <c r="Y1351" i="3"/>
  <c r="Y1356" i="3"/>
  <c r="Y1362" i="3"/>
  <c r="Y1367" i="3"/>
  <c r="V1370" i="3"/>
  <c r="W1370" i="3" s="1"/>
  <c r="Y1372" i="3"/>
  <c r="V1375" i="3"/>
  <c r="W1375" i="3" s="1"/>
  <c r="Y1379" i="3"/>
  <c r="V1382" i="3"/>
  <c r="W1382" i="3" s="1"/>
  <c r="Y1385" i="3"/>
  <c r="V1387" i="3"/>
  <c r="W1387" i="3" s="1"/>
  <c r="Y1389" i="3"/>
  <c r="R1309" i="2"/>
  <c r="U1309" i="2" s="1"/>
  <c r="H1309" i="2"/>
  <c r="J1309" i="2" s="1"/>
  <c r="R1282" i="2"/>
  <c r="U1282" i="2" s="1"/>
  <c r="H1282" i="2"/>
  <c r="J1282" i="2" s="1"/>
  <c r="R1222" i="2"/>
  <c r="U1222" i="2" s="1"/>
  <c r="H1222" i="2"/>
  <c r="J1222" i="2" s="1"/>
  <c r="M1142" i="1"/>
  <c r="R1145" i="2"/>
  <c r="U1145" i="2" s="1"/>
  <c r="H1145" i="2"/>
  <c r="J1145" i="2" s="1"/>
  <c r="R977" i="2"/>
  <c r="U977" i="2" s="1"/>
  <c r="H977" i="2"/>
  <c r="J977" i="2" s="1"/>
  <c r="R976" i="2"/>
  <c r="U976" i="2" s="1"/>
  <c r="H976" i="2"/>
  <c r="J976" i="2" s="1"/>
  <c r="R913" i="2"/>
  <c r="U913" i="2" s="1"/>
  <c r="H913" i="2"/>
  <c r="J913" i="2" s="1"/>
  <c r="R468" i="2"/>
  <c r="U468" i="2" s="1"/>
  <c r="H468" i="2"/>
  <c r="J468" i="2" s="1"/>
  <c r="M418" i="1"/>
  <c r="R421" i="2"/>
  <c r="U421" i="2" s="1"/>
  <c r="H421" i="2"/>
  <c r="J421" i="2" s="1"/>
  <c r="R364" i="2"/>
  <c r="U364" i="2" s="1"/>
  <c r="H364" i="2"/>
  <c r="J364" i="2" s="1"/>
  <c r="M24" i="1"/>
  <c r="R27" i="2"/>
  <c r="U27" i="2" s="1"/>
  <c r="H27" i="2"/>
  <c r="J27" i="2" s="1"/>
  <c r="Y1282" i="2" l="1"/>
  <c r="Y1309" i="2"/>
  <c r="V1309" i="2"/>
  <c r="W1309" i="2" s="1"/>
  <c r="V976" i="2"/>
  <c r="W976" i="2" s="1"/>
  <c r="V1282" i="2"/>
  <c r="W1282" i="2" s="1"/>
  <c r="Y1222" i="2"/>
  <c r="V1222" i="2"/>
  <c r="W1222" i="2" s="1"/>
  <c r="Y1145" i="2"/>
  <c r="V1145" i="2"/>
  <c r="W1145" i="2" s="1"/>
  <c r="Y977" i="2"/>
  <c r="V977" i="2"/>
  <c r="W977" i="2" s="1"/>
  <c r="Y976" i="2"/>
  <c r="Y913" i="2"/>
  <c r="V913" i="2"/>
  <c r="W913" i="2" s="1"/>
  <c r="V421" i="2"/>
  <c r="W421" i="2" s="1"/>
  <c r="V468" i="2"/>
  <c r="W468" i="2" s="1"/>
  <c r="Y468" i="2"/>
  <c r="Y421" i="2"/>
  <c r="Y364" i="2"/>
  <c r="V364" i="2"/>
  <c r="W364" i="2" s="1"/>
  <c r="Y27" i="2"/>
  <c r="V27" i="2"/>
  <c r="W27" i="2" s="1"/>
  <c r="R1124" i="2"/>
  <c r="U1124" i="2" s="1"/>
  <c r="Y1124" i="2" s="1"/>
  <c r="Z1121" i="1"/>
  <c r="V1124" i="2" l="1"/>
  <c r="W1124" i="2" s="1"/>
  <c r="H924" i="2" l="1"/>
  <c r="J924" i="2" s="1"/>
  <c r="R924" i="2"/>
  <c r="U924" i="2" s="1"/>
  <c r="R12" i="2"/>
  <c r="U12" i="2" s="1"/>
  <c r="R13" i="2"/>
  <c r="U13" i="2" s="1"/>
  <c r="R14" i="2"/>
  <c r="U14" i="2" s="1"/>
  <c r="R15" i="2"/>
  <c r="U15" i="2" s="1"/>
  <c r="R16" i="2"/>
  <c r="U16" i="2" s="1"/>
  <c r="R17" i="2"/>
  <c r="U17" i="2" s="1"/>
  <c r="R19" i="2"/>
  <c r="U19" i="2" s="1"/>
  <c r="R20" i="2"/>
  <c r="U20" i="2" s="1"/>
  <c r="R21" i="2"/>
  <c r="U21" i="2" s="1"/>
  <c r="R22" i="2"/>
  <c r="U22" i="2" s="1"/>
  <c r="R23" i="2"/>
  <c r="U23" i="2" s="1"/>
  <c r="R24" i="2"/>
  <c r="U24" i="2" s="1"/>
  <c r="R25" i="2"/>
  <c r="U25" i="2" s="1"/>
  <c r="R26" i="2"/>
  <c r="U26" i="2" s="1"/>
  <c r="R28" i="2"/>
  <c r="U28" i="2" s="1"/>
  <c r="R29" i="2"/>
  <c r="U29" i="2" s="1"/>
  <c r="R31" i="2"/>
  <c r="U31" i="2" s="1"/>
  <c r="R32" i="2"/>
  <c r="U32" i="2" s="1"/>
  <c r="R34" i="2"/>
  <c r="U34" i="2" s="1"/>
  <c r="R36" i="2"/>
  <c r="U36" i="2" s="1"/>
  <c r="R37" i="2"/>
  <c r="U37" i="2" s="1"/>
  <c r="R38" i="2"/>
  <c r="U38" i="2" s="1"/>
  <c r="R39" i="2"/>
  <c r="U39" i="2" s="1"/>
  <c r="R41" i="2"/>
  <c r="U41" i="2" s="1"/>
  <c r="R42" i="2"/>
  <c r="U42" i="2" s="1"/>
  <c r="R43" i="2"/>
  <c r="U43" i="2" s="1"/>
  <c r="R45" i="2"/>
  <c r="U45" i="2" s="1"/>
  <c r="R47" i="2"/>
  <c r="U47" i="2" s="1"/>
  <c r="R48" i="2"/>
  <c r="U48" i="2" s="1"/>
  <c r="R49" i="2"/>
  <c r="U49" i="2" s="1"/>
  <c r="R50" i="2"/>
  <c r="U50" i="2" s="1"/>
  <c r="R51" i="2"/>
  <c r="U51" i="2" s="1"/>
  <c r="R52" i="2"/>
  <c r="U52" i="2" s="1"/>
  <c r="R53" i="2"/>
  <c r="U53" i="2" s="1"/>
  <c r="R55" i="2"/>
  <c r="U55" i="2" s="1"/>
  <c r="R56" i="2"/>
  <c r="U56" i="2" s="1"/>
  <c r="R57" i="2"/>
  <c r="U57" i="2" s="1"/>
  <c r="R58" i="2"/>
  <c r="U58" i="2" s="1"/>
  <c r="R60" i="2"/>
  <c r="U60" i="2" s="1"/>
  <c r="R61" i="2"/>
  <c r="U61" i="2" s="1"/>
  <c r="R62" i="2"/>
  <c r="U62" i="2" s="1"/>
  <c r="R63" i="2"/>
  <c r="U63" i="2" s="1"/>
  <c r="R64" i="2"/>
  <c r="U64" i="2" s="1"/>
  <c r="R66" i="2"/>
  <c r="U66" i="2" s="1"/>
  <c r="R67" i="2"/>
  <c r="U67" i="2" s="1"/>
  <c r="R68" i="2"/>
  <c r="U68" i="2" s="1"/>
  <c r="R69" i="2"/>
  <c r="U69" i="2" s="1"/>
  <c r="R70" i="2"/>
  <c r="U70" i="2" s="1"/>
  <c r="R71" i="2"/>
  <c r="U71" i="2" s="1"/>
  <c r="R72" i="2"/>
  <c r="U72" i="2" s="1"/>
  <c r="R73" i="2"/>
  <c r="U73" i="2" s="1"/>
  <c r="R74" i="2"/>
  <c r="U74" i="2" s="1"/>
  <c r="R75" i="2"/>
  <c r="U75" i="2" s="1"/>
  <c r="R76" i="2"/>
  <c r="U76" i="2" s="1"/>
  <c r="R77" i="2"/>
  <c r="U77" i="2" s="1"/>
  <c r="R78" i="2"/>
  <c r="U78" i="2" s="1"/>
  <c r="R80" i="2"/>
  <c r="U80" i="2" s="1"/>
  <c r="R81" i="2"/>
  <c r="U81" i="2" s="1"/>
  <c r="R82" i="2"/>
  <c r="U82" i="2" s="1"/>
  <c r="R83" i="2"/>
  <c r="U83" i="2" s="1"/>
  <c r="R85" i="2"/>
  <c r="U85" i="2" s="1"/>
  <c r="R87" i="2"/>
  <c r="U87" i="2" s="1"/>
  <c r="R89" i="2"/>
  <c r="U89" i="2" s="1"/>
  <c r="R91" i="2"/>
  <c r="U91" i="2" s="1"/>
  <c r="R92" i="2"/>
  <c r="U92" i="2" s="1"/>
  <c r="R93" i="2"/>
  <c r="U93" i="2" s="1"/>
  <c r="R95" i="2"/>
  <c r="U95" i="2" s="1"/>
  <c r="R96" i="2"/>
  <c r="U96" i="2" s="1"/>
  <c r="R97" i="2"/>
  <c r="U97" i="2" s="1"/>
  <c r="R98" i="2"/>
  <c r="U98" i="2" s="1"/>
  <c r="R99" i="2"/>
  <c r="U99" i="2" s="1"/>
  <c r="R100" i="2"/>
  <c r="U100" i="2" s="1"/>
  <c r="R102" i="2"/>
  <c r="U102" i="2" s="1"/>
  <c r="R103" i="2"/>
  <c r="U103" i="2" s="1"/>
  <c r="R104" i="2"/>
  <c r="U104" i="2" s="1"/>
  <c r="R105" i="2"/>
  <c r="U105" i="2" s="1"/>
  <c r="R106" i="2"/>
  <c r="U106" i="2" s="1"/>
  <c r="R107" i="2"/>
  <c r="U107" i="2" s="1"/>
  <c r="R108" i="2"/>
  <c r="U108" i="2" s="1"/>
  <c r="R110" i="2"/>
  <c r="U110" i="2" s="1"/>
  <c r="R111" i="2"/>
  <c r="U111" i="2" s="1"/>
  <c r="R112" i="2"/>
  <c r="U112" i="2" s="1"/>
  <c r="R113" i="2"/>
  <c r="U113" i="2" s="1"/>
  <c r="R114" i="2"/>
  <c r="U114" i="2" s="1"/>
  <c r="R115" i="2"/>
  <c r="U115" i="2" s="1"/>
  <c r="R117" i="2"/>
  <c r="U117" i="2" s="1"/>
  <c r="R118" i="2"/>
  <c r="U118" i="2" s="1"/>
  <c r="R120" i="2"/>
  <c r="U120" i="2" s="1"/>
  <c r="R122" i="2"/>
  <c r="U122" i="2" s="1"/>
  <c r="R124" i="2"/>
  <c r="U124" i="2" s="1"/>
  <c r="R126" i="2"/>
  <c r="U126" i="2" s="1"/>
  <c r="R127" i="2"/>
  <c r="U127" i="2" s="1"/>
  <c r="R128" i="2"/>
  <c r="U128" i="2" s="1"/>
  <c r="R129" i="2"/>
  <c r="U129" i="2" s="1"/>
  <c r="R131" i="2"/>
  <c r="U131" i="2" s="1"/>
  <c r="R132" i="2"/>
  <c r="U132" i="2" s="1"/>
  <c r="R133" i="2"/>
  <c r="U133" i="2" s="1"/>
  <c r="R135" i="2"/>
  <c r="U135" i="2" s="1"/>
  <c r="R137" i="2"/>
  <c r="U137" i="2" s="1"/>
  <c r="R138" i="2"/>
  <c r="U138" i="2" s="1"/>
  <c r="R140" i="2"/>
  <c r="U140" i="2" s="1"/>
  <c r="R141" i="2"/>
  <c r="U141" i="2" s="1"/>
  <c r="R142" i="2"/>
  <c r="U142" i="2" s="1"/>
  <c r="R144" i="2"/>
  <c r="U144" i="2" s="1"/>
  <c r="R145" i="2"/>
  <c r="U145" i="2" s="1"/>
  <c r="R146" i="2"/>
  <c r="U146" i="2" s="1"/>
  <c r="R147" i="2"/>
  <c r="U147" i="2" s="1"/>
  <c r="R149" i="2"/>
  <c r="U149" i="2" s="1"/>
  <c r="R150" i="2"/>
  <c r="U150" i="2" s="1"/>
  <c r="R152" i="2"/>
  <c r="U152" i="2" s="1"/>
  <c r="R153" i="2"/>
  <c r="U153" i="2" s="1"/>
  <c r="R154" i="2"/>
  <c r="U154" i="2" s="1"/>
  <c r="R155" i="2"/>
  <c r="U155" i="2" s="1"/>
  <c r="R156" i="2"/>
  <c r="U156" i="2" s="1"/>
  <c r="R157" i="2"/>
  <c r="U157" i="2" s="1"/>
  <c r="R158" i="2"/>
  <c r="U158" i="2" s="1"/>
  <c r="R160" i="2"/>
  <c r="U160" i="2" s="1"/>
  <c r="R161" i="2"/>
  <c r="U161" i="2" s="1"/>
  <c r="R162" i="2"/>
  <c r="U162" i="2" s="1"/>
  <c r="R163" i="2"/>
  <c r="U163" i="2" s="1"/>
  <c r="R164" i="2"/>
  <c r="U164" i="2" s="1"/>
  <c r="R165" i="2"/>
  <c r="U165" i="2" s="1"/>
  <c r="R166" i="2"/>
  <c r="U166" i="2" s="1"/>
  <c r="R168" i="2"/>
  <c r="U168" i="2" s="1"/>
  <c r="R169" i="2"/>
  <c r="U169" i="2" s="1"/>
  <c r="R171" i="2"/>
  <c r="U171" i="2" s="1"/>
  <c r="R172" i="2"/>
  <c r="U172" i="2" s="1"/>
  <c r="R173" i="2"/>
  <c r="U173" i="2" s="1"/>
  <c r="R174" i="2"/>
  <c r="U174" i="2" s="1"/>
  <c r="R176" i="2"/>
  <c r="U176" i="2" s="1"/>
  <c r="R177" i="2"/>
  <c r="U177" i="2" s="1"/>
  <c r="R178" i="2"/>
  <c r="U178" i="2" s="1"/>
  <c r="R179" i="2"/>
  <c r="U179" i="2" s="1"/>
  <c r="R180" i="2"/>
  <c r="U180" i="2" s="1"/>
  <c r="R181" i="2"/>
  <c r="U181" i="2" s="1"/>
  <c r="R182" i="2"/>
  <c r="U182" i="2" s="1"/>
  <c r="R184" i="2"/>
  <c r="U184" i="2" s="1"/>
  <c r="R186" i="2"/>
  <c r="U186" i="2" s="1"/>
  <c r="R188" i="2"/>
  <c r="U188" i="2" s="1"/>
  <c r="R189" i="2"/>
  <c r="U189" i="2" s="1"/>
  <c r="R191" i="2"/>
  <c r="U191" i="2" s="1"/>
  <c r="R192" i="2"/>
  <c r="U192" i="2" s="1"/>
  <c r="R194" i="2"/>
  <c r="U194" i="2" s="1"/>
  <c r="R196" i="2"/>
  <c r="U196" i="2" s="1"/>
  <c r="R198" i="2"/>
  <c r="U198" i="2" s="1"/>
  <c r="R199" i="2"/>
  <c r="U199" i="2" s="1"/>
  <c r="R200" i="2"/>
  <c r="U200" i="2" s="1"/>
  <c r="R201" i="2"/>
  <c r="U201" i="2" s="1"/>
  <c r="R202" i="2"/>
  <c r="U202" i="2" s="1"/>
  <c r="R203" i="2"/>
  <c r="U203" i="2" s="1"/>
  <c r="R204" i="2"/>
  <c r="U204" i="2" s="1"/>
  <c r="R205" i="2"/>
  <c r="U205" i="2" s="1"/>
  <c r="R207" i="2"/>
  <c r="U207" i="2" s="1"/>
  <c r="R208" i="2"/>
  <c r="U208" i="2" s="1"/>
  <c r="R209" i="2"/>
  <c r="U209" i="2" s="1"/>
  <c r="R210" i="2"/>
  <c r="U210" i="2" s="1"/>
  <c r="R211" i="2"/>
  <c r="U211" i="2" s="1"/>
  <c r="R213" i="2"/>
  <c r="U213" i="2" s="1"/>
  <c r="R214" i="2"/>
  <c r="U214" i="2" s="1"/>
  <c r="R215" i="2"/>
  <c r="U215" i="2" s="1"/>
  <c r="R216" i="2"/>
  <c r="U216" i="2" s="1"/>
  <c r="R217" i="2"/>
  <c r="U217" i="2" s="1"/>
  <c r="R219" i="2"/>
  <c r="U219" i="2" s="1"/>
  <c r="R220" i="2"/>
  <c r="U220" i="2" s="1"/>
  <c r="R221" i="2"/>
  <c r="U221" i="2" s="1"/>
  <c r="R222" i="2"/>
  <c r="U222" i="2" s="1"/>
  <c r="R223" i="2"/>
  <c r="U223" i="2" s="1"/>
  <c r="R224" i="2"/>
  <c r="U224" i="2" s="1"/>
  <c r="R225" i="2"/>
  <c r="U225" i="2" s="1"/>
  <c r="R226" i="2"/>
  <c r="U226" i="2" s="1"/>
  <c r="R228" i="2"/>
  <c r="U228" i="2" s="1"/>
  <c r="R230" i="2"/>
  <c r="U230" i="2" s="1"/>
  <c r="R231" i="2"/>
  <c r="U231" i="2" s="1"/>
  <c r="R232" i="2"/>
  <c r="U232" i="2" s="1"/>
  <c r="R233" i="2"/>
  <c r="U233" i="2" s="1"/>
  <c r="R234" i="2"/>
  <c r="U234" i="2" s="1"/>
  <c r="R235" i="2"/>
  <c r="U235" i="2" s="1"/>
  <c r="R236" i="2"/>
  <c r="U236" i="2" s="1"/>
  <c r="R238" i="2"/>
  <c r="U238" i="2" s="1"/>
  <c r="R240" i="2"/>
  <c r="U240" i="2" s="1"/>
  <c r="R242" i="2"/>
  <c r="U242" i="2" s="1"/>
  <c r="R243" i="2"/>
  <c r="U243" i="2" s="1"/>
  <c r="R245" i="2"/>
  <c r="U245" i="2" s="1"/>
  <c r="R247" i="2"/>
  <c r="U247" i="2" s="1"/>
  <c r="R249" i="2"/>
  <c r="U249" i="2" s="1"/>
  <c r="R251" i="2"/>
  <c r="U251" i="2" s="1"/>
  <c r="R252" i="2"/>
  <c r="U252" i="2" s="1"/>
  <c r="R254" i="2"/>
  <c r="U254" i="2" s="1"/>
  <c r="R255" i="2"/>
  <c r="U255" i="2" s="1"/>
  <c r="R256" i="2"/>
  <c r="U256" i="2" s="1"/>
  <c r="R258" i="2"/>
  <c r="U258" i="2" s="1"/>
  <c r="R259" i="2"/>
  <c r="U259" i="2" s="1"/>
  <c r="R260" i="2"/>
  <c r="U260" i="2" s="1"/>
  <c r="R261" i="2"/>
  <c r="U261" i="2" s="1"/>
  <c r="R262" i="2"/>
  <c r="U262" i="2" s="1"/>
  <c r="R264" i="2"/>
  <c r="U264" i="2" s="1"/>
  <c r="R266" i="2"/>
  <c r="U266" i="2" s="1"/>
  <c r="R268" i="2"/>
  <c r="U268" i="2" s="1"/>
  <c r="R269" i="2"/>
  <c r="U269" i="2" s="1"/>
  <c r="R270" i="2"/>
  <c r="U270" i="2" s="1"/>
  <c r="R271" i="2"/>
  <c r="U271" i="2" s="1"/>
  <c r="R273" i="2"/>
  <c r="U273" i="2" s="1"/>
  <c r="R274" i="2"/>
  <c r="U274" i="2" s="1"/>
  <c r="R275" i="2"/>
  <c r="U275" i="2" s="1"/>
  <c r="R276" i="2"/>
  <c r="U276" i="2" s="1"/>
  <c r="R278" i="2"/>
  <c r="U278" i="2" s="1"/>
  <c r="R280" i="2"/>
  <c r="U280" i="2" s="1"/>
  <c r="R282" i="2"/>
  <c r="U282" i="2" s="1"/>
  <c r="R283" i="2"/>
  <c r="U283" i="2" s="1"/>
  <c r="R285" i="2"/>
  <c r="U285" i="2" s="1"/>
  <c r="R287" i="2"/>
  <c r="U287" i="2" s="1"/>
  <c r="R288" i="2"/>
  <c r="U288" i="2" s="1"/>
  <c r="R290" i="2"/>
  <c r="U290" i="2" s="1"/>
  <c r="R291" i="2"/>
  <c r="U291" i="2" s="1"/>
  <c r="R293" i="2"/>
  <c r="U293" i="2" s="1"/>
  <c r="R295" i="2"/>
  <c r="U295" i="2" s="1"/>
  <c r="R297" i="2"/>
  <c r="U297" i="2" s="1"/>
  <c r="R298" i="2"/>
  <c r="U298" i="2" s="1"/>
  <c r="R299" i="2"/>
  <c r="U299" i="2" s="1"/>
  <c r="R300" i="2"/>
  <c r="U300" i="2" s="1"/>
  <c r="R301" i="2"/>
  <c r="U301" i="2" s="1"/>
  <c r="R302" i="2"/>
  <c r="U302" i="2" s="1"/>
  <c r="R303" i="2"/>
  <c r="U303" i="2" s="1"/>
  <c r="R304" i="2"/>
  <c r="U304" i="2" s="1"/>
  <c r="R305" i="2"/>
  <c r="U305" i="2" s="1"/>
  <c r="R306" i="2"/>
  <c r="U306" i="2" s="1"/>
  <c r="R307" i="2"/>
  <c r="U307" i="2" s="1"/>
  <c r="R308" i="2"/>
  <c r="U308" i="2" s="1"/>
  <c r="R310" i="2"/>
  <c r="U310" i="2" s="1"/>
  <c r="R311" i="2"/>
  <c r="U311" i="2" s="1"/>
  <c r="R312" i="2"/>
  <c r="U312" i="2" s="1"/>
  <c r="R314" i="2"/>
  <c r="U314" i="2" s="1"/>
  <c r="R315" i="2"/>
  <c r="U315" i="2" s="1"/>
  <c r="R316" i="2"/>
  <c r="U316" i="2" s="1"/>
  <c r="R318" i="2"/>
  <c r="U318" i="2" s="1"/>
  <c r="R319" i="2"/>
  <c r="U319" i="2" s="1"/>
  <c r="R320" i="2"/>
  <c r="U320" i="2" s="1"/>
  <c r="R321" i="2"/>
  <c r="U321" i="2" s="1"/>
  <c r="R322" i="2"/>
  <c r="U322" i="2" s="1"/>
  <c r="R324" i="2"/>
  <c r="U324" i="2" s="1"/>
  <c r="R325" i="2"/>
  <c r="U325" i="2" s="1"/>
  <c r="R326" i="2"/>
  <c r="U326" i="2" s="1"/>
  <c r="R327" i="2"/>
  <c r="U327" i="2" s="1"/>
  <c r="R328" i="2"/>
  <c r="U328" i="2" s="1"/>
  <c r="R329" i="2"/>
  <c r="U329" i="2" s="1"/>
  <c r="R330" i="2"/>
  <c r="U330" i="2" s="1"/>
  <c r="R331" i="2"/>
  <c r="U331" i="2" s="1"/>
  <c r="R333" i="2"/>
  <c r="U333" i="2" s="1"/>
  <c r="R335" i="2"/>
  <c r="U335" i="2" s="1"/>
  <c r="R336" i="2"/>
  <c r="U336" i="2" s="1"/>
  <c r="R338" i="2"/>
  <c r="U338" i="2" s="1"/>
  <c r="R340" i="2"/>
  <c r="U340" i="2" s="1"/>
  <c r="R341" i="2"/>
  <c r="U341" i="2" s="1"/>
  <c r="R342" i="2"/>
  <c r="U342" i="2" s="1"/>
  <c r="R344" i="2"/>
  <c r="U344" i="2" s="1"/>
  <c r="R346" i="2"/>
  <c r="U346" i="2" s="1"/>
  <c r="R347" i="2"/>
  <c r="U347" i="2" s="1"/>
  <c r="R348" i="2"/>
  <c r="U348" i="2" s="1"/>
  <c r="R349" i="2"/>
  <c r="U349" i="2" s="1"/>
  <c r="R350" i="2"/>
  <c r="U350" i="2" s="1"/>
  <c r="R351" i="2"/>
  <c r="U351" i="2" s="1"/>
  <c r="R352" i="2"/>
  <c r="U352" i="2" s="1"/>
  <c r="R354" i="2"/>
  <c r="U354" i="2" s="1"/>
  <c r="R355" i="2"/>
  <c r="U355" i="2" s="1"/>
  <c r="R356" i="2"/>
  <c r="U356" i="2" s="1"/>
  <c r="R357" i="2"/>
  <c r="U357" i="2" s="1"/>
  <c r="R358" i="2"/>
  <c r="U358" i="2" s="1"/>
  <c r="R359" i="2"/>
  <c r="U359" i="2" s="1"/>
  <c r="R360" i="2"/>
  <c r="U360" i="2" s="1"/>
  <c r="R361" i="2"/>
  <c r="U361" i="2" s="1"/>
  <c r="R362" i="2"/>
  <c r="U362" i="2" s="1"/>
  <c r="R363" i="2"/>
  <c r="U363" i="2" s="1"/>
  <c r="R366" i="2"/>
  <c r="U366" i="2" s="1"/>
  <c r="R368" i="2"/>
  <c r="U368" i="2" s="1"/>
  <c r="R369" i="2"/>
  <c r="U369" i="2" s="1"/>
  <c r="R370" i="2"/>
  <c r="U370" i="2" s="1"/>
  <c r="R371" i="2"/>
  <c r="U371" i="2" s="1"/>
  <c r="R372" i="2"/>
  <c r="U372" i="2" s="1"/>
  <c r="R374" i="2"/>
  <c r="U374" i="2" s="1"/>
  <c r="R375" i="2"/>
  <c r="U375" i="2" s="1"/>
  <c r="R376" i="2"/>
  <c r="U376" i="2" s="1"/>
  <c r="R378" i="2"/>
  <c r="U378" i="2" s="1"/>
  <c r="R379" i="2"/>
  <c r="U379" i="2" s="1"/>
  <c r="R380" i="2"/>
  <c r="U380" i="2" s="1"/>
  <c r="R382" i="2"/>
  <c r="U382" i="2" s="1"/>
  <c r="R384" i="2"/>
  <c r="U384" i="2" s="1"/>
  <c r="R385" i="2"/>
  <c r="U385" i="2" s="1"/>
  <c r="R386" i="2"/>
  <c r="U386" i="2" s="1"/>
  <c r="R388" i="2"/>
  <c r="U388" i="2" s="1"/>
  <c r="R390" i="2"/>
  <c r="U390" i="2" s="1"/>
  <c r="R391" i="2"/>
  <c r="U391" i="2" s="1"/>
  <c r="R393" i="2"/>
  <c r="U393" i="2" s="1"/>
  <c r="R394" i="2"/>
  <c r="U394" i="2" s="1"/>
  <c r="R395" i="2"/>
  <c r="U395" i="2" s="1"/>
  <c r="R397" i="2"/>
  <c r="U397" i="2" s="1"/>
  <c r="R399" i="2"/>
  <c r="U399" i="2" s="1"/>
  <c r="R400" i="2"/>
  <c r="U400" i="2" s="1"/>
  <c r="R401" i="2"/>
  <c r="U401" i="2" s="1"/>
  <c r="R403" i="2"/>
  <c r="U403" i="2" s="1"/>
  <c r="R405" i="2"/>
  <c r="U405" i="2" s="1"/>
  <c r="R406" i="2"/>
  <c r="U406" i="2" s="1"/>
  <c r="R408" i="2"/>
  <c r="U408" i="2" s="1"/>
  <c r="R409" i="2"/>
  <c r="U409" i="2" s="1"/>
  <c r="R411" i="2"/>
  <c r="U411" i="2" s="1"/>
  <c r="R413" i="2"/>
  <c r="U413" i="2" s="1"/>
  <c r="R415" i="2"/>
  <c r="U415" i="2" s="1"/>
  <c r="R417" i="2"/>
  <c r="U417" i="2" s="1"/>
  <c r="R419" i="2"/>
  <c r="U419" i="2" s="1"/>
  <c r="R420" i="2"/>
  <c r="U420" i="2" s="1"/>
  <c r="R423" i="2"/>
  <c r="U423" i="2" s="1"/>
  <c r="R424" i="2"/>
  <c r="U424" i="2" s="1"/>
  <c r="R425" i="2"/>
  <c r="U425" i="2" s="1"/>
  <c r="R426" i="2"/>
  <c r="U426" i="2" s="1"/>
  <c r="R427" i="2"/>
  <c r="U427" i="2" s="1"/>
  <c r="R428" i="2"/>
  <c r="U428" i="2" s="1"/>
  <c r="R429" i="2"/>
  <c r="U429" i="2" s="1"/>
  <c r="R431" i="2"/>
  <c r="U431" i="2" s="1"/>
  <c r="R432" i="2"/>
  <c r="U432" i="2" s="1"/>
  <c r="R433" i="2"/>
  <c r="U433" i="2" s="1"/>
  <c r="R434" i="2"/>
  <c r="U434" i="2" s="1"/>
  <c r="R435" i="2"/>
  <c r="U435" i="2" s="1"/>
  <c r="R436" i="2"/>
  <c r="U436" i="2" s="1"/>
  <c r="R437" i="2"/>
  <c r="U437" i="2" s="1"/>
  <c r="R438" i="2"/>
  <c r="U438" i="2" s="1"/>
  <c r="R440" i="2"/>
  <c r="U440" i="2" s="1"/>
  <c r="R441" i="2"/>
  <c r="U441" i="2" s="1"/>
  <c r="R442" i="2"/>
  <c r="U442" i="2" s="1"/>
  <c r="R443" i="2"/>
  <c r="U443" i="2" s="1"/>
  <c r="R444" i="2"/>
  <c r="U444" i="2" s="1"/>
  <c r="R445" i="2"/>
  <c r="U445" i="2" s="1"/>
  <c r="R446" i="2"/>
  <c r="U446" i="2" s="1"/>
  <c r="R448" i="2"/>
  <c r="U448" i="2" s="1"/>
  <c r="R449" i="2"/>
  <c r="U449" i="2" s="1"/>
  <c r="R451" i="2"/>
  <c r="U451" i="2" s="1"/>
  <c r="R452" i="2"/>
  <c r="U452" i="2" s="1"/>
  <c r="R453" i="2"/>
  <c r="U453" i="2" s="1"/>
  <c r="R455" i="2"/>
  <c r="U455" i="2" s="1"/>
  <c r="R456" i="2"/>
  <c r="U456" i="2" s="1"/>
  <c r="R457" i="2"/>
  <c r="U457" i="2" s="1"/>
  <c r="R458" i="2"/>
  <c r="U458" i="2" s="1"/>
  <c r="R459" i="2"/>
  <c r="U459" i="2" s="1"/>
  <c r="R460" i="2"/>
  <c r="U460" i="2" s="1"/>
  <c r="R461" i="2"/>
  <c r="U461" i="2" s="1"/>
  <c r="R463" i="2"/>
  <c r="U463" i="2" s="1"/>
  <c r="R464" i="2"/>
  <c r="U464" i="2" s="1"/>
  <c r="R465" i="2"/>
  <c r="U465" i="2" s="1"/>
  <c r="R466" i="2"/>
  <c r="U466" i="2" s="1"/>
  <c r="R467" i="2"/>
  <c r="U467" i="2" s="1"/>
  <c r="R469" i="2"/>
  <c r="U469" i="2" s="1"/>
  <c r="R470" i="2"/>
  <c r="U470" i="2" s="1"/>
  <c r="R471" i="2"/>
  <c r="U471" i="2" s="1"/>
  <c r="R472" i="2"/>
  <c r="U472" i="2" s="1"/>
  <c r="R473" i="2"/>
  <c r="U473" i="2" s="1"/>
  <c r="R474" i="2"/>
  <c r="U474" i="2" s="1"/>
  <c r="R476" i="2"/>
  <c r="U476" i="2" s="1"/>
  <c r="R477" i="2"/>
  <c r="U477" i="2" s="1"/>
  <c r="R478" i="2"/>
  <c r="U478" i="2" s="1"/>
  <c r="R480" i="2"/>
  <c r="U480" i="2" s="1"/>
  <c r="R482" i="2"/>
  <c r="U482" i="2" s="1"/>
  <c r="R483" i="2"/>
  <c r="U483" i="2" s="1"/>
  <c r="R484" i="2"/>
  <c r="U484" i="2" s="1"/>
  <c r="R486" i="2"/>
  <c r="U486" i="2" s="1"/>
  <c r="R487" i="2"/>
  <c r="U487" i="2" s="1"/>
  <c r="R489" i="2"/>
  <c r="U489" i="2" s="1"/>
  <c r="R491" i="2"/>
  <c r="U491" i="2" s="1"/>
  <c r="R492" i="2"/>
  <c r="U492" i="2" s="1"/>
  <c r="R493" i="2"/>
  <c r="U493" i="2" s="1"/>
  <c r="R495" i="2"/>
  <c r="U495" i="2" s="1"/>
  <c r="R497" i="2"/>
  <c r="U497" i="2" s="1"/>
  <c r="R498" i="2"/>
  <c r="U498" i="2" s="1"/>
  <c r="R499" i="2"/>
  <c r="U499" i="2" s="1"/>
  <c r="R500" i="2"/>
  <c r="U500" i="2" s="1"/>
  <c r="R501" i="2"/>
  <c r="U501" i="2" s="1"/>
  <c r="R503" i="2"/>
  <c r="U503" i="2" s="1"/>
  <c r="R504" i="2"/>
  <c r="U504" i="2" s="1"/>
  <c r="R506" i="2"/>
  <c r="U506" i="2" s="1"/>
  <c r="R508" i="2"/>
  <c r="U508" i="2" s="1"/>
  <c r="R509" i="2"/>
  <c r="U509" i="2" s="1"/>
  <c r="R510" i="2"/>
  <c r="U510" i="2" s="1"/>
  <c r="R512" i="2"/>
  <c r="U512" i="2" s="1"/>
  <c r="R513" i="2"/>
  <c r="U513" i="2" s="1"/>
  <c r="R515" i="2"/>
  <c r="U515" i="2" s="1"/>
  <c r="R516" i="2"/>
  <c r="U516" i="2" s="1"/>
  <c r="R517" i="2"/>
  <c r="U517" i="2" s="1"/>
  <c r="R518" i="2"/>
  <c r="U518" i="2" s="1"/>
  <c r="R519" i="2"/>
  <c r="U519" i="2" s="1"/>
  <c r="R520" i="2"/>
  <c r="U520" i="2" s="1"/>
  <c r="R521" i="2"/>
  <c r="U521" i="2" s="1"/>
  <c r="R523" i="2"/>
  <c r="U523" i="2" s="1"/>
  <c r="R524" i="2"/>
  <c r="U524" i="2" s="1"/>
  <c r="R526" i="2"/>
  <c r="U526" i="2" s="1"/>
  <c r="R527" i="2"/>
  <c r="U527" i="2" s="1"/>
  <c r="R528" i="2"/>
  <c r="U528" i="2" s="1"/>
  <c r="R529" i="2"/>
  <c r="U529" i="2" s="1"/>
  <c r="R530" i="2"/>
  <c r="U530" i="2" s="1"/>
  <c r="R532" i="2"/>
  <c r="U532" i="2" s="1"/>
  <c r="R534" i="2"/>
  <c r="U534" i="2" s="1"/>
  <c r="R535" i="2"/>
  <c r="U535" i="2" s="1"/>
  <c r="R536" i="2"/>
  <c r="U536" i="2" s="1"/>
  <c r="R537" i="2"/>
  <c r="U537" i="2" s="1"/>
  <c r="R538" i="2"/>
  <c r="U538" i="2" s="1"/>
  <c r="R540" i="2"/>
  <c r="U540" i="2" s="1"/>
  <c r="R541" i="2"/>
  <c r="U541" i="2" s="1"/>
  <c r="R542" i="2"/>
  <c r="U542" i="2" s="1"/>
  <c r="R543" i="2"/>
  <c r="U543" i="2" s="1"/>
  <c r="R544" i="2"/>
  <c r="U544" i="2" s="1"/>
  <c r="R546" i="2"/>
  <c r="U546" i="2" s="1"/>
  <c r="R547" i="2"/>
  <c r="U547" i="2" s="1"/>
  <c r="R549" i="2"/>
  <c r="U549" i="2" s="1"/>
  <c r="R550" i="2"/>
  <c r="U550" i="2" s="1"/>
  <c r="R552" i="2"/>
  <c r="U552" i="2" s="1"/>
  <c r="R553" i="2"/>
  <c r="U553" i="2" s="1"/>
  <c r="R555" i="2"/>
  <c r="U555" i="2" s="1"/>
  <c r="R556" i="2"/>
  <c r="U556" i="2" s="1"/>
  <c r="R557" i="2"/>
  <c r="U557" i="2" s="1"/>
  <c r="R558" i="2"/>
  <c r="U558" i="2" s="1"/>
  <c r="R560" i="2"/>
  <c r="U560" i="2" s="1"/>
  <c r="R562" i="2"/>
  <c r="U562" i="2" s="1"/>
  <c r="R563" i="2"/>
  <c r="U563" i="2" s="1"/>
  <c r="R564" i="2"/>
  <c r="U564" i="2" s="1"/>
  <c r="R565" i="2"/>
  <c r="U565" i="2" s="1"/>
  <c r="R566" i="2"/>
  <c r="U566" i="2" s="1"/>
  <c r="R567" i="2"/>
  <c r="U567" i="2" s="1"/>
  <c r="R569" i="2"/>
  <c r="U569" i="2" s="1"/>
  <c r="R570" i="2"/>
  <c r="U570" i="2" s="1"/>
  <c r="R571" i="2"/>
  <c r="U571" i="2" s="1"/>
  <c r="R572" i="2"/>
  <c r="U572" i="2" s="1"/>
  <c r="R573" i="2"/>
  <c r="U573" i="2" s="1"/>
  <c r="R574" i="2"/>
  <c r="U574" i="2" s="1"/>
  <c r="R575" i="2"/>
  <c r="U575" i="2" s="1"/>
  <c r="R577" i="2"/>
  <c r="U577" i="2" s="1"/>
  <c r="R578" i="2"/>
  <c r="U578" i="2" s="1"/>
  <c r="R579" i="2"/>
  <c r="U579" i="2" s="1"/>
  <c r="R580" i="2"/>
  <c r="U580" i="2" s="1"/>
  <c r="R581" i="2"/>
  <c r="U581" i="2" s="1"/>
  <c r="R582" i="2"/>
  <c r="U582" i="2" s="1"/>
  <c r="R583" i="2"/>
  <c r="U583" i="2" s="1"/>
  <c r="R584" i="2"/>
  <c r="U584" i="2" s="1"/>
  <c r="R586" i="2"/>
  <c r="U586" i="2" s="1"/>
  <c r="R588" i="2"/>
  <c r="U588" i="2" s="1"/>
  <c r="R589" i="2"/>
  <c r="U589" i="2" s="1"/>
  <c r="R591" i="2"/>
  <c r="U591" i="2" s="1"/>
  <c r="R593" i="2"/>
  <c r="U593" i="2" s="1"/>
  <c r="R594" i="2"/>
  <c r="U594" i="2" s="1"/>
  <c r="R595" i="2"/>
  <c r="U595" i="2" s="1"/>
  <c r="R596" i="2"/>
  <c r="U596" i="2" s="1"/>
  <c r="R598" i="2"/>
  <c r="U598" i="2" s="1"/>
  <c r="R599" i="2"/>
  <c r="U599" i="2" s="1"/>
  <c r="R601" i="2"/>
  <c r="U601" i="2" s="1"/>
  <c r="R602" i="2"/>
  <c r="U602" i="2" s="1"/>
  <c r="R603" i="2"/>
  <c r="U603" i="2" s="1"/>
  <c r="R605" i="2"/>
  <c r="U605" i="2" s="1"/>
  <c r="R606" i="2"/>
  <c r="U606" i="2" s="1"/>
  <c r="R607" i="2"/>
  <c r="U607" i="2" s="1"/>
  <c r="R608" i="2"/>
  <c r="U608" i="2" s="1"/>
  <c r="R609" i="2"/>
  <c r="U609" i="2" s="1"/>
  <c r="R611" i="2"/>
  <c r="U611" i="2" s="1"/>
  <c r="R613" i="2"/>
  <c r="U613" i="2" s="1"/>
  <c r="R614" i="2"/>
  <c r="U614" i="2" s="1"/>
  <c r="R616" i="2"/>
  <c r="U616" i="2" s="1"/>
  <c r="R617" i="2"/>
  <c r="U617" i="2" s="1"/>
  <c r="R618" i="2"/>
  <c r="U618" i="2" s="1"/>
  <c r="R620" i="2"/>
  <c r="U620" i="2" s="1"/>
  <c r="R621" i="2"/>
  <c r="U621" i="2" s="1"/>
  <c r="R622" i="2"/>
  <c r="U622" i="2" s="1"/>
  <c r="R623" i="2"/>
  <c r="U623" i="2" s="1"/>
  <c r="R624" i="2"/>
  <c r="U624" i="2" s="1"/>
  <c r="R626" i="2"/>
  <c r="U626" i="2" s="1"/>
  <c r="R627" i="2"/>
  <c r="U627" i="2" s="1"/>
  <c r="R628" i="2"/>
  <c r="U628" i="2" s="1"/>
  <c r="R629" i="2"/>
  <c r="U629" i="2" s="1"/>
  <c r="R630" i="2"/>
  <c r="U630" i="2" s="1"/>
  <c r="R631" i="2"/>
  <c r="U631" i="2" s="1"/>
  <c r="R633" i="2"/>
  <c r="U633" i="2" s="1"/>
  <c r="R634" i="2"/>
  <c r="U634" i="2" s="1"/>
  <c r="R635" i="2"/>
  <c r="U635" i="2" s="1"/>
  <c r="R637" i="2"/>
  <c r="U637" i="2" s="1"/>
  <c r="R638" i="2"/>
  <c r="U638" i="2" s="1"/>
  <c r="R639" i="2"/>
  <c r="U639" i="2" s="1"/>
  <c r="R641" i="2"/>
  <c r="U641" i="2" s="1"/>
  <c r="R643" i="2"/>
  <c r="U643" i="2" s="1"/>
  <c r="R644" i="2"/>
  <c r="U644" i="2" s="1"/>
  <c r="R645" i="2"/>
  <c r="U645" i="2" s="1"/>
  <c r="R646" i="2"/>
  <c r="U646" i="2" s="1"/>
  <c r="R648" i="2"/>
  <c r="U648" i="2" s="1"/>
  <c r="R649" i="2"/>
  <c r="U649" i="2" s="1"/>
  <c r="R651" i="2"/>
  <c r="U651" i="2" s="1"/>
  <c r="R653" i="2"/>
  <c r="U653" i="2" s="1"/>
  <c r="R654" i="2"/>
  <c r="U654" i="2" s="1"/>
  <c r="R655" i="2"/>
  <c r="U655" i="2" s="1"/>
  <c r="R656" i="2"/>
  <c r="U656" i="2" s="1"/>
  <c r="R657" i="2"/>
  <c r="U657" i="2" s="1"/>
  <c r="R658" i="2"/>
  <c r="U658" i="2" s="1"/>
  <c r="R659" i="2"/>
  <c r="U659" i="2" s="1"/>
  <c r="R660" i="2"/>
  <c r="U660" i="2" s="1"/>
  <c r="R661" i="2"/>
  <c r="U661" i="2" s="1"/>
  <c r="R662" i="2"/>
  <c r="U662" i="2" s="1"/>
  <c r="R664" i="2"/>
  <c r="U664" i="2" s="1"/>
  <c r="R665" i="2"/>
  <c r="U665" i="2" s="1"/>
  <c r="R667" i="2"/>
  <c r="U667" i="2" s="1"/>
  <c r="R668" i="2"/>
  <c r="U668" i="2" s="1"/>
  <c r="R670" i="2"/>
  <c r="U670" i="2" s="1"/>
  <c r="R671" i="2"/>
  <c r="U671" i="2" s="1"/>
  <c r="R673" i="2"/>
  <c r="U673" i="2" s="1"/>
  <c r="R674" i="2"/>
  <c r="U674" i="2" s="1"/>
  <c r="R676" i="2"/>
  <c r="U676" i="2" s="1"/>
  <c r="R678" i="2"/>
  <c r="U678" i="2" s="1"/>
  <c r="R680" i="2"/>
  <c r="U680" i="2" s="1"/>
  <c r="R681" i="2"/>
  <c r="U681" i="2" s="1"/>
  <c r="R682" i="2"/>
  <c r="U682" i="2" s="1"/>
  <c r="R683" i="2"/>
  <c r="U683" i="2" s="1"/>
  <c r="R684" i="2"/>
  <c r="U684" i="2" s="1"/>
  <c r="R685" i="2"/>
  <c r="U685" i="2" s="1"/>
  <c r="R686" i="2"/>
  <c r="U686" i="2" s="1"/>
  <c r="R687" i="2"/>
  <c r="U687" i="2" s="1"/>
  <c r="R688" i="2"/>
  <c r="U688" i="2" s="1"/>
  <c r="R690" i="2"/>
  <c r="U690" i="2" s="1"/>
  <c r="R692" i="2"/>
  <c r="U692" i="2" s="1"/>
  <c r="R693" i="2"/>
  <c r="U693" i="2" s="1"/>
  <c r="R694" i="2"/>
  <c r="U694" i="2" s="1"/>
  <c r="R696" i="2"/>
  <c r="U696" i="2" s="1"/>
  <c r="R697" i="2"/>
  <c r="U697" i="2" s="1"/>
  <c r="R698" i="2"/>
  <c r="U698" i="2" s="1"/>
  <c r="R699" i="2"/>
  <c r="U699" i="2" s="1"/>
  <c r="R700" i="2"/>
  <c r="U700" i="2" s="1"/>
  <c r="R701" i="2"/>
  <c r="U701" i="2" s="1"/>
  <c r="R703" i="2"/>
  <c r="U703" i="2" s="1"/>
  <c r="R705" i="2"/>
  <c r="U705" i="2" s="1"/>
  <c r="R707" i="2"/>
  <c r="U707" i="2" s="1"/>
  <c r="R709" i="2"/>
  <c r="U709" i="2" s="1"/>
  <c r="R710" i="2"/>
  <c r="U710" i="2" s="1"/>
  <c r="R711" i="2"/>
  <c r="U711" i="2" s="1"/>
  <c r="R712" i="2"/>
  <c r="U712" i="2" s="1"/>
  <c r="R713" i="2"/>
  <c r="U713" i="2" s="1"/>
  <c r="R715" i="2"/>
  <c r="U715" i="2" s="1"/>
  <c r="R716" i="2"/>
  <c r="U716" i="2" s="1"/>
  <c r="R718" i="2"/>
  <c r="U718" i="2" s="1"/>
  <c r="R719" i="2"/>
  <c r="U719" i="2" s="1"/>
  <c r="R720" i="2"/>
  <c r="U720" i="2" s="1"/>
  <c r="R721" i="2"/>
  <c r="U721" i="2" s="1"/>
  <c r="R722" i="2"/>
  <c r="U722" i="2" s="1"/>
  <c r="R723" i="2"/>
  <c r="U723" i="2" s="1"/>
  <c r="R724" i="2"/>
  <c r="U724" i="2" s="1"/>
  <c r="R726" i="2"/>
  <c r="U726" i="2" s="1"/>
  <c r="R727" i="2"/>
  <c r="U727" i="2" s="1"/>
  <c r="R729" i="2"/>
  <c r="U729" i="2" s="1"/>
  <c r="R730" i="2"/>
  <c r="U730" i="2" s="1"/>
  <c r="R731" i="2"/>
  <c r="U731" i="2" s="1"/>
  <c r="R732" i="2"/>
  <c r="U732" i="2" s="1"/>
  <c r="R733" i="2"/>
  <c r="U733" i="2" s="1"/>
  <c r="R734" i="2"/>
  <c r="U734" i="2" s="1"/>
  <c r="R735" i="2"/>
  <c r="U735" i="2" s="1"/>
  <c r="R736" i="2"/>
  <c r="U736" i="2" s="1"/>
  <c r="R737" i="2"/>
  <c r="U737" i="2" s="1"/>
  <c r="R738" i="2"/>
  <c r="U738" i="2" s="1"/>
  <c r="R740" i="2"/>
  <c r="U740" i="2" s="1"/>
  <c r="R741" i="2"/>
  <c r="U741" i="2" s="1"/>
  <c r="R742" i="2"/>
  <c r="U742" i="2" s="1"/>
  <c r="R743" i="2"/>
  <c r="U743" i="2" s="1"/>
  <c r="R745" i="2"/>
  <c r="U745" i="2" s="1"/>
  <c r="R747" i="2"/>
  <c r="U747" i="2" s="1"/>
  <c r="R748" i="2"/>
  <c r="U748" i="2" s="1"/>
  <c r="R749" i="2"/>
  <c r="U749" i="2" s="1"/>
  <c r="R750" i="2"/>
  <c r="U750" i="2" s="1"/>
  <c r="R752" i="2"/>
  <c r="U752" i="2" s="1"/>
  <c r="R754" i="2"/>
  <c r="U754" i="2" s="1"/>
  <c r="R756" i="2"/>
  <c r="U756" i="2" s="1"/>
  <c r="R757" i="2"/>
  <c r="U757" i="2" s="1"/>
  <c r="R759" i="2"/>
  <c r="U759" i="2" s="1"/>
  <c r="R761" i="2"/>
  <c r="U761" i="2" s="1"/>
  <c r="R763" i="2"/>
  <c r="U763" i="2" s="1"/>
  <c r="R764" i="2"/>
  <c r="U764" i="2" s="1"/>
  <c r="R765" i="2"/>
  <c r="U765" i="2" s="1"/>
  <c r="R767" i="2"/>
  <c r="U767" i="2" s="1"/>
  <c r="R768" i="2"/>
  <c r="U768" i="2" s="1"/>
  <c r="R770" i="2"/>
  <c r="U770" i="2" s="1"/>
  <c r="R772" i="2"/>
  <c r="U772" i="2" s="1"/>
  <c r="R773" i="2"/>
  <c r="U773" i="2" s="1"/>
  <c r="R774" i="2"/>
  <c r="U774" i="2" s="1"/>
  <c r="R776" i="2"/>
  <c r="U776" i="2" s="1"/>
  <c r="R778" i="2"/>
  <c r="U778" i="2" s="1"/>
  <c r="R779" i="2"/>
  <c r="U779" i="2" s="1"/>
  <c r="R780" i="2"/>
  <c r="U780" i="2" s="1"/>
  <c r="R781" i="2"/>
  <c r="U781" i="2" s="1"/>
  <c r="R782" i="2"/>
  <c r="U782" i="2" s="1"/>
  <c r="R783" i="2"/>
  <c r="U783" i="2" s="1"/>
  <c r="R785" i="2"/>
  <c r="U785" i="2" s="1"/>
  <c r="R787" i="2"/>
  <c r="U787" i="2" s="1"/>
  <c r="R789" i="2"/>
  <c r="U789" i="2" s="1"/>
  <c r="R790" i="2"/>
  <c r="U790" i="2" s="1"/>
  <c r="R791" i="2"/>
  <c r="U791" i="2" s="1"/>
  <c r="R792" i="2"/>
  <c r="U792" i="2" s="1"/>
  <c r="R793" i="2"/>
  <c r="U793" i="2" s="1"/>
  <c r="R795" i="2"/>
  <c r="U795" i="2" s="1"/>
  <c r="R796" i="2"/>
  <c r="U796" i="2" s="1"/>
  <c r="R798" i="2"/>
  <c r="U798" i="2" s="1"/>
  <c r="R799" i="2"/>
  <c r="U799" i="2" s="1"/>
  <c r="R800" i="2"/>
  <c r="U800" i="2" s="1"/>
  <c r="R801" i="2"/>
  <c r="U801" i="2" s="1"/>
  <c r="R803" i="2"/>
  <c r="U803" i="2" s="1"/>
  <c r="R804" i="2"/>
  <c r="U804" i="2" s="1"/>
  <c r="R805" i="2"/>
  <c r="U805" i="2" s="1"/>
  <c r="R806" i="2"/>
  <c r="U806" i="2" s="1"/>
  <c r="R807" i="2"/>
  <c r="U807" i="2" s="1"/>
  <c r="R808" i="2"/>
  <c r="U808" i="2" s="1"/>
  <c r="R809" i="2"/>
  <c r="U809" i="2" s="1"/>
  <c r="R811" i="2"/>
  <c r="U811" i="2" s="1"/>
  <c r="R812" i="2"/>
  <c r="U812" i="2" s="1"/>
  <c r="R813" i="2"/>
  <c r="U813" i="2" s="1"/>
  <c r="R814" i="2"/>
  <c r="U814" i="2" s="1"/>
  <c r="R816" i="2"/>
  <c r="U816" i="2" s="1"/>
  <c r="R817" i="2"/>
  <c r="U817" i="2" s="1"/>
  <c r="R818" i="2"/>
  <c r="U818" i="2" s="1"/>
  <c r="R820" i="2"/>
  <c r="U820" i="2" s="1"/>
  <c r="R821" i="2"/>
  <c r="U821" i="2" s="1"/>
  <c r="R822" i="2"/>
  <c r="U822" i="2" s="1"/>
  <c r="R823" i="2"/>
  <c r="U823" i="2" s="1"/>
  <c r="R824" i="2"/>
  <c r="U824" i="2" s="1"/>
  <c r="R826" i="2"/>
  <c r="U826" i="2" s="1"/>
  <c r="R827" i="2"/>
  <c r="U827" i="2" s="1"/>
  <c r="R829" i="2"/>
  <c r="U829" i="2" s="1"/>
  <c r="R831" i="2"/>
  <c r="U831" i="2" s="1"/>
  <c r="R832" i="2"/>
  <c r="U832" i="2" s="1"/>
  <c r="R833" i="2"/>
  <c r="U833" i="2" s="1"/>
  <c r="R835" i="2"/>
  <c r="U835" i="2" s="1"/>
  <c r="R836" i="2"/>
  <c r="U836" i="2" s="1"/>
  <c r="R837" i="2"/>
  <c r="U837" i="2" s="1"/>
  <c r="R838" i="2"/>
  <c r="U838" i="2" s="1"/>
  <c r="R839" i="2"/>
  <c r="U839" i="2" s="1"/>
  <c r="R840" i="2"/>
  <c r="U840" i="2" s="1"/>
  <c r="R841" i="2"/>
  <c r="U841" i="2" s="1"/>
  <c r="R842" i="2"/>
  <c r="U842" i="2" s="1"/>
  <c r="R843" i="2"/>
  <c r="U843" i="2" s="1"/>
  <c r="R844" i="2"/>
  <c r="U844" i="2" s="1"/>
  <c r="R846" i="2"/>
  <c r="U846" i="2" s="1"/>
  <c r="R847" i="2"/>
  <c r="U847" i="2" s="1"/>
  <c r="R848" i="2"/>
  <c r="U848" i="2" s="1"/>
  <c r="R849" i="2"/>
  <c r="U849" i="2" s="1"/>
  <c r="R851" i="2"/>
  <c r="U851" i="2" s="1"/>
  <c r="R852" i="2"/>
  <c r="U852" i="2" s="1"/>
  <c r="R854" i="2"/>
  <c r="U854" i="2" s="1"/>
  <c r="R855" i="2"/>
  <c r="U855" i="2" s="1"/>
  <c r="R856" i="2"/>
  <c r="U856" i="2" s="1"/>
  <c r="R857" i="2"/>
  <c r="U857" i="2" s="1"/>
  <c r="R858" i="2"/>
  <c r="U858" i="2" s="1"/>
  <c r="R859" i="2"/>
  <c r="U859" i="2" s="1"/>
  <c r="R860" i="2"/>
  <c r="U860" i="2" s="1"/>
  <c r="R861" i="2"/>
  <c r="U861" i="2" s="1"/>
  <c r="R863" i="2"/>
  <c r="U863" i="2" s="1"/>
  <c r="R864" i="2"/>
  <c r="U864" i="2" s="1"/>
  <c r="R865" i="2"/>
  <c r="U865" i="2" s="1"/>
  <c r="R867" i="2"/>
  <c r="U867" i="2" s="1"/>
  <c r="R868" i="2"/>
  <c r="U868" i="2" s="1"/>
  <c r="R869" i="2"/>
  <c r="U869" i="2" s="1"/>
  <c r="R870" i="2"/>
  <c r="U870" i="2" s="1"/>
  <c r="R872" i="2"/>
  <c r="U872" i="2" s="1"/>
  <c r="R873" i="2"/>
  <c r="U873" i="2" s="1"/>
  <c r="R874" i="2"/>
  <c r="U874" i="2" s="1"/>
  <c r="R875" i="2"/>
  <c r="U875" i="2" s="1"/>
  <c r="R876" i="2"/>
  <c r="U876" i="2" s="1"/>
  <c r="R878" i="2"/>
  <c r="U878" i="2" s="1"/>
  <c r="R879" i="2"/>
  <c r="U879" i="2" s="1"/>
  <c r="R880" i="2"/>
  <c r="U880" i="2" s="1"/>
  <c r="R882" i="2"/>
  <c r="U882" i="2" s="1"/>
  <c r="R883" i="2"/>
  <c r="U883" i="2" s="1"/>
  <c r="R884" i="2"/>
  <c r="U884" i="2" s="1"/>
  <c r="R886" i="2"/>
  <c r="U886" i="2" s="1"/>
  <c r="R887" i="2"/>
  <c r="U887" i="2" s="1"/>
  <c r="R888" i="2"/>
  <c r="U888" i="2" s="1"/>
  <c r="R890" i="2"/>
  <c r="U890" i="2" s="1"/>
  <c r="R892" i="2"/>
  <c r="U892" i="2" s="1"/>
  <c r="R893" i="2"/>
  <c r="U893" i="2" s="1"/>
  <c r="R894" i="2"/>
  <c r="U894" i="2" s="1"/>
  <c r="R896" i="2"/>
  <c r="U896" i="2" s="1"/>
  <c r="R897" i="2"/>
  <c r="U897" i="2" s="1"/>
  <c r="R899" i="2"/>
  <c r="U899" i="2" s="1"/>
  <c r="R900" i="2"/>
  <c r="U900" i="2" s="1"/>
  <c r="R901" i="2"/>
  <c r="U901" i="2" s="1"/>
  <c r="R902" i="2"/>
  <c r="U902" i="2" s="1"/>
  <c r="R904" i="2"/>
  <c r="U904" i="2" s="1"/>
  <c r="R906" i="2"/>
  <c r="U906" i="2" s="1"/>
  <c r="R907" i="2"/>
  <c r="U907" i="2" s="1"/>
  <c r="R908" i="2"/>
  <c r="U908" i="2" s="1"/>
  <c r="R909" i="2"/>
  <c r="U909" i="2" s="1"/>
  <c r="R910" i="2"/>
  <c r="U910" i="2" s="1"/>
  <c r="R911" i="2"/>
  <c r="U911" i="2" s="1"/>
  <c r="R912" i="2"/>
  <c r="U912" i="2" s="1"/>
  <c r="R914" i="2"/>
  <c r="U914" i="2" s="1"/>
  <c r="R915" i="2"/>
  <c r="U915" i="2" s="1"/>
  <c r="R917" i="2"/>
  <c r="U917" i="2" s="1"/>
  <c r="R919" i="2"/>
  <c r="U919" i="2" s="1"/>
  <c r="R921" i="2"/>
  <c r="U921" i="2" s="1"/>
  <c r="R922" i="2"/>
  <c r="U922" i="2" s="1"/>
  <c r="R926" i="2"/>
  <c r="U926" i="2" s="1"/>
  <c r="R927" i="2"/>
  <c r="U927" i="2" s="1"/>
  <c r="R929" i="2"/>
  <c r="U929" i="2" s="1"/>
  <c r="R931" i="2"/>
  <c r="U931" i="2" s="1"/>
  <c r="R932" i="2"/>
  <c r="U932" i="2" s="1"/>
  <c r="R934" i="2"/>
  <c r="U934" i="2" s="1"/>
  <c r="R936" i="2"/>
  <c r="U936" i="2" s="1"/>
  <c r="R937" i="2"/>
  <c r="U937" i="2" s="1"/>
  <c r="R938" i="2"/>
  <c r="U938" i="2" s="1"/>
  <c r="R940" i="2"/>
  <c r="U940" i="2" s="1"/>
  <c r="R942" i="2"/>
  <c r="U942" i="2" s="1"/>
  <c r="R944" i="2"/>
  <c r="U944" i="2" s="1"/>
  <c r="R945" i="2"/>
  <c r="U945" i="2" s="1"/>
  <c r="R946" i="2"/>
  <c r="U946" i="2" s="1"/>
  <c r="R948" i="2"/>
  <c r="U948" i="2" s="1"/>
  <c r="R949" i="2"/>
  <c r="U949" i="2" s="1"/>
  <c r="R951" i="2"/>
  <c r="U951" i="2" s="1"/>
  <c r="R953" i="2"/>
  <c r="U953" i="2" s="1"/>
  <c r="R955" i="2"/>
  <c r="U955" i="2" s="1"/>
  <c r="R956" i="2"/>
  <c r="U956" i="2" s="1"/>
  <c r="R957" i="2"/>
  <c r="U957" i="2" s="1"/>
  <c r="R958" i="2"/>
  <c r="U958" i="2" s="1"/>
  <c r="R959" i="2"/>
  <c r="U959" i="2" s="1"/>
  <c r="R961" i="2"/>
  <c r="U961" i="2" s="1"/>
  <c r="R963" i="2"/>
  <c r="U963" i="2" s="1"/>
  <c r="R964" i="2"/>
  <c r="U964" i="2" s="1"/>
  <c r="R965" i="2"/>
  <c r="U965" i="2" s="1"/>
  <c r="R966" i="2"/>
  <c r="U966" i="2" s="1"/>
  <c r="R968" i="2"/>
  <c r="U968" i="2" s="1"/>
  <c r="R969" i="2"/>
  <c r="U969" i="2" s="1"/>
  <c r="R970" i="2"/>
  <c r="U970" i="2" s="1"/>
  <c r="R971" i="2"/>
  <c r="U971" i="2" s="1"/>
  <c r="R972" i="2"/>
  <c r="U972" i="2" s="1"/>
  <c r="R974" i="2"/>
  <c r="U974" i="2" s="1"/>
  <c r="R975" i="2"/>
  <c r="U975" i="2" s="1"/>
  <c r="R978" i="2"/>
  <c r="U978" i="2" s="1"/>
  <c r="R979" i="2"/>
  <c r="U979" i="2" s="1"/>
  <c r="R980" i="2"/>
  <c r="U980" i="2" s="1"/>
  <c r="R982" i="2"/>
  <c r="U982" i="2" s="1"/>
  <c r="R983" i="2"/>
  <c r="U983" i="2" s="1"/>
  <c r="R984" i="2"/>
  <c r="U984" i="2" s="1"/>
  <c r="R985" i="2"/>
  <c r="U985" i="2" s="1"/>
  <c r="R987" i="2"/>
  <c r="U987" i="2" s="1"/>
  <c r="R988" i="2"/>
  <c r="U988" i="2" s="1"/>
  <c r="R989" i="2"/>
  <c r="U989" i="2" s="1"/>
  <c r="R990" i="2"/>
  <c r="U990" i="2" s="1"/>
  <c r="R991" i="2"/>
  <c r="U991" i="2" s="1"/>
  <c r="R993" i="2"/>
  <c r="U993" i="2" s="1"/>
  <c r="R994" i="2"/>
  <c r="U994" i="2" s="1"/>
  <c r="R995" i="2"/>
  <c r="U995" i="2" s="1"/>
  <c r="R996" i="2"/>
  <c r="U996" i="2" s="1"/>
  <c r="R997" i="2"/>
  <c r="U997" i="2" s="1"/>
  <c r="R999" i="2"/>
  <c r="U999" i="2" s="1"/>
  <c r="R1000" i="2"/>
  <c r="U1000" i="2" s="1"/>
  <c r="R1001" i="2"/>
  <c r="U1001" i="2" s="1"/>
  <c r="R1002" i="2"/>
  <c r="U1002" i="2" s="1"/>
  <c r="R1003" i="2"/>
  <c r="U1003" i="2" s="1"/>
  <c r="R1005" i="2"/>
  <c r="U1005" i="2" s="1"/>
  <c r="R1006" i="2"/>
  <c r="U1006" i="2" s="1"/>
  <c r="R1007" i="2"/>
  <c r="U1007" i="2" s="1"/>
  <c r="R1009" i="2"/>
  <c r="U1009" i="2" s="1"/>
  <c r="R1010" i="2"/>
  <c r="U1010" i="2" s="1"/>
  <c r="R1011" i="2"/>
  <c r="U1011" i="2" s="1"/>
  <c r="R1012" i="2"/>
  <c r="U1012" i="2" s="1"/>
  <c r="R1013" i="2"/>
  <c r="U1013" i="2" s="1"/>
  <c r="R1014" i="2"/>
  <c r="U1014" i="2" s="1"/>
  <c r="R1016" i="2"/>
  <c r="U1016" i="2" s="1"/>
  <c r="R1017" i="2"/>
  <c r="U1017" i="2" s="1"/>
  <c r="R1018" i="2"/>
  <c r="U1018" i="2" s="1"/>
  <c r="R1020" i="2"/>
  <c r="U1020" i="2" s="1"/>
  <c r="R1022" i="2"/>
  <c r="U1022" i="2" s="1"/>
  <c r="R1023" i="2"/>
  <c r="U1023" i="2" s="1"/>
  <c r="R1024" i="2"/>
  <c r="U1024" i="2" s="1"/>
  <c r="R1026" i="2"/>
  <c r="U1026" i="2" s="1"/>
  <c r="R1028" i="2"/>
  <c r="U1028" i="2" s="1"/>
  <c r="R1029" i="2"/>
  <c r="U1029" i="2" s="1"/>
  <c r="R1030" i="2"/>
  <c r="U1030" i="2" s="1"/>
  <c r="R1032" i="2"/>
  <c r="U1032" i="2" s="1"/>
  <c r="R1033" i="2"/>
  <c r="U1033" i="2" s="1"/>
  <c r="R1034" i="2"/>
  <c r="U1034" i="2" s="1"/>
  <c r="R1035" i="2"/>
  <c r="U1035" i="2" s="1"/>
  <c r="R1037" i="2"/>
  <c r="U1037" i="2" s="1"/>
  <c r="R1039" i="2"/>
  <c r="U1039" i="2" s="1"/>
  <c r="R1040" i="2"/>
  <c r="U1040" i="2" s="1"/>
  <c r="R1042" i="2"/>
  <c r="U1042" i="2" s="1"/>
  <c r="R1043" i="2"/>
  <c r="U1043" i="2" s="1"/>
  <c r="R1044" i="2"/>
  <c r="U1044" i="2" s="1"/>
  <c r="R1045" i="2"/>
  <c r="U1045" i="2" s="1"/>
  <c r="R1046" i="2"/>
  <c r="U1046" i="2" s="1"/>
  <c r="R1047" i="2"/>
  <c r="U1047" i="2" s="1"/>
  <c r="R1048" i="2"/>
  <c r="U1048" i="2" s="1"/>
  <c r="R1049" i="2"/>
  <c r="U1049" i="2" s="1"/>
  <c r="R1051" i="2"/>
  <c r="U1051" i="2" s="1"/>
  <c r="R1053" i="2"/>
  <c r="U1053" i="2" s="1"/>
  <c r="R1055" i="2"/>
  <c r="U1055" i="2" s="1"/>
  <c r="R1057" i="2"/>
  <c r="U1057" i="2" s="1"/>
  <c r="R1058" i="2"/>
  <c r="U1058" i="2" s="1"/>
  <c r="R1059" i="2"/>
  <c r="U1059" i="2" s="1"/>
  <c r="R1060" i="2"/>
  <c r="U1060" i="2" s="1"/>
  <c r="R1061" i="2"/>
  <c r="U1061" i="2" s="1"/>
  <c r="R1062" i="2"/>
  <c r="U1062" i="2" s="1"/>
  <c r="R1064" i="2"/>
  <c r="U1064" i="2" s="1"/>
  <c r="R1066" i="2"/>
  <c r="U1066" i="2" s="1"/>
  <c r="R1068" i="2"/>
  <c r="U1068" i="2" s="1"/>
  <c r="R1069" i="2"/>
  <c r="U1069" i="2" s="1"/>
  <c r="R1070" i="2"/>
  <c r="U1070" i="2" s="1"/>
  <c r="R1071" i="2"/>
  <c r="U1071" i="2" s="1"/>
  <c r="R1072" i="2"/>
  <c r="U1072" i="2" s="1"/>
  <c r="R1074" i="2"/>
  <c r="U1074" i="2" s="1"/>
  <c r="R1075" i="2"/>
  <c r="U1075" i="2" s="1"/>
  <c r="R1076" i="2"/>
  <c r="U1076" i="2" s="1"/>
  <c r="R1077" i="2"/>
  <c r="U1077" i="2" s="1"/>
  <c r="R1078" i="2"/>
  <c r="U1078" i="2" s="1"/>
  <c r="R1079" i="2"/>
  <c r="U1079" i="2" s="1"/>
  <c r="R1080" i="2"/>
  <c r="U1080" i="2" s="1"/>
  <c r="R1081" i="2"/>
  <c r="U1081" i="2" s="1"/>
  <c r="R1083" i="2"/>
  <c r="U1083" i="2" s="1"/>
  <c r="R1085" i="2"/>
  <c r="U1085" i="2" s="1"/>
  <c r="R1086" i="2"/>
  <c r="U1086" i="2" s="1"/>
  <c r="R1087" i="2"/>
  <c r="U1087" i="2" s="1"/>
  <c r="R1089" i="2"/>
  <c r="U1089" i="2" s="1"/>
  <c r="R1091" i="2"/>
  <c r="U1091" i="2" s="1"/>
  <c r="R1093" i="2"/>
  <c r="U1093" i="2" s="1"/>
  <c r="R1094" i="2"/>
  <c r="U1094" i="2" s="1"/>
  <c r="R1095" i="2"/>
  <c r="U1095" i="2" s="1"/>
  <c r="R1096" i="2"/>
  <c r="U1096" i="2" s="1"/>
  <c r="R1098" i="2"/>
  <c r="U1098" i="2" s="1"/>
  <c r="R1099" i="2"/>
  <c r="U1099" i="2" s="1"/>
  <c r="R1100" i="2"/>
  <c r="U1100" i="2" s="1"/>
  <c r="R1101" i="2"/>
  <c r="U1101" i="2" s="1"/>
  <c r="R1103" i="2"/>
  <c r="U1103" i="2" s="1"/>
  <c r="R1104" i="2"/>
  <c r="U1104" i="2" s="1"/>
  <c r="R1105" i="2"/>
  <c r="U1105" i="2" s="1"/>
  <c r="R1106" i="2"/>
  <c r="U1106" i="2" s="1"/>
  <c r="R1107" i="2"/>
  <c r="U1107" i="2" s="1"/>
  <c r="R1108" i="2"/>
  <c r="U1108" i="2" s="1"/>
  <c r="R1109" i="2"/>
  <c r="U1109" i="2" s="1"/>
  <c r="R1111" i="2"/>
  <c r="U1111" i="2" s="1"/>
  <c r="R1112" i="2"/>
  <c r="U1112" i="2" s="1"/>
  <c r="R1114" i="2"/>
  <c r="U1114" i="2" s="1"/>
  <c r="R1116" i="2"/>
  <c r="U1116" i="2" s="1"/>
  <c r="R1118" i="2"/>
  <c r="U1118" i="2" s="1"/>
  <c r="R1119" i="2"/>
  <c r="U1119" i="2" s="1"/>
  <c r="R1120" i="2"/>
  <c r="U1120" i="2" s="1"/>
  <c r="R1121" i="2"/>
  <c r="U1121" i="2" s="1"/>
  <c r="R1123" i="2"/>
  <c r="U1123" i="2" s="1"/>
  <c r="R1126" i="2"/>
  <c r="U1126" i="2" s="1"/>
  <c r="R1127" i="2"/>
  <c r="U1127" i="2" s="1"/>
  <c r="R1128" i="2"/>
  <c r="U1128" i="2" s="1"/>
  <c r="R1129" i="2"/>
  <c r="U1129" i="2" s="1"/>
  <c r="R1131" i="2"/>
  <c r="U1131" i="2" s="1"/>
  <c r="R1132" i="2"/>
  <c r="U1132" i="2" s="1"/>
  <c r="R1133" i="2"/>
  <c r="U1133" i="2" s="1"/>
  <c r="R1134" i="2"/>
  <c r="U1134" i="2" s="1"/>
  <c r="R1135" i="2"/>
  <c r="U1135" i="2" s="1"/>
  <c r="R1136" i="2"/>
  <c r="U1136" i="2" s="1"/>
  <c r="R1138" i="2"/>
  <c r="U1138" i="2" s="1"/>
  <c r="R1139" i="2"/>
  <c r="U1139" i="2" s="1"/>
  <c r="R1140" i="2"/>
  <c r="U1140" i="2" s="1"/>
  <c r="R1141" i="2"/>
  <c r="U1141" i="2" s="1"/>
  <c r="R1142" i="2"/>
  <c r="U1142" i="2" s="1"/>
  <c r="R1143" i="2"/>
  <c r="U1143" i="2" s="1"/>
  <c r="R1144" i="2"/>
  <c r="U1144" i="2" s="1"/>
  <c r="R1147" i="2"/>
  <c r="U1147" i="2" s="1"/>
  <c r="R1148" i="2"/>
  <c r="U1148" i="2" s="1"/>
  <c r="R1149" i="2"/>
  <c r="U1149" i="2" s="1"/>
  <c r="R1150" i="2"/>
  <c r="U1150" i="2" s="1"/>
  <c r="R1152" i="2"/>
  <c r="U1152" i="2" s="1"/>
  <c r="R1153" i="2"/>
  <c r="U1153" i="2" s="1"/>
  <c r="R1154" i="2"/>
  <c r="U1154" i="2" s="1"/>
  <c r="R1156" i="2"/>
  <c r="U1156" i="2" s="1"/>
  <c r="R1158" i="2"/>
  <c r="U1158" i="2" s="1"/>
  <c r="R1159" i="2"/>
  <c r="U1159" i="2" s="1"/>
  <c r="R1161" i="2"/>
  <c r="U1161" i="2" s="1"/>
  <c r="R1163" i="2"/>
  <c r="U1163" i="2" s="1"/>
  <c r="R1164" i="2"/>
  <c r="U1164" i="2" s="1"/>
  <c r="R1165" i="2"/>
  <c r="U1165" i="2" s="1"/>
  <c r="R1166" i="2"/>
  <c r="U1166" i="2" s="1"/>
  <c r="R1168" i="2"/>
  <c r="U1168" i="2" s="1"/>
  <c r="R1169" i="2"/>
  <c r="U1169" i="2" s="1"/>
  <c r="R1171" i="2"/>
  <c r="U1171" i="2" s="1"/>
  <c r="R1172" i="2"/>
  <c r="U1172" i="2" s="1"/>
  <c r="R1173" i="2"/>
  <c r="U1173" i="2" s="1"/>
  <c r="R1175" i="2"/>
  <c r="U1175" i="2" s="1"/>
  <c r="R1176" i="2"/>
  <c r="U1176" i="2" s="1"/>
  <c r="R1177" i="2"/>
  <c r="U1177" i="2" s="1"/>
  <c r="R1178" i="2"/>
  <c r="U1178" i="2" s="1"/>
  <c r="R1180" i="2"/>
  <c r="U1180" i="2" s="1"/>
  <c r="R1181" i="2"/>
  <c r="U1181" i="2" s="1"/>
  <c r="R1182" i="2"/>
  <c r="U1182" i="2" s="1"/>
  <c r="R1183" i="2"/>
  <c r="U1183" i="2" s="1"/>
  <c r="R1184" i="2"/>
  <c r="U1184" i="2" s="1"/>
  <c r="R1185" i="2"/>
  <c r="U1185" i="2" s="1"/>
  <c r="R1186" i="2"/>
  <c r="U1186" i="2" s="1"/>
  <c r="R1188" i="2"/>
  <c r="U1188" i="2" s="1"/>
  <c r="R1189" i="2"/>
  <c r="U1189" i="2" s="1"/>
  <c r="R1191" i="2"/>
  <c r="U1191" i="2" s="1"/>
  <c r="R1192" i="2"/>
  <c r="U1192" i="2" s="1"/>
  <c r="R1193" i="2"/>
  <c r="U1193" i="2" s="1"/>
  <c r="R1194" i="2"/>
  <c r="U1194" i="2" s="1"/>
  <c r="R1195" i="2"/>
  <c r="U1195" i="2" s="1"/>
  <c r="R1197" i="2"/>
  <c r="U1197" i="2" s="1"/>
  <c r="R1198" i="2"/>
  <c r="U1198" i="2" s="1"/>
  <c r="R1199" i="2"/>
  <c r="U1199" i="2" s="1"/>
  <c r="R1200" i="2"/>
  <c r="U1200" i="2" s="1"/>
  <c r="R1201" i="2"/>
  <c r="U1201" i="2" s="1"/>
  <c r="R1203" i="2"/>
  <c r="U1203" i="2" s="1"/>
  <c r="R1204" i="2"/>
  <c r="U1204" i="2" s="1"/>
  <c r="R1205" i="2"/>
  <c r="U1205" i="2" s="1"/>
  <c r="R1206" i="2"/>
  <c r="U1206" i="2" s="1"/>
  <c r="R1208" i="2"/>
  <c r="U1208" i="2" s="1"/>
  <c r="R1209" i="2"/>
  <c r="U1209" i="2" s="1"/>
  <c r="R1211" i="2"/>
  <c r="U1211" i="2" s="1"/>
  <c r="R1212" i="2"/>
  <c r="U1212" i="2" s="1"/>
  <c r="R1213" i="2"/>
  <c r="U1213" i="2" s="1"/>
  <c r="R1214" i="2"/>
  <c r="U1214" i="2" s="1"/>
  <c r="R1215" i="2"/>
  <c r="U1215" i="2" s="1"/>
  <c r="R1216" i="2"/>
  <c r="U1216" i="2" s="1"/>
  <c r="R1217" i="2"/>
  <c r="U1217" i="2" s="1"/>
  <c r="R1219" i="2"/>
  <c r="U1219" i="2" s="1"/>
  <c r="R1220" i="2"/>
  <c r="U1220" i="2" s="1"/>
  <c r="R1221" i="2"/>
  <c r="U1221" i="2" s="1"/>
  <c r="R1224" i="2"/>
  <c r="U1224" i="2" s="1"/>
  <c r="R1225" i="2"/>
  <c r="U1225" i="2" s="1"/>
  <c r="R1226" i="2"/>
  <c r="U1226" i="2" s="1"/>
  <c r="R1227" i="2"/>
  <c r="U1227" i="2" s="1"/>
  <c r="R1228" i="2"/>
  <c r="U1228" i="2" s="1"/>
  <c r="R1230" i="2"/>
  <c r="U1230" i="2" s="1"/>
  <c r="R1231" i="2"/>
  <c r="U1231" i="2" s="1"/>
  <c r="R1232" i="2"/>
  <c r="U1232" i="2" s="1"/>
  <c r="R1233" i="2"/>
  <c r="U1233" i="2" s="1"/>
  <c r="R1234" i="2"/>
  <c r="U1234" i="2" s="1"/>
  <c r="R1235" i="2"/>
  <c r="U1235" i="2" s="1"/>
  <c r="R1237" i="2"/>
  <c r="U1237" i="2" s="1"/>
  <c r="R1238" i="2"/>
  <c r="U1238" i="2" s="1"/>
  <c r="R1240" i="2"/>
  <c r="U1240" i="2" s="1"/>
  <c r="R1241" i="2"/>
  <c r="U1241" i="2" s="1"/>
  <c r="R1243" i="2"/>
  <c r="U1243" i="2" s="1"/>
  <c r="R1245" i="2"/>
  <c r="U1245" i="2" s="1"/>
  <c r="R1246" i="2"/>
  <c r="U1246" i="2" s="1"/>
  <c r="R1247" i="2"/>
  <c r="U1247" i="2" s="1"/>
  <c r="R1248" i="2"/>
  <c r="U1248" i="2" s="1"/>
  <c r="R1250" i="2"/>
  <c r="U1250" i="2" s="1"/>
  <c r="R1251" i="2"/>
  <c r="U1251" i="2" s="1"/>
  <c r="R1253" i="2"/>
  <c r="U1253" i="2" s="1"/>
  <c r="R1254" i="2"/>
  <c r="U1254" i="2" s="1"/>
  <c r="R1255" i="2"/>
  <c r="U1255" i="2" s="1"/>
  <c r="R1256" i="2"/>
  <c r="U1256" i="2" s="1"/>
  <c r="R1258" i="2"/>
  <c r="U1258" i="2" s="1"/>
  <c r="R1260" i="2"/>
  <c r="U1260" i="2" s="1"/>
  <c r="R1261" i="2"/>
  <c r="U1261" i="2" s="1"/>
  <c r="R1262" i="2"/>
  <c r="U1262" i="2" s="1"/>
  <c r="R1263" i="2"/>
  <c r="U1263" i="2" s="1"/>
  <c r="R1264" i="2"/>
  <c r="U1264" i="2" s="1"/>
  <c r="R1266" i="2"/>
  <c r="U1266" i="2" s="1"/>
  <c r="R1267" i="2"/>
  <c r="U1267" i="2" s="1"/>
  <c r="R1269" i="2"/>
  <c r="U1269" i="2" s="1"/>
  <c r="R1271" i="2"/>
  <c r="U1271" i="2" s="1"/>
  <c r="R1272" i="2"/>
  <c r="U1272" i="2" s="1"/>
  <c r="R1273" i="2"/>
  <c r="U1273" i="2" s="1"/>
  <c r="R1274" i="2"/>
  <c r="U1274" i="2" s="1"/>
  <c r="R1276" i="2"/>
  <c r="U1276" i="2" s="1"/>
  <c r="R1277" i="2"/>
  <c r="U1277" i="2" s="1"/>
  <c r="R1278" i="2"/>
  <c r="U1278" i="2" s="1"/>
  <c r="R1279" i="2"/>
  <c r="U1279" i="2" s="1"/>
  <c r="R1281" i="2"/>
  <c r="U1281" i="2" s="1"/>
  <c r="R1284" i="2"/>
  <c r="U1284" i="2" s="1"/>
  <c r="R1286" i="2"/>
  <c r="U1286" i="2" s="1"/>
  <c r="R1288" i="2"/>
  <c r="U1288" i="2" s="1"/>
  <c r="R1290" i="2"/>
  <c r="U1290" i="2" s="1"/>
  <c r="R1292" i="2"/>
  <c r="U1292" i="2" s="1"/>
  <c r="R1293" i="2"/>
  <c r="U1293" i="2" s="1"/>
  <c r="R1294" i="2"/>
  <c r="U1294" i="2" s="1"/>
  <c r="R1296" i="2"/>
  <c r="U1296" i="2" s="1"/>
  <c r="R1297" i="2"/>
  <c r="U1297" i="2" s="1"/>
  <c r="R1298" i="2"/>
  <c r="U1298" i="2" s="1"/>
  <c r="R1299" i="2"/>
  <c r="U1299" i="2" s="1"/>
  <c r="R1300" i="2"/>
  <c r="U1300" i="2" s="1"/>
  <c r="R1302" i="2"/>
  <c r="U1302" i="2" s="1"/>
  <c r="R1303" i="2"/>
  <c r="U1303" i="2" s="1"/>
  <c r="R1304" i="2"/>
  <c r="U1304" i="2" s="1"/>
  <c r="R1306" i="2"/>
  <c r="U1306" i="2" s="1"/>
  <c r="R1307" i="2"/>
  <c r="U1307" i="2" s="1"/>
  <c r="R1308" i="2"/>
  <c r="U1308" i="2" s="1"/>
  <c r="R1311" i="2"/>
  <c r="U1311" i="2" s="1"/>
  <c r="R1312" i="2"/>
  <c r="U1312" i="2" s="1"/>
  <c r="R1313" i="2"/>
  <c r="U1313" i="2" s="1"/>
  <c r="R1315" i="2"/>
  <c r="U1315" i="2" s="1"/>
  <c r="R1316" i="2"/>
  <c r="U1316" i="2" s="1"/>
  <c r="R1317" i="2"/>
  <c r="U1317" i="2" s="1"/>
  <c r="R1318" i="2"/>
  <c r="U1318" i="2" s="1"/>
  <c r="R1319" i="2"/>
  <c r="U1319" i="2" s="1"/>
  <c r="R1321" i="2"/>
  <c r="U1321" i="2" s="1"/>
  <c r="R1322" i="2"/>
  <c r="U1322" i="2" s="1"/>
  <c r="R1323" i="2"/>
  <c r="U1323" i="2" s="1"/>
  <c r="R1325" i="2"/>
  <c r="U1325" i="2" s="1"/>
  <c r="R1326" i="2"/>
  <c r="U1326" i="2" s="1"/>
  <c r="R1328" i="2"/>
  <c r="U1328" i="2" s="1"/>
  <c r="R1330" i="2"/>
  <c r="U1330" i="2" s="1"/>
  <c r="R1331" i="2"/>
  <c r="U1331" i="2" s="1"/>
  <c r="R1333" i="2"/>
  <c r="U1333" i="2" s="1"/>
  <c r="R1334" i="2"/>
  <c r="U1334" i="2" s="1"/>
  <c r="R1335" i="2"/>
  <c r="U1335" i="2" s="1"/>
  <c r="R1337" i="2"/>
  <c r="U1337" i="2" s="1"/>
  <c r="R1338" i="2"/>
  <c r="U1338" i="2" s="1"/>
  <c r="R1339" i="2"/>
  <c r="U1339" i="2" s="1"/>
  <c r="R1340" i="2"/>
  <c r="U1340" i="2" s="1"/>
  <c r="R1342" i="2"/>
  <c r="U1342" i="2" s="1"/>
  <c r="R1343" i="2"/>
  <c r="U1343" i="2" s="1"/>
  <c r="R1344" i="2"/>
  <c r="U1344" i="2" s="1"/>
  <c r="R1345" i="2"/>
  <c r="U1345" i="2" s="1"/>
  <c r="R1346" i="2"/>
  <c r="U1346" i="2" s="1"/>
  <c r="R1347" i="2"/>
  <c r="U1347" i="2" s="1"/>
  <c r="R1349" i="2"/>
  <c r="U1349" i="2" s="1"/>
  <c r="R1351" i="2"/>
  <c r="U1351" i="2" s="1"/>
  <c r="R1353" i="2"/>
  <c r="U1353" i="2" s="1"/>
  <c r="R1354" i="2"/>
  <c r="U1354" i="2" s="1"/>
  <c r="R1355" i="2"/>
  <c r="U1355" i="2" s="1"/>
  <c r="R1356" i="2"/>
  <c r="U1356" i="2" s="1"/>
  <c r="R1357" i="2"/>
  <c r="U1357" i="2" s="1"/>
  <c r="R1359" i="2"/>
  <c r="U1359" i="2" s="1"/>
  <c r="R1361" i="2"/>
  <c r="U1361" i="2" s="1"/>
  <c r="R1362" i="2"/>
  <c r="U1362" i="2" s="1"/>
  <c r="R1363" i="2"/>
  <c r="U1363" i="2" s="1"/>
  <c r="R1365" i="2"/>
  <c r="U1365" i="2" s="1"/>
  <c r="R1366" i="2"/>
  <c r="U1366" i="2" s="1"/>
  <c r="R1367" i="2"/>
  <c r="U1367" i="2" s="1"/>
  <c r="R1368" i="2"/>
  <c r="U1368" i="2" s="1"/>
  <c r="R1370" i="2"/>
  <c r="U1370" i="2" s="1"/>
  <c r="R1371" i="2"/>
  <c r="U1371" i="2" s="1"/>
  <c r="R1372" i="2"/>
  <c r="U1372" i="2" s="1"/>
  <c r="R1373" i="2"/>
  <c r="U1373" i="2" s="1"/>
  <c r="R1375" i="2"/>
  <c r="U1375" i="2" s="1"/>
  <c r="R1377" i="2"/>
  <c r="U1377" i="2" s="1"/>
  <c r="R1379" i="2"/>
  <c r="U1379" i="2" s="1"/>
  <c r="R1381" i="2"/>
  <c r="U1381" i="2" s="1"/>
  <c r="R1382" i="2"/>
  <c r="U1382" i="2" s="1"/>
  <c r="R1383" i="2"/>
  <c r="U1383" i="2" s="1"/>
  <c r="R1385" i="2"/>
  <c r="U1385" i="2" s="1"/>
  <c r="R1386" i="2"/>
  <c r="U1386" i="2" s="1"/>
  <c r="R1387" i="2"/>
  <c r="U1387" i="2" s="1"/>
  <c r="R1388" i="2"/>
  <c r="U1388" i="2" s="1"/>
  <c r="R1389" i="2"/>
  <c r="U1389" i="2" s="1"/>
  <c r="R1390" i="2"/>
  <c r="U1390" i="2" s="1"/>
  <c r="R1391" i="2"/>
  <c r="U1391" i="2" s="1"/>
  <c r="M69" i="2"/>
  <c r="L69" i="2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8" i="2"/>
  <c r="J28" i="2" s="1"/>
  <c r="H29" i="2"/>
  <c r="J29" i="2" s="1"/>
  <c r="Y29" i="2" s="1"/>
  <c r="H31" i="2"/>
  <c r="J31" i="2" s="1"/>
  <c r="H32" i="2"/>
  <c r="J32" i="2" s="1"/>
  <c r="H34" i="2"/>
  <c r="J34" i="2" s="1"/>
  <c r="H36" i="2"/>
  <c r="J36" i="2" s="1"/>
  <c r="H37" i="2"/>
  <c r="J37" i="2" s="1"/>
  <c r="H38" i="2"/>
  <c r="J38" i="2" s="1"/>
  <c r="H39" i="2"/>
  <c r="J39" i="2" s="1"/>
  <c r="H41" i="2"/>
  <c r="J41" i="2" s="1"/>
  <c r="Y41" i="2" s="1"/>
  <c r="H42" i="2"/>
  <c r="J42" i="2" s="1"/>
  <c r="H43" i="2"/>
  <c r="J43" i="2" s="1"/>
  <c r="H45" i="2"/>
  <c r="J45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5" i="2"/>
  <c r="J55" i="2" s="1"/>
  <c r="H56" i="2"/>
  <c r="J56" i="2" s="1"/>
  <c r="H57" i="2"/>
  <c r="J57" i="2" s="1"/>
  <c r="H58" i="2"/>
  <c r="J58" i="2" s="1"/>
  <c r="H60" i="2"/>
  <c r="J60" i="2" s="1"/>
  <c r="H61" i="2"/>
  <c r="J61" i="2" s="1"/>
  <c r="H62" i="2"/>
  <c r="J62" i="2" s="1"/>
  <c r="H63" i="2"/>
  <c r="J63" i="2" s="1"/>
  <c r="H64" i="2"/>
  <c r="J64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Y73" i="2" s="1"/>
  <c r="H74" i="2"/>
  <c r="J74" i="2" s="1"/>
  <c r="Y74" i="2" s="1"/>
  <c r="H75" i="2"/>
  <c r="J75" i="2" s="1"/>
  <c r="H76" i="2"/>
  <c r="J76" i="2" s="1"/>
  <c r="H77" i="2"/>
  <c r="J77" i="2" s="1"/>
  <c r="Y77" i="2" s="1"/>
  <c r="H78" i="2"/>
  <c r="J78" i="2" s="1"/>
  <c r="H80" i="2"/>
  <c r="J80" i="2" s="1"/>
  <c r="H81" i="2"/>
  <c r="J81" i="2" s="1"/>
  <c r="H82" i="2"/>
  <c r="J82" i="2" s="1"/>
  <c r="H83" i="2"/>
  <c r="J83" i="2" s="1"/>
  <c r="H85" i="2"/>
  <c r="J85" i="2" s="1"/>
  <c r="H87" i="2"/>
  <c r="J87" i="2" s="1"/>
  <c r="H89" i="2"/>
  <c r="J89" i="2" s="1"/>
  <c r="Y89" i="2" s="1"/>
  <c r="H91" i="2"/>
  <c r="J91" i="2" s="1"/>
  <c r="H92" i="2"/>
  <c r="J92" i="2" s="1"/>
  <c r="H93" i="2"/>
  <c r="J93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10" i="2"/>
  <c r="J110" i="2" s="1"/>
  <c r="H111" i="2"/>
  <c r="J111" i="2" s="1"/>
  <c r="H112" i="2"/>
  <c r="J112" i="2" s="1"/>
  <c r="H113" i="2"/>
  <c r="J113" i="2" s="1"/>
  <c r="Y113" i="2" s="1"/>
  <c r="H114" i="2"/>
  <c r="J114" i="2" s="1"/>
  <c r="H115" i="2"/>
  <c r="J115" i="2" s="1"/>
  <c r="H117" i="2"/>
  <c r="J117" i="2" s="1"/>
  <c r="H118" i="2"/>
  <c r="J118" i="2" s="1"/>
  <c r="H120" i="2"/>
  <c r="J120" i="2" s="1"/>
  <c r="H122" i="2"/>
  <c r="J122" i="2" s="1"/>
  <c r="H124" i="2"/>
  <c r="J124" i="2" s="1"/>
  <c r="H126" i="2"/>
  <c r="J126" i="2" s="1"/>
  <c r="H127" i="2"/>
  <c r="J127" i="2" s="1"/>
  <c r="H128" i="2"/>
  <c r="J128" i="2" s="1"/>
  <c r="H129" i="2"/>
  <c r="J129" i="2" s="1"/>
  <c r="H131" i="2"/>
  <c r="J131" i="2" s="1"/>
  <c r="H132" i="2"/>
  <c r="J132" i="2" s="1"/>
  <c r="H133" i="2"/>
  <c r="J133" i="2" s="1"/>
  <c r="H135" i="2"/>
  <c r="J135" i="2" s="1"/>
  <c r="H137" i="2"/>
  <c r="J137" i="2" s="1"/>
  <c r="H138" i="2"/>
  <c r="J138" i="2" s="1"/>
  <c r="H140" i="2"/>
  <c r="J140" i="2" s="1"/>
  <c r="H141" i="2"/>
  <c r="J141" i="2" s="1"/>
  <c r="H142" i="2"/>
  <c r="J142" i="2" s="1"/>
  <c r="H144" i="2"/>
  <c r="J144" i="2" s="1"/>
  <c r="H145" i="2"/>
  <c r="J145" i="2" s="1"/>
  <c r="H146" i="2"/>
  <c r="J146" i="2" s="1"/>
  <c r="H147" i="2"/>
  <c r="J147" i="2" s="1"/>
  <c r="H149" i="2"/>
  <c r="J149" i="2" s="1"/>
  <c r="H150" i="2"/>
  <c r="J150" i="2" s="1"/>
  <c r="H152" i="2"/>
  <c r="J152" i="2" s="1"/>
  <c r="H153" i="2"/>
  <c r="J153" i="2" s="1"/>
  <c r="H154" i="2"/>
  <c r="J154" i="2" s="1"/>
  <c r="H155" i="2"/>
  <c r="J155" i="2" s="1"/>
  <c r="H156" i="2"/>
  <c r="J156" i="2" s="1"/>
  <c r="H157" i="2"/>
  <c r="J157" i="2" s="1"/>
  <c r="H158" i="2"/>
  <c r="J158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Y166" i="2" s="1"/>
  <c r="H168" i="2"/>
  <c r="J168" i="2" s="1"/>
  <c r="H169" i="2"/>
  <c r="J169" i="2" s="1"/>
  <c r="H171" i="2"/>
  <c r="J171" i="2" s="1"/>
  <c r="H172" i="2"/>
  <c r="J172" i="2" s="1"/>
  <c r="H173" i="2"/>
  <c r="J173" i="2" s="1"/>
  <c r="H174" i="2"/>
  <c r="J174" i="2" s="1"/>
  <c r="H176" i="2"/>
  <c r="J176" i="2" s="1"/>
  <c r="H177" i="2"/>
  <c r="J177" i="2" s="1"/>
  <c r="H178" i="2"/>
  <c r="J178" i="2" s="1"/>
  <c r="H179" i="2"/>
  <c r="J179" i="2" s="1"/>
  <c r="H180" i="2"/>
  <c r="J180" i="2" s="1"/>
  <c r="H181" i="2"/>
  <c r="J181" i="2" s="1"/>
  <c r="H182" i="2"/>
  <c r="J182" i="2" s="1"/>
  <c r="H184" i="2"/>
  <c r="J184" i="2" s="1"/>
  <c r="H186" i="2"/>
  <c r="J186" i="2" s="1"/>
  <c r="H188" i="2"/>
  <c r="J188" i="2" s="1"/>
  <c r="H189" i="2"/>
  <c r="J189" i="2" s="1"/>
  <c r="H191" i="2"/>
  <c r="J191" i="2" s="1"/>
  <c r="H192" i="2"/>
  <c r="J192" i="2" s="1"/>
  <c r="H194" i="2"/>
  <c r="J194" i="2" s="1"/>
  <c r="H196" i="2"/>
  <c r="J196" i="2" s="1"/>
  <c r="H198" i="2"/>
  <c r="J198" i="2" s="1"/>
  <c r="H199" i="2"/>
  <c r="J199" i="2" s="1"/>
  <c r="H200" i="2"/>
  <c r="J200" i="2" s="1"/>
  <c r="Y200" i="2" s="1"/>
  <c r="H201" i="2"/>
  <c r="J201" i="2" s="1"/>
  <c r="H202" i="2"/>
  <c r="J202" i="2" s="1"/>
  <c r="H203" i="2"/>
  <c r="J203" i="2" s="1"/>
  <c r="H204" i="2"/>
  <c r="J204" i="2" s="1"/>
  <c r="Y204" i="2" s="1"/>
  <c r="H205" i="2"/>
  <c r="J205" i="2" s="1"/>
  <c r="H207" i="2"/>
  <c r="J207" i="2" s="1"/>
  <c r="H208" i="2"/>
  <c r="J208" i="2" s="1"/>
  <c r="H209" i="2"/>
  <c r="J209" i="2" s="1"/>
  <c r="H210" i="2"/>
  <c r="J210" i="2" s="1"/>
  <c r="H211" i="2"/>
  <c r="J211" i="2" s="1"/>
  <c r="H213" i="2"/>
  <c r="J213" i="2" s="1"/>
  <c r="H214" i="2"/>
  <c r="J214" i="2" s="1"/>
  <c r="H215" i="2"/>
  <c r="J215" i="2" s="1"/>
  <c r="H216" i="2"/>
  <c r="J216" i="2" s="1"/>
  <c r="H217" i="2"/>
  <c r="J217" i="2" s="1"/>
  <c r="H219" i="2"/>
  <c r="J219" i="2" s="1"/>
  <c r="H220" i="2"/>
  <c r="J220" i="2" s="1"/>
  <c r="H221" i="2"/>
  <c r="J221" i="2" s="1"/>
  <c r="H222" i="2"/>
  <c r="J222" i="2" s="1"/>
  <c r="H223" i="2"/>
  <c r="J223" i="2" s="1"/>
  <c r="H224" i="2"/>
  <c r="J224" i="2" s="1"/>
  <c r="H225" i="2"/>
  <c r="J225" i="2" s="1"/>
  <c r="H226" i="2"/>
  <c r="J226" i="2" s="1"/>
  <c r="H228" i="2"/>
  <c r="J228" i="2" s="1"/>
  <c r="Y228" i="2" s="1"/>
  <c r="H230" i="2"/>
  <c r="J230" i="2" s="1"/>
  <c r="H231" i="2"/>
  <c r="J231" i="2" s="1"/>
  <c r="H232" i="2"/>
  <c r="J232" i="2" s="1"/>
  <c r="H233" i="2"/>
  <c r="J233" i="2" s="1"/>
  <c r="H234" i="2"/>
  <c r="J234" i="2" s="1"/>
  <c r="H235" i="2"/>
  <c r="J235" i="2" s="1"/>
  <c r="H236" i="2"/>
  <c r="J236" i="2" s="1"/>
  <c r="H238" i="2"/>
  <c r="J238" i="2" s="1"/>
  <c r="H240" i="2"/>
  <c r="J240" i="2" s="1"/>
  <c r="H242" i="2"/>
  <c r="J242" i="2" s="1"/>
  <c r="H243" i="2"/>
  <c r="J243" i="2" s="1"/>
  <c r="H245" i="2"/>
  <c r="J245" i="2" s="1"/>
  <c r="H247" i="2"/>
  <c r="J247" i="2" s="1"/>
  <c r="H249" i="2"/>
  <c r="J249" i="2" s="1"/>
  <c r="H251" i="2"/>
  <c r="J251" i="2" s="1"/>
  <c r="H252" i="2"/>
  <c r="J252" i="2" s="1"/>
  <c r="H254" i="2"/>
  <c r="J254" i="2" s="1"/>
  <c r="H255" i="2"/>
  <c r="J255" i="2" s="1"/>
  <c r="H256" i="2"/>
  <c r="J256" i="2" s="1"/>
  <c r="H258" i="2"/>
  <c r="J258" i="2" s="1"/>
  <c r="H259" i="2"/>
  <c r="J259" i="2" s="1"/>
  <c r="H260" i="2"/>
  <c r="J260" i="2" s="1"/>
  <c r="H261" i="2"/>
  <c r="J261" i="2" s="1"/>
  <c r="H262" i="2"/>
  <c r="J262" i="2" s="1"/>
  <c r="H264" i="2"/>
  <c r="J264" i="2" s="1"/>
  <c r="H266" i="2"/>
  <c r="J266" i="2" s="1"/>
  <c r="H268" i="2"/>
  <c r="J268" i="2" s="1"/>
  <c r="H269" i="2"/>
  <c r="J269" i="2" s="1"/>
  <c r="H270" i="2"/>
  <c r="J270" i="2" s="1"/>
  <c r="H271" i="2"/>
  <c r="J271" i="2" s="1"/>
  <c r="H273" i="2"/>
  <c r="J273" i="2" s="1"/>
  <c r="H274" i="2"/>
  <c r="J274" i="2" s="1"/>
  <c r="H275" i="2"/>
  <c r="J275" i="2" s="1"/>
  <c r="H276" i="2"/>
  <c r="J276" i="2" s="1"/>
  <c r="H278" i="2"/>
  <c r="J278" i="2" s="1"/>
  <c r="H280" i="2"/>
  <c r="J280" i="2" s="1"/>
  <c r="H282" i="2"/>
  <c r="J282" i="2" s="1"/>
  <c r="H283" i="2"/>
  <c r="J283" i="2" s="1"/>
  <c r="H285" i="2"/>
  <c r="J285" i="2" s="1"/>
  <c r="H287" i="2"/>
  <c r="J287" i="2" s="1"/>
  <c r="H288" i="2"/>
  <c r="J288" i="2" s="1"/>
  <c r="H290" i="2"/>
  <c r="J290" i="2" s="1"/>
  <c r="H291" i="2"/>
  <c r="J291" i="2" s="1"/>
  <c r="H293" i="2"/>
  <c r="J293" i="2" s="1"/>
  <c r="H295" i="2"/>
  <c r="J295" i="2" s="1"/>
  <c r="H297" i="2"/>
  <c r="J297" i="2" s="1"/>
  <c r="H298" i="2"/>
  <c r="J298" i="2" s="1"/>
  <c r="H299" i="2"/>
  <c r="J299" i="2" s="1"/>
  <c r="H300" i="2"/>
  <c r="J300" i="2" s="1"/>
  <c r="H301" i="2"/>
  <c r="J301" i="2" s="1"/>
  <c r="H302" i="2"/>
  <c r="J302" i="2" s="1"/>
  <c r="H303" i="2"/>
  <c r="J303" i="2" s="1"/>
  <c r="H304" i="2"/>
  <c r="J304" i="2" s="1"/>
  <c r="H305" i="2"/>
  <c r="J305" i="2" s="1"/>
  <c r="H306" i="2"/>
  <c r="J306" i="2" s="1"/>
  <c r="H307" i="2"/>
  <c r="J307" i="2" s="1"/>
  <c r="H308" i="2"/>
  <c r="J308" i="2" s="1"/>
  <c r="H310" i="2"/>
  <c r="J310" i="2" s="1"/>
  <c r="H311" i="2"/>
  <c r="J311" i="2" s="1"/>
  <c r="H312" i="2"/>
  <c r="J312" i="2" s="1"/>
  <c r="H314" i="2"/>
  <c r="J314" i="2" s="1"/>
  <c r="H315" i="2"/>
  <c r="J315" i="2" s="1"/>
  <c r="H316" i="2"/>
  <c r="J316" i="2" s="1"/>
  <c r="H318" i="2"/>
  <c r="J318" i="2" s="1"/>
  <c r="H319" i="2"/>
  <c r="J319" i="2" s="1"/>
  <c r="H320" i="2"/>
  <c r="J320" i="2" s="1"/>
  <c r="H321" i="2"/>
  <c r="J321" i="2" s="1"/>
  <c r="H322" i="2"/>
  <c r="J322" i="2" s="1"/>
  <c r="Y322" i="2" s="1"/>
  <c r="H324" i="2"/>
  <c r="J324" i="2" s="1"/>
  <c r="H325" i="2"/>
  <c r="J325" i="2" s="1"/>
  <c r="H326" i="2"/>
  <c r="J326" i="2" s="1"/>
  <c r="H327" i="2"/>
  <c r="J327" i="2" s="1"/>
  <c r="H328" i="2"/>
  <c r="J328" i="2" s="1"/>
  <c r="H329" i="2"/>
  <c r="J329" i="2" s="1"/>
  <c r="H330" i="2"/>
  <c r="J330" i="2" s="1"/>
  <c r="H331" i="2"/>
  <c r="J331" i="2" s="1"/>
  <c r="H333" i="2"/>
  <c r="J333" i="2" s="1"/>
  <c r="H335" i="2"/>
  <c r="J335" i="2" s="1"/>
  <c r="H336" i="2"/>
  <c r="J336" i="2" s="1"/>
  <c r="H338" i="2"/>
  <c r="J338" i="2" s="1"/>
  <c r="Y338" i="2" s="1"/>
  <c r="H340" i="2"/>
  <c r="J340" i="2" s="1"/>
  <c r="H341" i="2"/>
  <c r="J341" i="2" s="1"/>
  <c r="H342" i="2"/>
  <c r="J342" i="2" s="1"/>
  <c r="H344" i="2"/>
  <c r="J344" i="2" s="1"/>
  <c r="H346" i="2"/>
  <c r="J346" i="2" s="1"/>
  <c r="H347" i="2"/>
  <c r="J347" i="2" s="1"/>
  <c r="H348" i="2"/>
  <c r="J348" i="2" s="1"/>
  <c r="H349" i="2"/>
  <c r="J349" i="2" s="1"/>
  <c r="Y349" i="2" s="1"/>
  <c r="H350" i="2"/>
  <c r="J350" i="2" s="1"/>
  <c r="H351" i="2"/>
  <c r="J351" i="2" s="1"/>
  <c r="H352" i="2"/>
  <c r="J352" i="2" s="1"/>
  <c r="H354" i="2"/>
  <c r="J354" i="2" s="1"/>
  <c r="H355" i="2"/>
  <c r="J355" i="2" s="1"/>
  <c r="H356" i="2"/>
  <c r="J356" i="2" s="1"/>
  <c r="H357" i="2"/>
  <c r="J357" i="2" s="1"/>
  <c r="H358" i="2"/>
  <c r="J358" i="2" s="1"/>
  <c r="H359" i="2"/>
  <c r="J359" i="2" s="1"/>
  <c r="H360" i="2"/>
  <c r="J360" i="2" s="1"/>
  <c r="H361" i="2"/>
  <c r="J361" i="2" s="1"/>
  <c r="H362" i="2"/>
  <c r="J362" i="2" s="1"/>
  <c r="Y362" i="2" s="1"/>
  <c r="H363" i="2"/>
  <c r="J363" i="2" s="1"/>
  <c r="H366" i="2"/>
  <c r="J366" i="2" s="1"/>
  <c r="H368" i="2"/>
  <c r="J368" i="2" s="1"/>
  <c r="H369" i="2"/>
  <c r="J369" i="2" s="1"/>
  <c r="H370" i="2"/>
  <c r="J370" i="2" s="1"/>
  <c r="H371" i="2"/>
  <c r="J371" i="2" s="1"/>
  <c r="H372" i="2"/>
  <c r="J372" i="2" s="1"/>
  <c r="H374" i="2"/>
  <c r="J374" i="2" s="1"/>
  <c r="H375" i="2"/>
  <c r="J375" i="2" s="1"/>
  <c r="H376" i="2"/>
  <c r="J376" i="2" s="1"/>
  <c r="H378" i="2"/>
  <c r="J378" i="2" s="1"/>
  <c r="H379" i="2"/>
  <c r="J379" i="2" s="1"/>
  <c r="H380" i="2"/>
  <c r="J380" i="2" s="1"/>
  <c r="H382" i="2"/>
  <c r="J382" i="2" s="1"/>
  <c r="H384" i="2"/>
  <c r="J384" i="2" s="1"/>
  <c r="H385" i="2"/>
  <c r="J385" i="2" s="1"/>
  <c r="H386" i="2"/>
  <c r="J386" i="2" s="1"/>
  <c r="H388" i="2"/>
  <c r="J388" i="2" s="1"/>
  <c r="H390" i="2"/>
  <c r="J390" i="2" s="1"/>
  <c r="H391" i="2"/>
  <c r="J391" i="2" s="1"/>
  <c r="H393" i="2"/>
  <c r="J393" i="2" s="1"/>
  <c r="H394" i="2"/>
  <c r="J394" i="2" s="1"/>
  <c r="H395" i="2"/>
  <c r="J395" i="2" s="1"/>
  <c r="H397" i="2"/>
  <c r="J397" i="2" s="1"/>
  <c r="H399" i="2"/>
  <c r="J399" i="2" s="1"/>
  <c r="H400" i="2"/>
  <c r="J400" i="2" s="1"/>
  <c r="H401" i="2"/>
  <c r="J401" i="2" s="1"/>
  <c r="H403" i="2"/>
  <c r="J403" i="2" s="1"/>
  <c r="H405" i="2"/>
  <c r="J405" i="2" s="1"/>
  <c r="H406" i="2"/>
  <c r="J406" i="2" s="1"/>
  <c r="H408" i="2"/>
  <c r="J408" i="2" s="1"/>
  <c r="H409" i="2"/>
  <c r="J409" i="2" s="1"/>
  <c r="H411" i="2"/>
  <c r="J411" i="2" s="1"/>
  <c r="H413" i="2"/>
  <c r="J413" i="2" s="1"/>
  <c r="H415" i="2"/>
  <c r="J415" i="2" s="1"/>
  <c r="H417" i="2"/>
  <c r="J417" i="2" s="1"/>
  <c r="H419" i="2"/>
  <c r="J419" i="2" s="1"/>
  <c r="H420" i="2"/>
  <c r="J420" i="2" s="1"/>
  <c r="H423" i="2"/>
  <c r="J423" i="2" s="1"/>
  <c r="H424" i="2"/>
  <c r="J424" i="2" s="1"/>
  <c r="H425" i="2"/>
  <c r="J425" i="2" s="1"/>
  <c r="H426" i="2"/>
  <c r="J426" i="2" s="1"/>
  <c r="H427" i="2"/>
  <c r="J427" i="2" s="1"/>
  <c r="H428" i="2"/>
  <c r="J428" i="2" s="1"/>
  <c r="H429" i="2"/>
  <c r="J429" i="2" s="1"/>
  <c r="H431" i="2"/>
  <c r="J431" i="2" s="1"/>
  <c r="H432" i="2"/>
  <c r="J432" i="2" s="1"/>
  <c r="H433" i="2"/>
  <c r="J433" i="2" s="1"/>
  <c r="H434" i="2"/>
  <c r="J434" i="2" s="1"/>
  <c r="H435" i="2"/>
  <c r="J435" i="2" s="1"/>
  <c r="H436" i="2"/>
  <c r="J436" i="2" s="1"/>
  <c r="H437" i="2"/>
  <c r="J437" i="2" s="1"/>
  <c r="H438" i="2"/>
  <c r="J438" i="2" s="1"/>
  <c r="H440" i="2"/>
  <c r="J440" i="2" s="1"/>
  <c r="H441" i="2"/>
  <c r="J441" i="2" s="1"/>
  <c r="H442" i="2"/>
  <c r="J442" i="2" s="1"/>
  <c r="H443" i="2"/>
  <c r="J443" i="2" s="1"/>
  <c r="H444" i="2"/>
  <c r="J444" i="2" s="1"/>
  <c r="H445" i="2"/>
  <c r="J445" i="2" s="1"/>
  <c r="H446" i="2"/>
  <c r="J446" i="2" s="1"/>
  <c r="H448" i="2"/>
  <c r="J448" i="2" s="1"/>
  <c r="H449" i="2"/>
  <c r="J449" i="2" s="1"/>
  <c r="H451" i="2"/>
  <c r="J451" i="2" s="1"/>
  <c r="H452" i="2"/>
  <c r="J452" i="2" s="1"/>
  <c r="H453" i="2"/>
  <c r="J453" i="2" s="1"/>
  <c r="H455" i="2"/>
  <c r="J455" i="2" s="1"/>
  <c r="H456" i="2"/>
  <c r="J456" i="2" s="1"/>
  <c r="H457" i="2"/>
  <c r="J457" i="2" s="1"/>
  <c r="H458" i="2"/>
  <c r="J458" i="2" s="1"/>
  <c r="H459" i="2"/>
  <c r="J459" i="2" s="1"/>
  <c r="H460" i="2"/>
  <c r="J460" i="2" s="1"/>
  <c r="H461" i="2"/>
  <c r="J461" i="2" s="1"/>
  <c r="H463" i="2"/>
  <c r="J463" i="2" s="1"/>
  <c r="H464" i="2"/>
  <c r="J464" i="2" s="1"/>
  <c r="H465" i="2"/>
  <c r="J465" i="2" s="1"/>
  <c r="H466" i="2"/>
  <c r="J466" i="2" s="1"/>
  <c r="H467" i="2"/>
  <c r="J467" i="2" s="1"/>
  <c r="H469" i="2"/>
  <c r="J469" i="2" s="1"/>
  <c r="H470" i="2"/>
  <c r="J470" i="2" s="1"/>
  <c r="H471" i="2"/>
  <c r="J471" i="2" s="1"/>
  <c r="H472" i="2"/>
  <c r="J472" i="2" s="1"/>
  <c r="H473" i="2"/>
  <c r="J473" i="2" s="1"/>
  <c r="H474" i="2"/>
  <c r="J474" i="2" s="1"/>
  <c r="H476" i="2"/>
  <c r="J476" i="2" s="1"/>
  <c r="H477" i="2"/>
  <c r="J477" i="2" s="1"/>
  <c r="H478" i="2"/>
  <c r="J478" i="2" s="1"/>
  <c r="H480" i="2"/>
  <c r="J480" i="2" s="1"/>
  <c r="H482" i="2"/>
  <c r="J482" i="2" s="1"/>
  <c r="H483" i="2"/>
  <c r="J483" i="2" s="1"/>
  <c r="H484" i="2"/>
  <c r="J484" i="2" s="1"/>
  <c r="H486" i="2"/>
  <c r="J486" i="2" s="1"/>
  <c r="H487" i="2"/>
  <c r="J487" i="2" s="1"/>
  <c r="H489" i="2"/>
  <c r="J489" i="2" s="1"/>
  <c r="H491" i="2"/>
  <c r="J491" i="2" s="1"/>
  <c r="H492" i="2"/>
  <c r="J492" i="2" s="1"/>
  <c r="H493" i="2"/>
  <c r="J493" i="2" s="1"/>
  <c r="H495" i="2"/>
  <c r="J495" i="2" s="1"/>
  <c r="H497" i="2"/>
  <c r="J497" i="2" s="1"/>
  <c r="H498" i="2"/>
  <c r="J498" i="2" s="1"/>
  <c r="H499" i="2"/>
  <c r="J499" i="2" s="1"/>
  <c r="H500" i="2"/>
  <c r="J500" i="2" s="1"/>
  <c r="H501" i="2"/>
  <c r="J501" i="2" s="1"/>
  <c r="H503" i="2"/>
  <c r="J503" i="2" s="1"/>
  <c r="H504" i="2"/>
  <c r="J504" i="2" s="1"/>
  <c r="H506" i="2"/>
  <c r="J506" i="2" s="1"/>
  <c r="H508" i="2"/>
  <c r="J508" i="2" s="1"/>
  <c r="H509" i="2"/>
  <c r="J509" i="2" s="1"/>
  <c r="H510" i="2"/>
  <c r="J510" i="2" s="1"/>
  <c r="H512" i="2"/>
  <c r="J512" i="2" s="1"/>
  <c r="H513" i="2"/>
  <c r="J513" i="2" s="1"/>
  <c r="H515" i="2"/>
  <c r="J515" i="2" s="1"/>
  <c r="H516" i="2"/>
  <c r="J516" i="2" s="1"/>
  <c r="H517" i="2"/>
  <c r="J517" i="2" s="1"/>
  <c r="H518" i="2"/>
  <c r="J518" i="2" s="1"/>
  <c r="H519" i="2"/>
  <c r="J519" i="2" s="1"/>
  <c r="H520" i="2"/>
  <c r="J520" i="2" s="1"/>
  <c r="H521" i="2"/>
  <c r="J521" i="2" s="1"/>
  <c r="H523" i="2"/>
  <c r="J523" i="2" s="1"/>
  <c r="H524" i="2"/>
  <c r="J524" i="2" s="1"/>
  <c r="H526" i="2"/>
  <c r="J526" i="2" s="1"/>
  <c r="H527" i="2"/>
  <c r="J527" i="2" s="1"/>
  <c r="H528" i="2"/>
  <c r="J528" i="2" s="1"/>
  <c r="H529" i="2"/>
  <c r="J529" i="2" s="1"/>
  <c r="H530" i="2"/>
  <c r="J530" i="2" s="1"/>
  <c r="H532" i="2"/>
  <c r="J532" i="2" s="1"/>
  <c r="H534" i="2"/>
  <c r="J534" i="2" s="1"/>
  <c r="H535" i="2"/>
  <c r="J535" i="2" s="1"/>
  <c r="H536" i="2"/>
  <c r="J536" i="2" s="1"/>
  <c r="H537" i="2"/>
  <c r="J537" i="2" s="1"/>
  <c r="H538" i="2"/>
  <c r="J538" i="2" s="1"/>
  <c r="H540" i="2"/>
  <c r="J540" i="2" s="1"/>
  <c r="H541" i="2"/>
  <c r="J541" i="2" s="1"/>
  <c r="H542" i="2"/>
  <c r="J542" i="2" s="1"/>
  <c r="H543" i="2"/>
  <c r="J543" i="2" s="1"/>
  <c r="H544" i="2"/>
  <c r="J544" i="2" s="1"/>
  <c r="H546" i="2"/>
  <c r="J546" i="2" s="1"/>
  <c r="H547" i="2"/>
  <c r="J547" i="2" s="1"/>
  <c r="H549" i="2"/>
  <c r="J549" i="2" s="1"/>
  <c r="H550" i="2"/>
  <c r="J550" i="2" s="1"/>
  <c r="H552" i="2"/>
  <c r="J552" i="2" s="1"/>
  <c r="H553" i="2"/>
  <c r="J553" i="2" s="1"/>
  <c r="H555" i="2"/>
  <c r="J555" i="2" s="1"/>
  <c r="H556" i="2"/>
  <c r="J556" i="2" s="1"/>
  <c r="H557" i="2"/>
  <c r="J557" i="2" s="1"/>
  <c r="H558" i="2"/>
  <c r="J558" i="2" s="1"/>
  <c r="H560" i="2"/>
  <c r="J560" i="2" s="1"/>
  <c r="H562" i="2"/>
  <c r="J562" i="2" s="1"/>
  <c r="H563" i="2"/>
  <c r="J563" i="2" s="1"/>
  <c r="H564" i="2"/>
  <c r="J564" i="2" s="1"/>
  <c r="H565" i="2"/>
  <c r="J565" i="2" s="1"/>
  <c r="H566" i="2"/>
  <c r="J566" i="2" s="1"/>
  <c r="H567" i="2"/>
  <c r="J567" i="2" s="1"/>
  <c r="H569" i="2"/>
  <c r="J569" i="2" s="1"/>
  <c r="H570" i="2"/>
  <c r="J570" i="2" s="1"/>
  <c r="H571" i="2"/>
  <c r="J571" i="2" s="1"/>
  <c r="H572" i="2"/>
  <c r="J572" i="2" s="1"/>
  <c r="H573" i="2"/>
  <c r="J573" i="2" s="1"/>
  <c r="H574" i="2"/>
  <c r="J574" i="2" s="1"/>
  <c r="H575" i="2"/>
  <c r="J575" i="2" s="1"/>
  <c r="H577" i="2"/>
  <c r="J577" i="2" s="1"/>
  <c r="H578" i="2"/>
  <c r="J578" i="2" s="1"/>
  <c r="H579" i="2"/>
  <c r="J579" i="2" s="1"/>
  <c r="H580" i="2"/>
  <c r="J580" i="2" s="1"/>
  <c r="H581" i="2"/>
  <c r="J581" i="2" s="1"/>
  <c r="H582" i="2"/>
  <c r="J582" i="2" s="1"/>
  <c r="H583" i="2"/>
  <c r="J583" i="2" s="1"/>
  <c r="H584" i="2"/>
  <c r="J584" i="2" s="1"/>
  <c r="H586" i="2"/>
  <c r="J586" i="2" s="1"/>
  <c r="H588" i="2"/>
  <c r="J588" i="2" s="1"/>
  <c r="H589" i="2"/>
  <c r="J589" i="2" s="1"/>
  <c r="H591" i="2"/>
  <c r="J591" i="2" s="1"/>
  <c r="H593" i="2"/>
  <c r="J593" i="2" s="1"/>
  <c r="H594" i="2"/>
  <c r="J594" i="2" s="1"/>
  <c r="H595" i="2"/>
  <c r="J595" i="2" s="1"/>
  <c r="H596" i="2"/>
  <c r="J596" i="2" s="1"/>
  <c r="H598" i="2"/>
  <c r="J598" i="2" s="1"/>
  <c r="H599" i="2"/>
  <c r="J599" i="2" s="1"/>
  <c r="H601" i="2"/>
  <c r="J601" i="2" s="1"/>
  <c r="H602" i="2"/>
  <c r="J602" i="2" s="1"/>
  <c r="H603" i="2"/>
  <c r="J603" i="2" s="1"/>
  <c r="H605" i="2"/>
  <c r="J605" i="2" s="1"/>
  <c r="H606" i="2"/>
  <c r="J606" i="2" s="1"/>
  <c r="H607" i="2"/>
  <c r="J607" i="2" s="1"/>
  <c r="H608" i="2"/>
  <c r="J608" i="2" s="1"/>
  <c r="H609" i="2"/>
  <c r="J609" i="2" s="1"/>
  <c r="H611" i="2"/>
  <c r="J611" i="2" s="1"/>
  <c r="H613" i="2"/>
  <c r="J613" i="2" s="1"/>
  <c r="H614" i="2"/>
  <c r="J614" i="2" s="1"/>
  <c r="H616" i="2"/>
  <c r="J616" i="2" s="1"/>
  <c r="H617" i="2"/>
  <c r="J617" i="2" s="1"/>
  <c r="H618" i="2"/>
  <c r="J618" i="2" s="1"/>
  <c r="H620" i="2"/>
  <c r="J620" i="2" s="1"/>
  <c r="H621" i="2"/>
  <c r="J621" i="2" s="1"/>
  <c r="H622" i="2"/>
  <c r="J622" i="2" s="1"/>
  <c r="H623" i="2"/>
  <c r="J623" i="2" s="1"/>
  <c r="H624" i="2"/>
  <c r="J624" i="2" s="1"/>
  <c r="H626" i="2"/>
  <c r="J626" i="2" s="1"/>
  <c r="H627" i="2"/>
  <c r="J627" i="2" s="1"/>
  <c r="H628" i="2"/>
  <c r="J628" i="2" s="1"/>
  <c r="H629" i="2"/>
  <c r="J629" i="2" s="1"/>
  <c r="H630" i="2"/>
  <c r="J630" i="2" s="1"/>
  <c r="H631" i="2"/>
  <c r="J631" i="2" s="1"/>
  <c r="H633" i="2"/>
  <c r="J633" i="2" s="1"/>
  <c r="H634" i="2"/>
  <c r="J634" i="2" s="1"/>
  <c r="H635" i="2"/>
  <c r="J635" i="2" s="1"/>
  <c r="H637" i="2"/>
  <c r="J637" i="2" s="1"/>
  <c r="H638" i="2"/>
  <c r="J638" i="2" s="1"/>
  <c r="H639" i="2"/>
  <c r="J639" i="2" s="1"/>
  <c r="H641" i="2"/>
  <c r="J641" i="2" s="1"/>
  <c r="H643" i="2"/>
  <c r="J643" i="2" s="1"/>
  <c r="H644" i="2"/>
  <c r="J644" i="2" s="1"/>
  <c r="H645" i="2"/>
  <c r="J645" i="2" s="1"/>
  <c r="H646" i="2"/>
  <c r="J646" i="2" s="1"/>
  <c r="H648" i="2"/>
  <c r="J648" i="2" s="1"/>
  <c r="H649" i="2"/>
  <c r="J649" i="2" s="1"/>
  <c r="H651" i="2"/>
  <c r="J651" i="2" s="1"/>
  <c r="H653" i="2"/>
  <c r="J653" i="2" s="1"/>
  <c r="H654" i="2"/>
  <c r="J654" i="2" s="1"/>
  <c r="H655" i="2"/>
  <c r="J655" i="2" s="1"/>
  <c r="H656" i="2"/>
  <c r="J656" i="2" s="1"/>
  <c r="H657" i="2"/>
  <c r="J657" i="2" s="1"/>
  <c r="H658" i="2"/>
  <c r="J658" i="2" s="1"/>
  <c r="H659" i="2"/>
  <c r="J659" i="2" s="1"/>
  <c r="H660" i="2"/>
  <c r="J660" i="2" s="1"/>
  <c r="H661" i="2"/>
  <c r="J661" i="2" s="1"/>
  <c r="H662" i="2"/>
  <c r="J662" i="2" s="1"/>
  <c r="H664" i="2"/>
  <c r="J664" i="2" s="1"/>
  <c r="H665" i="2"/>
  <c r="J665" i="2" s="1"/>
  <c r="H667" i="2"/>
  <c r="J667" i="2" s="1"/>
  <c r="H668" i="2"/>
  <c r="J668" i="2" s="1"/>
  <c r="H670" i="2"/>
  <c r="J670" i="2" s="1"/>
  <c r="H671" i="2"/>
  <c r="J671" i="2" s="1"/>
  <c r="H673" i="2"/>
  <c r="J673" i="2" s="1"/>
  <c r="H674" i="2"/>
  <c r="J674" i="2" s="1"/>
  <c r="H676" i="2"/>
  <c r="J676" i="2" s="1"/>
  <c r="H678" i="2"/>
  <c r="J678" i="2" s="1"/>
  <c r="H680" i="2"/>
  <c r="J680" i="2" s="1"/>
  <c r="H681" i="2"/>
  <c r="J681" i="2" s="1"/>
  <c r="H682" i="2"/>
  <c r="J682" i="2" s="1"/>
  <c r="H683" i="2"/>
  <c r="J683" i="2" s="1"/>
  <c r="H684" i="2"/>
  <c r="J684" i="2" s="1"/>
  <c r="H685" i="2"/>
  <c r="J685" i="2" s="1"/>
  <c r="H686" i="2"/>
  <c r="J686" i="2" s="1"/>
  <c r="H687" i="2"/>
  <c r="J687" i="2" s="1"/>
  <c r="H688" i="2"/>
  <c r="J688" i="2" s="1"/>
  <c r="H690" i="2"/>
  <c r="J690" i="2" s="1"/>
  <c r="H692" i="2"/>
  <c r="J692" i="2" s="1"/>
  <c r="H693" i="2"/>
  <c r="J693" i="2" s="1"/>
  <c r="H694" i="2"/>
  <c r="J694" i="2" s="1"/>
  <c r="H696" i="2"/>
  <c r="J696" i="2" s="1"/>
  <c r="H697" i="2"/>
  <c r="J697" i="2" s="1"/>
  <c r="H698" i="2"/>
  <c r="J698" i="2" s="1"/>
  <c r="H699" i="2"/>
  <c r="J699" i="2" s="1"/>
  <c r="H700" i="2"/>
  <c r="J700" i="2" s="1"/>
  <c r="H701" i="2"/>
  <c r="J701" i="2" s="1"/>
  <c r="H703" i="2"/>
  <c r="J703" i="2" s="1"/>
  <c r="H705" i="2"/>
  <c r="J705" i="2" s="1"/>
  <c r="H707" i="2"/>
  <c r="J707" i="2" s="1"/>
  <c r="H709" i="2"/>
  <c r="J709" i="2" s="1"/>
  <c r="H710" i="2"/>
  <c r="J710" i="2" s="1"/>
  <c r="H711" i="2"/>
  <c r="J711" i="2" s="1"/>
  <c r="H712" i="2"/>
  <c r="J712" i="2" s="1"/>
  <c r="H713" i="2"/>
  <c r="J713" i="2" s="1"/>
  <c r="H715" i="2"/>
  <c r="J715" i="2" s="1"/>
  <c r="H716" i="2"/>
  <c r="J716" i="2" s="1"/>
  <c r="H718" i="2"/>
  <c r="J718" i="2" s="1"/>
  <c r="H719" i="2"/>
  <c r="J719" i="2" s="1"/>
  <c r="H720" i="2"/>
  <c r="J720" i="2" s="1"/>
  <c r="H721" i="2"/>
  <c r="J721" i="2" s="1"/>
  <c r="H722" i="2"/>
  <c r="J722" i="2" s="1"/>
  <c r="H723" i="2"/>
  <c r="J723" i="2" s="1"/>
  <c r="H724" i="2"/>
  <c r="J724" i="2" s="1"/>
  <c r="H726" i="2"/>
  <c r="J726" i="2" s="1"/>
  <c r="H727" i="2"/>
  <c r="J727" i="2" s="1"/>
  <c r="H729" i="2"/>
  <c r="J729" i="2" s="1"/>
  <c r="H730" i="2"/>
  <c r="J730" i="2" s="1"/>
  <c r="H731" i="2"/>
  <c r="J731" i="2" s="1"/>
  <c r="H732" i="2"/>
  <c r="J732" i="2" s="1"/>
  <c r="H733" i="2"/>
  <c r="J733" i="2" s="1"/>
  <c r="H734" i="2"/>
  <c r="J734" i="2" s="1"/>
  <c r="H735" i="2"/>
  <c r="J735" i="2" s="1"/>
  <c r="H736" i="2"/>
  <c r="J736" i="2" s="1"/>
  <c r="H737" i="2"/>
  <c r="J737" i="2" s="1"/>
  <c r="H738" i="2"/>
  <c r="J738" i="2" s="1"/>
  <c r="H740" i="2"/>
  <c r="J740" i="2" s="1"/>
  <c r="H741" i="2"/>
  <c r="J741" i="2" s="1"/>
  <c r="H742" i="2"/>
  <c r="J742" i="2" s="1"/>
  <c r="H743" i="2"/>
  <c r="J743" i="2" s="1"/>
  <c r="H745" i="2"/>
  <c r="J745" i="2" s="1"/>
  <c r="H747" i="2"/>
  <c r="J747" i="2" s="1"/>
  <c r="H748" i="2"/>
  <c r="J748" i="2" s="1"/>
  <c r="H749" i="2"/>
  <c r="J749" i="2" s="1"/>
  <c r="H750" i="2"/>
  <c r="J750" i="2" s="1"/>
  <c r="H752" i="2"/>
  <c r="J752" i="2" s="1"/>
  <c r="H754" i="2"/>
  <c r="J754" i="2" s="1"/>
  <c r="H756" i="2"/>
  <c r="J756" i="2" s="1"/>
  <c r="H757" i="2"/>
  <c r="J757" i="2" s="1"/>
  <c r="H759" i="2"/>
  <c r="J759" i="2" s="1"/>
  <c r="H761" i="2"/>
  <c r="J761" i="2" s="1"/>
  <c r="H763" i="2"/>
  <c r="J763" i="2" s="1"/>
  <c r="H764" i="2"/>
  <c r="J764" i="2" s="1"/>
  <c r="H765" i="2"/>
  <c r="J765" i="2" s="1"/>
  <c r="H767" i="2"/>
  <c r="J767" i="2" s="1"/>
  <c r="H768" i="2"/>
  <c r="J768" i="2" s="1"/>
  <c r="H770" i="2"/>
  <c r="J770" i="2" s="1"/>
  <c r="H772" i="2"/>
  <c r="J772" i="2" s="1"/>
  <c r="H773" i="2"/>
  <c r="J773" i="2" s="1"/>
  <c r="H774" i="2"/>
  <c r="J774" i="2" s="1"/>
  <c r="H776" i="2"/>
  <c r="J776" i="2" s="1"/>
  <c r="H778" i="2"/>
  <c r="J778" i="2" s="1"/>
  <c r="H779" i="2"/>
  <c r="J779" i="2" s="1"/>
  <c r="H780" i="2"/>
  <c r="J780" i="2" s="1"/>
  <c r="H781" i="2"/>
  <c r="J781" i="2" s="1"/>
  <c r="H782" i="2"/>
  <c r="J782" i="2" s="1"/>
  <c r="H783" i="2"/>
  <c r="J783" i="2" s="1"/>
  <c r="H785" i="2"/>
  <c r="J785" i="2" s="1"/>
  <c r="H787" i="2"/>
  <c r="J787" i="2" s="1"/>
  <c r="H789" i="2"/>
  <c r="J789" i="2" s="1"/>
  <c r="H790" i="2"/>
  <c r="J790" i="2" s="1"/>
  <c r="H791" i="2"/>
  <c r="J791" i="2" s="1"/>
  <c r="H792" i="2"/>
  <c r="J792" i="2" s="1"/>
  <c r="H793" i="2"/>
  <c r="J793" i="2" s="1"/>
  <c r="H795" i="2"/>
  <c r="J795" i="2" s="1"/>
  <c r="H796" i="2"/>
  <c r="J796" i="2" s="1"/>
  <c r="H798" i="2"/>
  <c r="J798" i="2" s="1"/>
  <c r="H799" i="2"/>
  <c r="J799" i="2" s="1"/>
  <c r="H800" i="2"/>
  <c r="J800" i="2" s="1"/>
  <c r="H801" i="2"/>
  <c r="J801" i="2" s="1"/>
  <c r="H803" i="2"/>
  <c r="J803" i="2" s="1"/>
  <c r="H804" i="2"/>
  <c r="J804" i="2" s="1"/>
  <c r="H805" i="2"/>
  <c r="J805" i="2" s="1"/>
  <c r="H806" i="2"/>
  <c r="J806" i="2" s="1"/>
  <c r="H807" i="2"/>
  <c r="J807" i="2" s="1"/>
  <c r="H808" i="2"/>
  <c r="J808" i="2" s="1"/>
  <c r="H809" i="2"/>
  <c r="J809" i="2" s="1"/>
  <c r="H811" i="2"/>
  <c r="J811" i="2" s="1"/>
  <c r="H812" i="2"/>
  <c r="J812" i="2" s="1"/>
  <c r="H813" i="2"/>
  <c r="J813" i="2" s="1"/>
  <c r="H814" i="2"/>
  <c r="J814" i="2" s="1"/>
  <c r="H816" i="2"/>
  <c r="J816" i="2" s="1"/>
  <c r="H817" i="2"/>
  <c r="J817" i="2" s="1"/>
  <c r="H818" i="2"/>
  <c r="J818" i="2" s="1"/>
  <c r="H820" i="2"/>
  <c r="J820" i="2" s="1"/>
  <c r="H821" i="2"/>
  <c r="J821" i="2" s="1"/>
  <c r="H822" i="2"/>
  <c r="J822" i="2" s="1"/>
  <c r="H823" i="2"/>
  <c r="J823" i="2" s="1"/>
  <c r="H824" i="2"/>
  <c r="J824" i="2" s="1"/>
  <c r="H826" i="2"/>
  <c r="J826" i="2" s="1"/>
  <c r="H827" i="2"/>
  <c r="J827" i="2" s="1"/>
  <c r="H829" i="2"/>
  <c r="J829" i="2" s="1"/>
  <c r="H831" i="2"/>
  <c r="J831" i="2" s="1"/>
  <c r="H832" i="2"/>
  <c r="J832" i="2" s="1"/>
  <c r="H833" i="2"/>
  <c r="J833" i="2" s="1"/>
  <c r="H835" i="2"/>
  <c r="J835" i="2" s="1"/>
  <c r="H836" i="2"/>
  <c r="J836" i="2" s="1"/>
  <c r="H837" i="2"/>
  <c r="J837" i="2" s="1"/>
  <c r="H838" i="2"/>
  <c r="J838" i="2" s="1"/>
  <c r="H839" i="2"/>
  <c r="J839" i="2" s="1"/>
  <c r="H840" i="2"/>
  <c r="J840" i="2" s="1"/>
  <c r="H841" i="2"/>
  <c r="J841" i="2" s="1"/>
  <c r="H842" i="2"/>
  <c r="J842" i="2" s="1"/>
  <c r="H843" i="2"/>
  <c r="J843" i="2" s="1"/>
  <c r="H844" i="2"/>
  <c r="J844" i="2" s="1"/>
  <c r="H846" i="2"/>
  <c r="J846" i="2" s="1"/>
  <c r="H847" i="2"/>
  <c r="J847" i="2" s="1"/>
  <c r="H848" i="2"/>
  <c r="J848" i="2" s="1"/>
  <c r="H849" i="2"/>
  <c r="J849" i="2" s="1"/>
  <c r="H851" i="2"/>
  <c r="J851" i="2" s="1"/>
  <c r="H852" i="2"/>
  <c r="J852" i="2" s="1"/>
  <c r="H854" i="2"/>
  <c r="J854" i="2" s="1"/>
  <c r="H855" i="2"/>
  <c r="J855" i="2" s="1"/>
  <c r="H856" i="2"/>
  <c r="J856" i="2" s="1"/>
  <c r="H857" i="2"/>
  <c r="J857" i="2" s="1"/>
  <c r="H858" i="2"/>
  <c r="J858" i="2" s="1"/>
  <c r="H859" i="2"/>
  <c r="J859" i="2" s="1"/>
  <c r="H860" i="2"/>
  <c r="J860" i="2" s="1"/>
  <c r="H861" i="2"/>
  <c r="J861" i="2" s="1"/>
  <c r="H863" i="2"/>
  <c r="J863" i="2" s="1"/>
  <c r="H864" i="2"/>
  <c r="J864" i="2" s="1"/>
  <c r="H865" i="2"/>
  <c r="J865" i="2" s="1"/>
  <c r="H867" i="2"/>
  <c r="J867" i="2" s="1"/>
  <c r="H868" i="2"/>
  <c r="J868" i="2" s="1"/>
  <c r="H869" i="2"/>
  <c r="J869" i="2" s="1"/>
  <c r="H870" i="2"/>
  <c r="J870" i="2" s="1"/>
  <c r="H872" i="2"/>
  <c r="J872" i="2" s="1"/>
  <c r="H873" i="2"/>
  <c r="J873" i="2" s="1"/>
  <c r="H874" i="2"/>
  <c r="J874" i="2" s="1"/>
  <c r="H875" i="2"/>
  <c r="J875" i="2" s="1"/>
  <c r="H876" i="2"/>
  <c r="J876" i="2" s="1"/>
  <c r="H878" i="2"/>
  <c r="J878" i="2" s="1"/>
  <c r="H879" i="2"/>
  <c r="J879" i="2" s="1"/>
  <c r="H880" i="2"/>
  <c r="J880" i="2" s="1"/>
  <c r="H882" i="2"/>
  <c r="J882" i="2" s="1"/>
  <c r="H883" i="2"/>
  <c r="J883" i="2" s="1"/>
  <c r="H884" i="2"/>
  <c r="J884" i="2" s="1"/>
  <c r="H886" i="2"/>
  <c r="J886" i="2" s="1"/>
  <c r="H887" i="2"/>
  <c r="J887" i="2" s="1"/>
  <c r="H888" i="2"/>
  <c r="J888" i="2" s="1"/>
  <c r="H890" i="2"/>
  <c r="J890" i="2" s="1"/>
  <c r="H892" i="2"/>
  <c r="J892" i="2" s="1"/>
  <c r="H893" i="2"/>
  <c r="J893" i="2" s="1"/>
  <c r="H894" i="2"/>
  <c r="J894" i="2" s="1"/>
  <c r="H896" i="2"/>
  <c r="J896" i="2" s="1"/>
  <c r="H897" i="2"/>
  <c r="J897" i="2" s="1"/>
  <c r="H899" i="2"/>
  <c r="J899" i="2" s="1"/>
  <c r="H900" i="2"/>
  <c r="J900" i="2" s="1"/>
  <c r="H901" i="2"/>
  <c r="J901" i="2" s="1"/>
  <c r="H902" i="2"/>
  <c r="J902" i="2" s="1"/>
  <c r="H904" i="2"/>
  <c r="J904" i="2" s="1"/>
  <c r="H906" i="2"/>
  <c r="J906" i="2" s="1"/>
  <c r="H907" i="2"/>
  <c r="J907" i="2" s="1"/>
  <c r="H908" i="2"/>
  <c r="J908" i="2" s="1"/>
  <c r="H909" i="2"/>
  <c r="J909" i="2" s="1"/>
  <c r="H910" i="2"/>
  <c r="J910" i="2" s="1"/>
  <c r="H911" i="2"/>
  <c r="J911" i="2" s="1"/>
  <c r="H912" i="2"/>
  <c r="J912" i="2" s="1"/>
  <c r="H914" i="2"/>
  <c r="J914" i="2" s="1"/>
  <c r="H915" i="2"/>
  <c r="J915" i="2" s="1"/>
  <c r="H917" i="2"/>
  <c r="J917" i="2" s="1"/>
  <c r="H919" i="2"/>
  <c r="J919" i="2" s="1"/>
  <c r="H921" i="2"/>
  <c r="J921" i="2" s="1"/>
  <c r="H922" i="2"/>
  <c r="J922" i="2" s="1"/>
  <c r="H926" i="2"/>
  <c r="J926" i="2" s="1"/>
  <c r="H927" i="2"/>
  <c r="J927" i="2" s="1"/>
  <c r="H929" i="2"/>
  <c r="J929" i="2" s="1"/>
  <c r="H931" i="2"/>
  <c r="J931" i="2" s="1"/>
  <c r="H932" i="2"/>
  <c r="J932" i="2" s="1"/>
  <c r="H934" i="2"/>
  <c r="J934" i="2" s="1"/>
  <c r="H936" i="2"/>
  <c r="J936" i="2" s="1"/>
  <c r="H937" i="2"/>
  <c r="J937" i="2" s="1"/>
  <c r="H938" i="2"/>
  <c r="J938" i="2" s="1"/>
  <c r="H940" i="2"/>
  <c r="J940" i="2" s="1"/>
  <c r="H942" i="2"/>
  <c r="J942" i="2" s="1"/>
  <c r="H944" i="2"/>
  <c r="J944" i="2" s="1"/>
  <c r="H945" i="2"/>
  <c r="J945" i="2" s="1"/>
  <c r="H946" i="2"/>
  <c r="J946" i="2" s="1"/>
  <c r="H948" i="2"/>
  <c r="J948" i="2" s="1"/>
  <c r="H949" i="2"/>
  <c r="J949" i="2" s="1"/>
  <c r="H951" i="2"/>
  <c r="J951" i="2" s="1"/>
  <c r="H953" i="2"/>
  <c r="J953" i="2" s="1"/>
  <c r="H955" i="2"/>
  <c r="J955" i="2" s="1"/>
  <c r="H956" i="2"/>
  <c r="J956" i="2" s="1"/>
  <c r="H957" i="2"/>
  <c r="J957" i="2" s="1"/>
  <c r="H958" i="2"/>
  <c r="J958" i="2" s="1"/>
  <c r="H959" i="2"/>
  <c r="J959" i="2" s="1"/>
  <c r="H961" i="2"/>
  <c r="J961" i="2" s="1"/>
  <c r="H963" i="2"/>
  <c r="J963" i="2" s="1"/>
  <c r="H964" i="2"/>
  <c r="J964" i="2" s="1"/>
  <c r="H965" i="2"/>
  <c r="J965" i="2" s="1"/>
  <c r="H966" i="2"/>
  <c r="J966" i="2" s="1"/>
  <c r="H968" i="2"/>
  <c r="J968" i="2" s="1"/>
  <c r="H969" i="2"/>
  <c r="J969" i="2" s="1"/>
  <c r="H970" i="2"/>
  <c r="J970" i="2" s="1"/>
  <c r="H971" i="2"/>
  <c r="J971" i="2" s="1"/>
  <c r="H972" i="2"/>
  <c r="J972" i="2" s="1"/>
  <c r="H974" i="2"/>
  <c r="J974" i="2" s="1"/>
  <c r="H975" i="2"/>
  <c r="J975" i="2" s="1"/>
  <c r="H978" i="2"/>
  <c r="J978" i="2" s="1"/>
  <c r="H979" i="2"/>
  <c r="J979" i="2" s="1"/>
  <c r="H980" i="2"/>
  <c r="J980" i="2" s="1"/>
  <c r="H982" i="2"/>
  <c r="J982" i="2" s="1"/>
  <c r="H983" i="2"/>
  <c r="J983" i="2" s="1"/>
  <c r="H984" i="2"/>
  <c r="J984" i="2" s="1"/>
  <c r="H985" i="2"/>
  <c r="J985" i="2" s="1"/>
  <c r="H987" i="2"/>
  <c r="J987" i="2" s="1"/>
  <c r="H988" i="2"/>
  <c r="J988" i="2" s="1"/>
  <c r="H989" i="2"/>
  <c r="J989" i="2" s="1"/>
  <c r="H990" i="2"/>
  <c r="J990" i="2" s="1"/>
  <c r="H991" i="2"/>
  <c r="J991" i="2" s="1"/>
  <c r="H993" i="2"/>
  <c r="J993" i="2" s="1"/>
  <c r="H994" i="2"/>
  <c r="J994" i="2" s="1"/>
  <c r="H995" i="2"/>
  <c r="J995" i="2" s="1"/>
  <c r="H996" i="2"/>
  <c r="J996" i="2" s="1"/>
  <c r="H997" i="2"/>
  <c r="J997" i="2" s="1"/>
  <c r="H999" i="2"/>
  <c r="J999" i="2" s="1"/>
  <c r="H1000" i="2"/>
  <c r="J1000" i="2" s="1"/>
  <c r="H1001" i="2"/>
  <c r="J1001" i="2" s="1"/>
  <c r="H1002" i="2"/>
  <c r="J1002" i="2" s="1"/>
  <c r="H1003" i="2"/>
  <c r="J1003" i="2" s="1"/>
  <c r="H1005" i="2"/>
  <c r="J1005" i="2" s="1"/>
  <c r="H1006" i="2"/>
  <c r="J1006" i="2" s="1"/>
  <c r="H1007" i="2"/>
  <c r="J1007" i="2" s="1"/>
  <c r="H1009" i="2"/>
  <c r="J1009" i="2" s="1"/>
  <c r="H1010" i="2"/>
  <c r="J1010" i="2" s="1"/>
  <c r="H1011" i="2"/>
  <c r="J1011" i="2" s="1"/>
  <c r="H1012" i="2"/>
  <c r="J1012" i="2" s="1"/>
  <c r="H1013" i="2"/>
  <c r="J1013" i="2" s="1"/>
  <c r="H1014" i="2"/>
  <c r="J1014" i="2" s="1"/>
  <c r="H1016" i="2"/>
  <c r="J1016" i="2" s="1"/>
  <c r="H1017" i="2"/>
  <c r="J1017" i="2" s="1"/>
  <c r="H1018" i="2"/>
  <c r="J1018" i="2" s="1"/>
  <c r="H1020" i="2"/>
  <c r="J1020" i="2" s="1"/>
  <c r="H1022" i="2"/>
  <c r="J1022" i="2" s="1"/>
  <c r="H1023" i="2"/>
  <c r="J1023" i="2" s="1"/>
  <c r="H1024" i="2"/>
  <c r="J1024" i="2" s="1"/>
  <c r="H1026" i="2"/>
  <c r="J1026" i="2" s="1"/>
  <c r="H1028" i="2"/>
  <c r="J1028" i="2" s="1"/>
  <c r="H1029" i="2"/>
  <c r="J1029" i="2" s="1"/>
  <c r="H1030" i="2"/>
  <c r="J1030" i="2" s="1"/>
  <c r="H1032" i="2"/>
  <c r="J1032" i="2" s="1"/>
  <c r="H1033" i="2"/>
  <c r="J1033" i="2" s="1"/>
  <c r="H1034" i="2"/>
  <c r="J1034" i="2" s="1"/>
  <c r="H1035" i="2"/>
  <c r="J1035" i="2" s="1"/>
  <c r="H1037" i="2"/>
  <c r="J1037" i="2" s="1"/>
  <c r="H1039" i="2"/>
  <c r="J1039" i="2" s="1"/>
  <c r="H1040" i="2"/>
  <c r="J1040" i="2" s="1"/>
  <c r="H1042" i="2"/>
  <c r="J1042" i="2" s="1"/>
  <c r="H1043" i="2"/>
  <c r="J1043" i="2" s="1"/>
  <c r="H1044" i="2"/>
  <c r="J1044" i="2" s="1"/>
  <c r="H1045" i="2"/>
  <c r="J1045" i="2" s="1"/>
  <c r="H1046" i="2"/>
  <c r="J1046" i="2" s="1"/>
  <c r="H1047" i="2"/>
  <c r="J1047" i="2" s="1"/>
  <c r="H1048" i="2"/>
  <c r="J1048" i="2" s="1"/>
  <c r="H1049" i="2"/>
  <c r="J1049" i="2" s="1"/>
  <c r="H1051" i="2"/>
  <c r="J1051" i="2" s="1"/>
  <c r="H1053" i="2"/>
  <c r="J1053" i="2" s="1"/>
  <c r="H1055" i="2"/>
  <c r="J1055" i="2" s="1"/>
  <c r="H1057" i="2"/>
  <c r="J1057" i="2" s="1"/>
  <c r="H1058" i="2"/>
  <c r="J1058" i="2" s="1"/>
  <c r="H1059" i="2"/>
  <c r="J1059" i="2" s="1"/>
  <c r="H1060" i="2"/>
  <c r="J1060" i="2" s="1"/>
  <c r="H1061" i="2"/>
  <c r="J1061" i="2" s="1"/>
  <c r="H1062" i="2"/>
  <c r="J1062" i="2" s="1"/>
  <c r="H1064" i="2"/>
  <c r="J1064" i="2" s="1"/>
  <c r="H1066" i="2"/>
  <c r="J1066" i="2" s="1"/>
  <c r="H1068" i="2"/>
  <c r="J1068" i="2" s="1"/>
  <c r="H1069" i="2"/>
  <c r="J1069" i="2" s="1"/>
  <c r="H1070" i="2"/>
  <c r="J1070" i="2" s="1"/>
  <c r="H1071" i="2"/>
  <c r="J1071" i="2" s="1"/>
  <c r="H1072" i="2"/>
  <c r="J1072" i="2" s="1"/>
  <c r="H1074" i="2"/>
  <c r="J1074" i="2" s="1"/>
  <c r="H1075" i="2"/>
  <c r="J1075" i="2" s="1"/>
  <c r="H1076" i="2"/>
  <c r="J1076" i="2" s="1"/>
  <c r="H1077" i="2"/>
  <c r="J1077" i="2" s="1"/>
  <c r="H1078" i="2"/>
  <c r="J1078" i="2" s="1"/>
  <c r="H1079" i="2"/>
  <c r="J1079" i="2" s="1"/>
  <c r="H1080" i="2"/>
  <c r="J1080" i="2" s="1"/>
  <c r="H1081" i="2"/>
  <c r="J1081" i="2" s="1"/>
  <c r="H1083" i="2"/>
  <c r="J1083" i="2" s="1"/>
  <c r="H1085" i="2"/>
  <c r="J1085" i="2" s="1"/>
  <c r="H1086" i="2"/>
  <c r="J1086" i="2" s="1"/>
  <c r="H1087" i="2"/>
  <c r="J1087" i="2" s="1"/>
  <c r="H1089" i="2"/>
  <c r="J1089" i="2" s="1"/>
  <c r="H1091" i="2"/>
  <c r="J1091" i="2" s="1"/>
  <c r="H1093" i="2"/>
  <c r="J1093" i="2" s="1"/>
  <c r="H1094" i="2"/>
  <c r="J1094" i="2" s="1"/>
  <c r="H1095" i="2"/>
  <c r="J1095" i="2" s="1"/>
  <c r="H1096" i="2"/>
  <c r="J1096" i="2" s="1"/>
  <c r="H1098" i="2"/>
  <c r="J1098" i="2" s="1"/>
  <c r="H1099" i="2"/>
  <c r="J1099" i="2" s="1"/>
  <c r="H1100" i="2"/>
  <c r="J1100" i="2" s="1"/>
  <c r="H1101" i="2"/>
  <c r="J1101" i="2" s="1"/>
  <c r="H1103" i="2"/>
  <c r="J1103" i="2" s="1"/>
  <c r="H1104" i="2"/>
  <c r="J1104" i="2" s="1"/>
  <c r="H1105" i="2"/>
  <c r="J1105" i="2" s="1"/>
  <c r="H1106" i="2"/>
  <c r="J1106" i="2" s="1"/>
  <c r="H1107" i="2"/>
  <c r="J1107" i="2" s="1"/>
  <c r="H1108" i="2"/>
  <c r="J1108" i="2" s="1"/>
  <c r="H1109" i="2"/>
  <c r="J1109" i="2" s="1"/>
  <c r="H1111" i="2"/>
  <c r="J1111" i="2" s="1"/>
  <c r="H1112" i="2"/>
  <c r="J1112" i="2" s="1"/>
  <c r="H1114" i="2"/>
  <c r="J1114" i="2" s="1"/>
  <c r="H1116" i="2"/>
  <c r="J1116" i="2" s="1"/>
  <c r="H1118" i="2"/>
  <c r="J1118" i="2" s="1"/>
  <c r="H1119" i="2"/>
  <c r="J1119" i="2" s="1"/>
  <c r="H1120" i="2"/>
  <c r="J1120" i="2" s="1"/>
  <c r="H1121" i="2"/>
  <c r="J1121" i="2" s="1"/>
  <c r="H1123" i="2"/>
  <c r="J1123" i="2" s="1"/>
  <c r="H1126" i="2"/>
  <c r="J1126" i="2" s="1"/>
  <c r="H1127" i="2"/>
  <c r="J1127" i="2" s="1"/>
  <c r="H1128" i="2"/>
  <c r="J1128" i="2" s="1"/>
  <c r="H1129" i="2"/>
  <c r="J1129" i="2" s="1"/>
  <c r="H1131" i="2"/>
  <c r="J1131" i="2" s="1"/>
  <c r="H1132" i="2"/>
  <c r="J1132" i="2" s="1"/>
  <c r="H1133" i="2"/>
  <c r="J1133" i="2" s="1"/>
  <c r="H1134" i="2"/>
  <c r="J1134" i="2" s="1"/>
  <c r="H1135" i="2"/>
  <c r="J1135" i="2" s="1"/>
  <c r="H1136" i="2"/>
  <c r="J1136" i="2" s="1"/>
  <c r="H1138" i="2"/>
  <c r="J1138" i="2" s="1"/>
  <c r="H1139" i="2"/>
  <c r="J1139" i="2" s="1"/>
  <c r="H1140" i="2"/>
  <c r="J1140" i="2" s="1"/>
  <c r="H1141" i="2"/>
  <c r="J1141" i="2" s="1"/>
  <c r="H1142" i="2"/>
  <c r="J1142" i="2" s="1"/>
  <c r="H1143" i="2"/>
  <c r="J1143" i="2" s="1"/>
  <c r="H1144" i="2"/>
  <c r="J1144" i="2" s="1"/>
  <c r="H1147" i="2"/>
  <c r="J1147" i="2" s="1"/>
  <c r="H1148" i="2"/>
  <c r="J1148" i="2" s="1"/>
  <c r="H1149" i="2"/>
  <c r="J1149" i="2" s="1"/>
  <c r="H1150" i="2"/>
  <c r="J1150" i="2" s="1"/>
  <c r="H1152" i="2"/>
  <c r="J1152" i="2" s="1"/>
  <c r="H1153" i="2"/>
  <c r="J1153" i="2" s="1"/>
  <c r="H1154" i="2"/>
  <c r="J1154" i="2" s="1"/>
  <c r="H1156" i="2"/>
  <c r="J1156" i="2" s="1"/>
  <c r="H1158" i="2"/>
  <c r="J1158" i="2" s="1"/>
  <c r="H1159" i="2"/>
  <c r="J1159" i="2" s="1"/>
  <c r="H1161" i="2"/>
  <c r="J1161" i="2" s="1"/>
  <c r="H1163" i="2"/>
  <c r="J1163" i="2" s="1"/>
  <c r="H1164" i="2"/>
  <c r="J1164" i="2" s="1"/>
  <c r="H1165" i="2"/>
  <c r="J1165" i="2" s="1"/>
  <c r="H1166" i="2"/>
  <c r="J1166" i="2" s="1"/>
  <c r="H1168" i="2"/>
  <c r="J1168" i="2" s="1"/>
  <c r="H1169" i="2"/>
  <c r="J1169" i="2" s="1"/>
  <c r="H1171" i="2"/>
  <c r="J1171" i="2" s="1"/>
  <c r="H1172" i="2"/>
  <c r="J1172" i="2" s="1"/>
  <c r="H1173" i="2"/>
  <c r="J1173" i="2" s="1"/>
  <c r="H1175" i="2"/>
  <c r="J1175" i="2" s="1"/>
  <c r="H1176" i="2"/>
  <c r="J1176" i="2" s="1"/>
  <c r="H1177" i="2"/>
  <c r="J1177" i="2" s="1"/>
  <c r="H1178" i="2"/>
  <c r="J1178" i="2" s="1"/>
  <c r="H1180" i="2"/>
  <c r="J1180" i="2" s="1"/>
  <c r="H1181" i="2"/>
  <c r="J1181" i="2" s="1"/>
  <c r="H1182" i="2"/>
  <c r="J1182" i="2" s="1"/>
  <c r="H1183" i="2"/>
  <c r="J1183" i="2" s="1"/>
  <c r="H1184" i="2"/>
  <c r="J1184" i="2" s="1"/>
  <c r="H1185" i="2"/>
  <c r="J1185" i="2" s="1"/>
  <c r="H1186" i="2"/>
  <c r="J1186" i="2" s="1"/>
  <c r="H1188" i="2"/>
  <c r="J1188" i="2" s="1"/>
  <c r="H1189" i="2"/>
  <c r="J1189" i="2" s="1"/>
  <c r="H1191" i="2"/>
  <c r="J1191" i="2" s="1"/>
  <c r="H1192" i="2"/>
  <c r="J1192" i="2" s="1"/>
  <c r="H1193" i="2"/>
  <c r="J1193" i="2" s="1"/>
  <c r="H1194" i="2"/>
  <c r="J1194" i="2" s="1"/>
  <c r="H1195" i="2"/>
  <c r="J1195" i="2" s="1"/>
  <c r="H1197" i="2"/>
  <c r="J1197" i="2" s="1"/>
  <c r="H1198" i="2"/>
  <c r="J1198" i="2" s="1"/>
  <c r="H1199" i="2"/>
  <c r="J1199" i="2" s="1"/>
  <c r="H1200" i="2"/>
  <c r="J1200" i="2" s="1"/>
  <c r="H1201" i="2"/>
  <c r="J1201" i="2" s="1"/>
  <c r="H1203" i="2"/>
  <c r="J1203" i="2" s="1"/>
  <c r="H1204" i="2"/>
  <c r="J1204" i="2" s="1"/>
  <c r="H1205" i="2"/>
  <c r="J1205" i="2" s="1"/>
  <c r="H1206" i="2"/>
  <c r="J1206" i="2" s="1"/>
  <c r="H1208" i="2"/>
  <c r="J1208" i="2" s="1"/>
  <c r="H1209" i="2"/>
  <c r="J1209" i="2" s="1"/>
  <c r="H1211" i="2"/>
  <c r="J1211" i="2" s="1"/>
  <c r="H1212" i="2"/>
  <c r="J1212" i="2" s="1"/>
  <c r="H1213" i="2"/>
  <c r="J1213" i="2" s="1"/>
  <c r="H1214" i="2"/>
  <c r="J1214" i="2" s="1"/>
  <c r="H1215" i="2"/>
  <c r="J1215" i="2" s="1"/>
  <c r="H1216" i="2"/>
  <c r="J1216" i="2" s="1"/>
  <c r="H1217" i="2"/>
  <c r="J1217" i="2" s="1"/>
  <c r="H1219" i="2"/>
  <c r="J1219" i="2" s="1"/>
  <c r="H1220" i="2"/>
  <c r="J1220" i="2" s="1"/>
  <c r="H1221" i="2"/>
  <c r="J1221" i="2" s="1"/>
  <c r="H1224" i="2"/>
  <c r="J1224" i="2" s="1"/>
  <c r="H1225" i="2"/>
  <c r="J1225" i="2" s="1"/>
  <c r="H1226" i="2"/>
  <c r="J1226" i="2" s="1"/>
  <c r="H1227" i="2"/>
  <c r="J1227" i="2" s="1"/>
  <c r="H1228" i="2"/>
  <c r="J1228" i="2" s="1"/>
  <c r="H1230" i="2"/>
  <c r="J1230" i="2" s="1"/>
  <c r="H1231" i="2"/>
  <c r="J1231" i="2" s="1"/>
  <c r="H1232" i="2"/>
  <c r="J1232" i="2" s="1"/>
  <c r="H1233" i="2"/>
  <c r="J1233" i="2" s="1"/>
  <c r="H1234" i="2"/>
  <c r="J1234" i="2" s="1"/>
  <c r="H1235" i="2"/>
  <c r="J1235" i="2" s="1"/>
  <c r="H1237" i="2"/>
  <c r="J1237" i="2" s="1"/>
  <c r="H1238" i="2"/>
  <c r="J1238" i="2" s="1"/>
  <c r="H1240" i="2"/>
  <c r="J1240" i="2" s="1"/>
  <c r="H1241" i="2"/>
  <c r="J1241" i="2" s="1"/>
  <c r="H1243" i="2"/>
  <c r="J1243" i="2" s="1"/>
  <c r="H1245" i="2"/>
  <c r="J1245" i="2" s="1"/>
  <c r="H1246" i="2"/>
  <c r="J1246" i="2" s="1"/>
  <c r="H1247" i="2"/>
  <c r="J1247" i="2" s="1"/>
  <c r="H1248" i="2"/>
  <c r="J1248" i="2" s="1"/>
  <c r="H1250" i="2"/>
  <c r="J1250" i="2" s="1"/>
  <c r="H1251" i="2"/>
  <c r="J1251" i="2" s="1"/>
  <c r="H1253" i="2"/>
  <c r="J1253" i="2" s="1"/>
  <c r="H1254" i="2"/>
  <c r="J1254" i="2" s="1"/>
  <c r="H1255" i="2"/>
  <c r="J1255" i="2" s="1"/>
  <c r="H1256" i="2"/>
  <c r="J1256" i="2" s="1"/>
  <c r="H1258" i="2"/>
  <c r="J1258" i="2" s="1"/>
  <c r="H1260" i="2"/>
  <c r="J1260" i="2" s="1"/>
  <c r="H1261" i="2"/>
  <c r="J1261" i="2" s="1"/>
  <c r="H1262" i="2"/>
  <c r="J1262" i="2" s="1"/>
  <c r="H1263" i="2"/>
  <c r="J1263" i="2" s="1"/>
  <c r="H1264" i="2"/>
  <c r="J1264" i="2" s="1"/>
  <c r="H1266" i="2"/>
  <c r="J1266" i="2" s="1"/>
  <c r="H1267" i="2"/>
  <c r="J1267" i="2" s="1"/>
  <c r="H1269" i="2"/>
  <c r="J1269" i="2" s="1"/>
  <c r="H1271" i="2"/>
  <c r="J1271" i="2" s="1"/>
  <c r="H1272" i="2"/>
  <c r="J1272" i="2" s="1"/>
  <c r="H1273" i="2"/>
  <c r="J1273" i="2" s="1"/>
  <c r="H1274" i="2"/>
  <c r="J1274" i="2" s="1"/>
  <c r="H1276" i="2"/>
  <c r="J1276" i="2" s="1"/>
  <c r="H1277" i="2"/>
  <c r="J1277" i="2" s="1"/>
  <c r="H1278" i="2"/>
  <c r="J1278" i="2" s="1"/>
  <c r="H1279" i="2"/>
  <c r="J1279" i="2" s="1"/>
  <c r="H1281" i="2"/>
  <c r="J1281" i="2" s="1"/>
  <c r="H1284" i="2"/>
  <c r="J1284" i="2" s="1"/>
  <c r="H1286" i="2"/>
  <c r="J1286" i="2" s="1"/>
  <c r="H1288" i="2"/>
  <c r="J1288" i="2" s="1"/>
  <c r="H1290" i="2"/>
  <c r="J1290" i="2" s="1"/>
  <c r="H1292" i="2"/>
  <c r="J1292" i="2" s="1"/>
  <c r="H1293" i="2"/>
  <c r="J1293" i="2" s="1"/>
  <c r="H1294" i="2"/>
  <c r="J1294" i="2" s="1"/>
  <c r="H1296" i="2"/>
  <c r="J1296" i="2" s="1"/>
  <c r="H1297" i="2"/>
  <c r="J1297" i="2" s="1"/>
  <c r="H1298" i="2"/>
  <c r="J1298" i="2" s="1"/>
  <c r="H1299" i="2"/>
  <c r="J1299" i="2" s="1"/>
  <c r="H1300" i="2"/>
  <c r="J1300" i="2" s="1"/>
  <c r="H1302" i="2"/>
  <c r="J1302" i="2" s="1"/>
  <c r="H1303" i="2"/>
  <c r="J1303" i="2" s="1"/>
  <c r="H1304" i="2"/>
  <c r="J1304" i="2" s="1"/>
  <c r="H1306" i="2"/>
  <c r="J1306" i="2" s="1"/>
  <c r="H1307" i="2"/>
  <c r="J1307" i="2" s="1"/>
  <c r="H1308" i="2"/>
  <c r="J1308" i="2" s="1"/>
  <c r="H1311" i="2"/>
  <c r="J1311" i="2" s="1"/>
  <c r="H1312" i="2"/>
  <c r="J1312" i="2" s="1"/>
  <c r="H1313" i="2"/>
  <c r="J1313" i="2" s="1"/>
  <c r="H1315" i="2"/>
  <c r="J1315" i="2" s="1"/>
  <c r="H1316" i="2"/>
  <c r="J1316" i="2" s="1"/>
  <c r="H1317" i="2"/>
  <c r="J1317" i="2" s="1"/>
  <c r="H1318" i="2"/>
  <c r="J1318" i="2" s="1"/>
  <c r="H1319" i="2"/>
  <c r="J1319" i="2" s="1"/>
  <c r="H1321" i="2"/>
  <c r="J1321" i="2" s="1"/>
  <c r="H1322" i="2"/>
  <c r="J1322" i="2" s="1"/>
  <c r="H1323" i="2"/>
  <c r="J1323" i="2" s="1"/>
  <c r="H1325" i="2"/>
  <c r="J1325" i="2" s="1"/>
  <c r="H1326" i="2"/>
  <c r="J1326" i="2" s="1"/>
  <c r="H1328" i="2"/>
  <c r="J1328" i="2" s="1"/>
  <c r="H1330" i="2"/>
  <c r="J1330" i="2" s="1"/>
  <c r="H1331" i="2"/>
  <c r="J1331" i="2" s="1"/>
  <c r="H1333" i="2"/>
  <c r="J1333" i="2" s="1"/>
  <c r="H1334" i="2"/>
  <c r="J1334" i="2" s="1"/>
  <c r="H1335" i="2"/>
  <c r="J1335" i="2" s="1"/>
  <c r="H1337" i="2"/>
  <c r="J1337" i="2" s="1"/>
  <c r="H1338" i="2"/>
  <c r="J1338" i="2" s="1"/>
  <c r="H1339" i="2"/>
  <c r="J1339" i="2" s="1"/>
  <c r="H1340" i="2"/>
  <c r="J1340" i="2" s="1"/>
  <c r="H1342" i="2"/>
  <c r="J1342" i="2" s="1"/>
  <c r="H1343" i="2"/>
  <c r="J1343" i="2" s="1"/>
  <c r="H1344" i="2"/>
  <c r="J1344" i="2" s="1"/>
  <c r="H1345" i="2"/>
  <c r="J1345" i="2" s="1"/>
  <c r="H1346" i="2"/>
  <c r="J1346" i="2" s="1"/>
  <c r="H1347" i="2"/>
  <c r="J1347" i="2" s="1"/>
  <c r="H1349" i="2"/>
  <c r="J1349" i="2" s="1"/>
  <c r="H1351" i="2"/>
  <c r="J1351" i="2" s="1"/>
  <c r="H1353" i="2"/>
  <c r="J1353" i="2" s="1"/>
  <c r="H1354" i="2"/>
  <c r="J1354" i="2" s="1"/>
  <c r="H1355" i="2"/>
  <c r="J1355" i="2" s="1"/>
  <c r="H1356" i="2"/>
  <c r="J1356" i="2" s="1"/>
  <c r="H1357" i="2"/>
  <c r="J1357" i="2" s="1"/>
  <c r="H1359" i="2"/>
  <c r="J1359" i="2" s="1"/>
  <c r="H1361" i="2"/>
  <c r="J1361" i="2" s="1"/>
  <c r="H1362" i="2"/>
  <c r="J1362" i="2" s="1"/>
  <c r="H1363" i="2"/>
  <c r="J1363" i="2" s="1"/>
  <c r="H1365" i="2"/>
  <c r="J1365" i="2" s="1"/>
  <c r="H1366" i="2"/>
  <c r="J1366" i="2" s="1"/>
  <c r="H1367" i="2"/>
  <c r="J1367" i="2" s="1"/>
  <c r="H1368" i="2"/>
  <c r="J1368" i="2" s="1"/>
  <c r="H1370" i="2"/>
  <c r="J1370" i="2" s="1"/>
  <c r="H1371" i="2"/>
  <c r="J1371" i="2" s="1"/>
  <c r="H1372" i="2"/>
  <c r="J1372" i="2" s="1"/>
  <c r="H1373" i="2"/>
  <c r="J1373" i="2" s="1"/>
  <c r="H1375" i="2"/>
  <c r="J1375" i="2" s="1"/>
  <c r="H1377" i="2"/>
  <c r="J1377" i="2" s="1"/>
  <c r="H1379" i="2"/>
  <c r="J1379" i="2" s="1"/>
  <c r="H1381" i="2"/>
  <c r="J1381" i="2" s="1"/>
  <c r="H1382" i="2"/>
  <c r="J1382" i="2" s="1"/>
  <c r="H1383" i="2"/>
  <c r="J1383" i="2" s="1"/>
  <c r="H1385" i="2"/>
  <c r="J1385" i="2" s="1"/>
  <c r="H1386" i="2"/>
  <c r="J1386" i="2" s="1"/>
  <c r="H1387" i="2"/>
  <c r="J1387" i="2" s="1"/>
  <c r="H1388" i="2"/>
  <c r="J1388" i="2" s="1"/>
  <c r="H1389" i="2"/>
  <c r="J1389" i="2" s="1"/>
  <c r="H1390" i="2"/>
  <c r="J1390" i="2" s="1"/>
  <c r="H1391" i="2"/>
  <c r="J1391" i="2" s="1"/>
  <c r="R11" i="2"/>
  <c r="U11" i="2" s="1"/>
  <c r="H11" i="2"/>
  <c r="J11" i="2" s="1"/>
  <c r="Y105" i="2" l="1"/>
  <c r="Y426" i="2"/>
  <c r="Y378" i="2"/>
  <c r="Y25" i="2"/>
  <c r="Y21" i="2"/>
  <c r="Y553" i="2"/>
  <c r="Y506" i="2"/>
  <c r="Y420" i="2"/>
  <c r="Y401" i="2"/>
  <c r="V1365" i="2"/>
  <c r="W1365" i="2" s="1"/>
  <c r="Y1359" i="2"/>
  <c r="Y1347" i="2"/>
  <c r="V1316" i="2"/>
  <c r="W1316" i="2" s="1"/>
  <c r="V1300" i="2"/>
  <c r="W1300" i="2" s="1"/>
  <c r="Y1233" i="2"/>
  <c r="Y1199" i="2"/>
  <c r="V1184" i="2"/>
  <c r="W1184" i="2" s="1"/>
  <c r="Y1175" i="2"/>
  <c r="Y1095" i="2"/>
  <c r="Y1078" i="2"/>
  <c r="Y1051" i="2"/>
  <c r="Y1024" i="2"/>
  <c r="Y1013" i="2"/>
  <c r="Y989" i="2"/>
  <c r="Y984" i="2"/>
  <c r="V906" i="2"/>
  <c r="W906" i="2" s="1"/>
  <c r="Y888" i="2"/>
  <c r="Y873" i="2"/>
  <c r="Y829" i="2"/>
  <c r="Y823" i="2"/>
  <c r="Y799" i="2"/>
  <c r="Y743" i="2"/>
  <c r="Y738" i="2"/>
  <c r="Y703" i="2"/>
  <c r="Y687" i="2"/>
  <c r="Y645" i="2"/>
  <c r="V608" i="2"/>
  <c r="W608" i="2" s="1"/>
  <c r="Y581" i="2"/>
  <c r="Y557" i="2"/>
  <c r="Y530" i="2"/>
  <c r="Y471" i="2"/>
  <c r="Y453" i="2"/>
  <c r="Y425" i="2"/>
  <c r="Y413" i="2"/>
  <c r="Y357" i="2"/>
  <c r="Y321" i="2"/>
  <c r="Y306" i="2"/>
  <c r="Y256" i="2"/>
  <c r="Y236" i="2"/>
  <c r="Y232" i="2"/>
  <c r="Y226" i="2"/>
  <c r="Y165" i="2"/>
  <c r="Y156" i="2"/>
  <c r="Y17" i="2"/>
  <c r="Y13" i="2"/>
  <c r="Y544" i="2"/>
  <c r="Y1274" i="2"/>
  <c r="Y308" i="2"/>
  <c r="Y304" i="2"/>
  <c r="Y288" i="2"/>
  <c r="Y264" i="2"/>
  <c r="Y240" i="2"/>
  <c r="Y234" i="2"/>
  <c r="Y224" i="2"/>
  <c r="Y220" i="2"/>
  <c r="Y210" i="2"/>
  <c r="Y205" i="2"/>
  <c r="Y196" i="2"/>
  <c r="Y85" i="2"/>
  <c r="Y57" i="2"/>
  <c r="Y48" i="2"/>
  <c r="Y42" i="2"/>
  <c r="Y975" i="2"/>
  <c r="Y429" i="2"/>
  <c r="Y1371" i="2"/>
  <c r="Y1361" i="2"/>
  <c r="V1264" i="2"/>
  <c r="W1264" i="2" s="1"/>
  <c r="Y1248" i="2"/>
  <c r="Y1243" i="2"/>
  <c r="Y1227" i="2"/>
  <c r="Y1217" i="2"/>
  <c r="Y1183" i="2"/>
  <c r="Y1178" i="2"/>
  <c r="Y1087" i="2"/>
  <c r="Y1049" i="2"/>
  <c r="Y1045" i="2"/>
  <c r="Y1034" i="2"/>
  <c r="Y1023" i="2"/>
  <c r="Y988" i="2"/>
  <c r="Y940" i="2"/>
  <c r="Y904" i="2"/>
  <c r="Y876" i="2"/>
  <c r="Y861" i="2"/>
  <c r="Y847" i="2"/>
  <c r="Y838" i="2"/>
  <c r="Y833" i="2"/>
  <c r="Y793" i="2"/>
  <c r="Y789" i="2"/>
  <c r="Y761" i="2"/>
  <c r="Y754" i="2"/>
  <c r="Y737" i="2"/>
  <c r="Y733" i="2"/>
  <c r="Y713" i="2"/>
  <c r="Y649" i="2"/>
  <c r="Y623" i="2"/>
  <c r="Y575" i="2"/>
  <c r="Y474" i="2"/>
  <c r="Y461" i="2"/>
  <c r="Y457" i="2"/>
  <c r="Y437" i="2"/>
  <c r="Y424" i="2"/>
  <c r="Y405" i="2"/>
  <c r="Y399" i="2"/>
  <c r="Y386" i="2"/>
  <c r="Y351" i="2"/>
  <c r="Y320" i="2"/>
  <c r="Y305" i="2"/>
  <c r="V283" i="2"/>
  <c r="W283" i="2" s="1"/>
  <c r="Y276" i="2"/>
  <c r="Y249" i="2"/>
  <c r="V235" i="2"/>
  <c r="W235" i="2" s="1"/>
  <c r="V400" i="2"/>
  <c r="W400" i="2" s="1"/>
  <c r="Y97" i="2"/>
  <c r="V1262" i="2"/>
  <c r="W1262" i="2" s="1"/>
  <c r="Y1121" i="2"/>
  <c r="Y965" i="2"/>
  <c r="Y900" i="2"/>
  <c r="Y192" i="2"/>
  <c r="V1379" i="2"/>
  <c r="W1379" i="2" s="1"/>
  <c r="V1372" i="2"/>
  <c r="W1372" i="2" s="1"/>
  <c r="V1367" i="2"/>
  <c r="W1367" i="2" s="1"/>
  <c r="V1351" i="2"/>
  <c r="W1351" i="2" s="1"/>
  <c r="V1335" i="2"/>
  <c r="W1335" i="2" s="1"/>
  <c r="V1318" i="2"/>
  <c r="W1318" i="2" s="1"/>
  <c r="V1303" i="2"/>
  <c r="W1303" i="2" s="1"/>
  <c r="Y1234" i="2"/>
  <c r="V1023" i="2"/>
  <c r="W1023" i="2" s="1"/>
  <c r="V807" i="2"/>
  <c r="W807" i="2" s="1"/>
  <c r="Y1089" i="2"/>
  <c r="V1089" i="2"/>
  <c r="W1089" i="2" s="1"/>
  <c r="Y1109" i="2"/>
  <c r="V1109" i="2"/>
  <c r="W1109" i="2" s="1"/>
  <c r="Y910" i="2"/>
  <c r="V910" i="2"/>
  <c r="W910" i="2" s="1"/>
  <c r="Y520" i="2"/>
  <c r="V520" i="2"/>
  <c r="W520" i="2" s="1"/>
  <c r="V16" i="2"/>
  <c r="W16" i="2" s="1"/>
  <c r="Y16" i="2"/>
  <c r="Y1136" i="2"/>
  <c r="V1136" i="2"/>
  <c r="W1136" i="2" s="1"/>
  <c r="Y1001" i="2"/>
  <c r="V1001" i="2"/>
  <c r="W1001" i="2" s="1"/>
  <c r="Y594" i="2"/>
  <c r="V458" i="2"/>
  <c r="W458" i="2" s="1"/>
  <c r="V567" i="2"/>
  <c r="W567" i="2" s="1"/>
  <c r="Y201" i="2"/>
  <c r="V783" i="2"/>
  <c r="W783" i="2" s="1"/>
  <c r="Y1251" i="2"/>
  <c r="Y1195" i="2"/>
  <c r="Y1159" i="2"/>
  <c r="V1123" i="2"/>
  <c r="W1123" i="2" s="1"/>
  <c r="Y1079" i="2"/>
  <c r="Y1059" i="2"/>
  <c r="Y1026" i="2"/>
  <c r="Y978" i="2"/>
  <c r="Y864" i="2"/>
  <c r="Y849" i="2"/>
  <c r="Y824" i="2"/>
  <c r="Y809" i="2"/>
  <c r="Y791" i="2"/>
  <c r="Y781" i="2"/>
  <c r="Y770" i="2"/>
  <c r="Y745" i="2"/>
  <c r="Y735" i="2"/>
  <c r="Y721" i="2"/>
  <c r="Y661" i="2"/>
  <c r="Y641" i="2"/>
  <c r="V635" i="2"/>
  <c r="W635" i="2" s="1"/>
  <c r="Y609" i="2"/>
  <c r="Y599" i="2"/>
  <c r="Y537" i="2"/>
  <c r="Y521" i="2"/>
  <c r="Y147" i="2"/>
  <c r="Y70" i="2"/>
  <c r="V838" i="2"/>
  <c r="W838" i="2" s="1"/>
  <c r="V169" i="2"/>
  <c r="W169" i="2" s="1"/>
  <c r="V103" i="2"/>
  <c r="W103" i="2" s="1"/>
  <c r="V1383" i="2"/>
  <c r="W1383" i="2" s="1"/>
  <c r="V61" i="2"/>
  <c r="W61" i="2" s="1"/>
  <c r="V1363" i="2"/>
  <c r="W1363" i="2" s="1"/>
  <c r="V1197" i="2"/>
  <c r="W1197" i="2" s="1"/>
  <c r="V1192" i="2"/>
  <c r="W1192" i="2" s="1"/>
  <c r="V1172" i="2"/>
  <c r="W1172" i="2" s="1"/>
  <c r="V1140" i="2"/>
  <c r="W1140" i="2" s="1"/>
  <c r="V1135" i="2"/>
  <c r="W1135" i="2" s="1"/>
  <c r="V1112" i="2"/>
  <c r="W1112" i="2" s="1"/>
  <c r="V1107" i="2"/>
  <c r="W1107" i="2" s="1"/>
  <c r="V1071" i="2"/>
  <c r="W1071" i="2" s="1"/>
  <c r="V1048" i="2"/>
  <c r="W1048" i="2" s="1"/>
  <c r="V1012" i="2"/>
  <c r="W1012" i="2" s="1"/>
  <c r="V996" i="2"/>
  <c r="W996" i="2" s="1"/>
  <c r="V938" i="2"/>
  <c r="W938" i="2" s="1"/>
  <c r="V912" i="2"/>
  <c r="W912" i="2" s="1"/>
  <c r="V880" i="2"/>
  <c r="W880" i="2" s="1"/>
  <c r="V860" i="2"/>
  <c r="W860" i="2" s="1"/>
  <c r="V856" i="2"/>
  <c r="W856" i="2" s="1"/>
  <c r="V841" i="2"/>
  <c r="W841" i="2" s="1"/>
  <c r="V837" i="2"/>
  <c r="W837" i="2" s="1"/>
  <c r="V826" i="2"/>
  <c r="W826" i="2" s="1"/>
  <c r="V821" i="2"/>
  <c r="W821" i="2" s="1"/>
  <c r="V801" i="2"/>
  <c r="W801" i="2" s="1"/>
  <c r="V765" i="2"/>
  <c r="W765" i="2" s="1"/>
  <c r="V759" i="2"/>
  <c r="W759" i="2" s="1"/>
  <c r="V727" i="2"/>
  <c r="W727" i="2" s="1"/>
  <c r="V722" i="2"/>
  <c r="W722" i="2" s="1"/>
  <c r="V690" i="2"/>
  <c r="W690" i="2" s="1"/>
  <c r="V658" i="2"/>
  <c r="W658" i="2" s="1"/>
  <c r="V631" i="2"/>
  <c r="W631" i="2" s="1"/>
  <c r="V622" i="2"/>
  <c r="W622" i="2" s="1"/>
  <c r="Y595" i="2"/>
  <c r="V583" i="2"/>
  <c r="W583" i="2" s="1"/>
  <c r="V565" i="2"/>
  <c r="W565" i="2" s="1"/>
  <c r="V543" i="2"/>
  <c r="W543" i="2" s="1"/>
  <c r="V538" i="2"/>
  <c r="W538" i="2" s="1"/>
  <c r="Y518" i="2"/>
  <c r="V513" i="2"/>
  <c r="W513" i="2" s="1"/>
  <c r="V501" i="2"/>
  <c r="W501" i="2" s="1"/>
  <c r="V497" i="2"/>
  <c r="W497" i="2" s="1"/>
  <c r="Y491" i="2"/>
  <c r="V478" i="2"/>
  <c r="W478" i="2" s="1"/>
  <c r="V473" i="2"/>
  <c r="W473" i="2" s="1"/>
  <c r="V470" i="2"/>
  <c r="W470" i="2" s="1"/>
  <c r="V445" i="2"/>
  <c r="W445" i="2" s="1"/>
  <c r="V432" i="2"/>
  <c r="W432" i="2" s="1"/>
  <c r="V417" i="2"/>
  <c r="W417" i="2" s="1"/>
  <c r="V409" i="2"/>
  <c r="W409" i="2" s="1"/>
  <c r="V397" i="2"/>
  <c r="W397" i="2" s="1"/>
  <c r="V385" i="2"/>
  <c r="W385" i="2" s="1"/>
  <c r="Y374" i="2"/>
  <c r="V340" i="2"/>
  <c r="W340" i="2" s="1"/>
  <c r="V333" i="2"/>
  <c r="W333" i="2" s="1"/>
  <c r="V319" i="2"/>
  <c r="W319" i="2" s="1"/>
  <c r="V629" i="2"/>
  <c r="W629" i="2" s="1"/>
  <c r="V449" i="2"/>
  <c r="W449" i="2" s="1"/>
  <c r="V312" i="2"/>
  <c r="W312" i="2" s="1"/>
  <c r="V293" i="2"/>
  <c r="W293" i="2" s="1"/>
  <c r="Y283" i="2"/>
  <c r="V280" i="2"/>
  <c r="W280" i="2" s="1"/>
  <c r="V252" i="2"/>
  <c r="W252" i="2" s="1"/>
  <c r="V216" i="2"/>
  <c r="W216" i="2" s="1"/>
  <c r="V184" i="2"/>
  <c r="W184" i="2" s="1"/>
  <c r="V180" i="2"/>
  <c r="W180" i="2" s="1"/>
  <c r="V164" i="2"/>
  <c r="W164" i="2" s="1"/>
  <c r="V150" i="2"/>
  <c r="W150" i="2" s="1"/>
  <c r="V140" i="2"/>
  <c r="W140" i="2" s="1"/>
  <c r="V138" i="2"/>
  <c r="W138" i="2" s="1"/>
  <c r="V133" i="2"/>
  <c r="W133" i="2" s="1"/>
  <c r="V128" i="2"/>
  <c r="W128" i="2" s="1"/>
  <c r="V112" i="2"/>
  <c r="W112" i="2" s="1"/>
  <c r="V107" i="2"/>
  <c r="W107" i="2" s="1"/>
  <c r="V93" i="2"/>
  <c r="W93" i="2" s="1"/>
  <c r="V58" i="2"/>
  <c r="W58" i="2" s="1"/>
  <c r="V53" i="2"/>
  <c r="W53" i="2" s="1"/>
  <c r="V49" i="2"/>
  <c r="W49" i="2" s="1"/>
  <c r="V24" i="2"/>
  <c r="W24" i="2" s="1"/>
  <c r="Y1221" i="2"/>
  <c r="V1221" i="2"/>
  <c r="W1221" i="2" s="1"/>
  <c r="Y1150" i="2"/>
  <c r="V1150" i="2"/>
  <c r="W1150" i="2" s="1"/>
  <c r="Y1108" i="2"/>
  <c r="V1108" i="2"/>
  <c r="W1108" i="2" s="1"/>
  <c r="Y1219" i="2"/>
  <c r="V1219" i="2"/>
  <c r="W1219" i="2" s="1"/>
  <c r="Y1185" i="2"/>
  <c r="V1185" i="2"/>
  <c r="W1185" i="2" s="1"/>
  <c r="Y1176" i="2"/>
  <c r="V1176" i="2"/>
  <c r="W1176" i="2" s="1"/>
  <c r="Y1165" i="2"/>
  <c r="V1165" i="2"/>
  <c r="W1165" i="2" s="1"/>
  <c r="Y1101" i="2"/>
  <c r="V1101" i="2"/>
  <c r="W1101" i="2" s="1"/>
  <c r="Y1096" i="2"/>
  <c r="V1096" i="2"/>
  <c r="W1096" i="2" s="1"/>
  <c r="Y1070" i="2"/>
  <c r="V1070" i="2"/>
  <c r="W1070" i="2" s="1"/>
  <c r="Y1047" i="2"/>
  <c r="V1047" i="2"/>
  <c r="W1047" i="2" s="1"/>
  <c r="Y1003" i="2"/>
  <c r="V1003" i="2"/>
  <c r="W1003" i="2" s="1"/>
  <c r="Y985" i="2"/>
  <c r="V985" i="2"/>
  <c r="W985" i="2" s="1"/>
  <c r="Y966" i="2"/>
  <c r="V966" i="2"/>
  <c r="W966" i="2" s="1"/>
  <c r="Y922" i="2"/>
  <c r="V922" i="2"/>
  <c r="W922" i="2" s="1"/>
  <c r="Y911" i="2"/>
  <c r="V911" i="2"/>
  <c r="W911" i="2" s="1"/>
  <c r="Y901" i="2"/>
  <c r="V901" i="2"/>
  <c r="W901" i="2" s="1"/>
  <c r="Y890" i="2"/>
  <c r="V890" i="2"/>
  <c r="W890" i="2" s="1"/>
  <c r="Y879" i="2"/>
  <c r="V879" i="2"/>
  <c r="W879" i="2" s="1"/>
  <c r="Y869" i="2"/>
  <c r="V869" i="2"/>
  <c r="W869" i="2" s="1"/>
  <c r="Y859" i="2"/>
  <c r="V859" i="2"/>
  <c r="W859" i="2" s="1"/>
  <c r="Y795" i="2"/>
  <c r="V795" i="2"/>
  <c r="W795" i="2" s="1"/>
  <c r="V776" i="2"/>
  <c r="W776" i="2" s="1"/>
  <c r="Y776" i="2"/>
  <c r="Y764" i="2"/>
  <c r="V764" i="2"/>
  <c r="W764" i="2" s="1"/>
  <c r="Y750" i="2"/>
  <c r="V750" i="2"/>
  <c r="W750" i="2" s="1"/>
  <c r="Y716" i="2"/>
  <c r="V716" i="2"/>
  <c r="W716" i="2" s="1"/>
  <c r="Y688" i="2"/>
  <c r="V688" i="2"/>
  <c r="W688" i="2" s="1"/>
  <c r="Y500" i="2"/>
  <c r="V500" i="2"/>
  <c r="W500" i="2" s="1"/>
  <c r="Y358" i="2"/>
  <c r="V358" i="2"/>
  <c r="W358" i="2" s="1"/>
  <c r="Y302" i="2"/>
  <c r="V302" i="2"/>
  <c r="W302" i="2" s="1"/>
  <c r="Y278" i="2"/>
  <c r="V278" i="2"/>
  <c r="W278" i="2" s="1"/>
  <c r="Y173" i="2"/>
  <c r="V173" i="2"/>
  <c r="W173" i="2" s="1"/>
  <c r="Y106" i="2"/>
  <c r="V106" i="2"/>
  <c r="W106" i="2" s="1"/>
  <c r="Y71" i="2"/>
  <c r="V71" i="2"/>
  <c r="W71" i="2" s="1"/>
  <c r="Y26" i="2"/>
  <c r="V26" i="2"/>
  <c r="W26" i="2" s="1"/>
  <c r="Y1158" i="2"/>
  <c r="V1158" i="2"/>
  <c r="W1158" i="2" s="1"/>
  <c r="V1128" i="2"/>
  <c r="W1128" i="2" s="1"/>
  <c r="Y1128" i="2"/>
  <c r="Y1062" i="2"/>
  <c r="V1062" i="2"/>
  <c r="W1062" i="2" s="1"/>
  <c r="Y1046" i="2"/>
  <c r="V1046" i="2"/>
  <c r="W1046" i="2" s="1"/>
  <c r="Y921" i="2"/>
  <c r="V921" i="2"/>
  <c r="W921" i="2" s="1"/>
  <c r="Y858" i="2"/>
  <c r="V858" i="2"/>
  <c r="W858" i="2" s="1"/>
  <c r="Y780" i="2"/>
  <c r="V780" i="2"/>
  <c r="W780" i="2" s="1"/>
  <c r="V734" i="2"/>
  <c r="W734" i="2" s="1"/>
  <c r="Y734" i="2"/>
  <c r="Y651" i="2"/>
  <c r="V651" i="2"/>
  <c r="W651" i="2" s="1"/>
  <c r="Y524" i="2"/>
  <c r="V524" i="2"/>
  <c r="W524" i="2" s="1"/>
  <c r="Y129" i="2"/>
  <c r="V129" i="2"/>
  <c r="W129" i="2" s="1"/>
  <c r="Y108" i="2"/>
  <c r="V108" i="2"/>
  <c r="W108" i="2" s="1"/>
  <c r="Y50" i="2"/>
  <c r="V50" i="2"/>
  <c r="W50" i="2" s="1"/>
  <c r="V1370" i="2"/>
  <c r="W1370" i="2" s="1"/>
  <c r="Y1370" i="2"/>
  <c r="Y1156" i="2"/>
  <c r="V1156" i="2"/>
  <c r="W1156" i="2" s="1"/>
  <c r="Y1144" i="2"/>
  <c r="V1144" i="2"/>
  <c r="W1144" i="2" s="1"/>
  <c r="Y1072" i="2"/>
  <c r="V1072" i="2"/>
  <c r="W1072" i="2" s="1"/>
  <c r="Y1002" i="2"/>
  <c r="V1002" i="2"/>
  <c r="W1002" i="2" s="1"/>
  <c r="V915" i="2"/>
  <c r="W915" i="2" s="1"/>
  <c r="Y915" i="2"/>
  <c r="Y560" i="2"/>
  <c r="V560" i="2"/>
  <c r="W560" i="2" s="1"/>
  <c r="Y473" i="2"/>
  <c r="Y417" i="2"/>
  <c r="Y293" i="2"/>
  <c r="Y164" i="2"/>
  <c r="Y43" i="2"/>
  <c r="V43" i="2"/>
  <c r="W43" i="2" s="1"/>
  <c r="V1171" i="2"/>
  <c r="W1171" i="2" s="1"/>
  <c r="Y1200" i="2"/>
  <c r="V1200" i="2"/>
  <c r="W1200" i="2" s="1"/>
  <c r="Y1134" i="2"/>
  <c r="V1134" i="2"/>
  <c r="W1134" i="2" s="1"/>
  <c r="Y1129" i="2"/>
  <c r="V1129" i="2"/>
  <c r="W1129" i="2" s="1"/>
  <c r="Y1085" i="2"/>
  <c r="V1085" i="2"/>
  <c r="W1085" i="2" s="1"/>
  <c r="Y1064" i="2"/>
  <c r="V1064" i="2"/>
  <c r="W1064" i="2" s="1"/>
  <c r="Y1011" i="2"/>
  <c r="V1011" i="2"/>
  <c r="W1011" i="2" s="1"/>
  <c r="Y990" i="2"/>
  <c r="V990" i="2"/>
  <c r="W990" i="2" s="1"/>
  <c r="Y874" i="2"/>
  <c r="V874" i="2"/>
  <c r="W874" i="2" s="1"/>
  <c r="Y844" i="2"/>
  <c r="V844" i="2"/>
  <c r="W844" i="2" s="1"/>
  <c r="Y820" i="2"/>
  <c r="V820" i="2"/>
  <c r="W820" i="2" s="1"/>
  <c r="Y800" i="2"/>
  <c r="V800" i="2"/>
  <c r="W800" i="2" s="1"/>
  <c r="Y787" i="2"/>
  <c r="V787" i="2"/>
  <c r="W787" i="2" s="1"/>
  <c r="Y726" i="2"/>
  <c r="V726" i="2"/>
  <c r="W726" i="2" s="1"/>
  <c r="Y694" i="2"/>
  <c r="V694" i="2"/>
  <c r="W694" i="2" s="1"/>
  <c r="Y646" i="2"/>
  <c r="V646" i="2"/>
  <c r="W646" i="2" s="1"/>
  <c r="Y630" i="2"/>
  <c r="V630" i="2"/>
  <c r="W630" i="2" s="1"/>
  <c r="Y582" i="2"/>
  <c r="V582" i="2"/>
  <c r="W582" i="2" s="1"/>
  <c r="Y459" i="2"/>
  <c r="V459" i="2"/>
  <c r="W459" i="2" s="1"/>
  <c r="Y444" i="2"/>
  <c r="V444" i="2"/>
  <c r="W444" i="2" s="1"/>
  <c r="Y372" i="2"/>
  <c r="V372" i="2"/>
  <c r="W372" i="2" s="1"/>
  <c r="V331" i="2"/>
  <c r="W331" i="2" s="1"/>
  <c r="Y331" i="2"/>
  <c r="Y215" i="2"/>
  <c r="V215" i="2"/>
  <c r="W215" i="2" s="1"/>
  <c r="Y111" i="2"/>
  <c r="V111" i="2"/>
  <c r="W111" i="2" s="1"/>
  <c r="Y52" i="2"/>
  <c r="V52" i="2"/>
  <c r="W52" i="2" s="1"/>
  <c r="Y1116" i="2"/>
  <c r="V1116" i="2"/>
  <c r="W1116" i="2" s="1"/>
  <c r="Y715" i="2"/>
  <c r="V715" i="2"/>
  <c r="W715" i="2" s="1"/>
  <c r="Y628" i="2"/>
  <c r="V628" i="2"/>
  <c r="W628" i="2" s="1"/>
  <c r="Y584" i="2"/>
  <c r="V584" i="2"/>
  <c r="W584" i="2" s="1"/>
  <c r="Y566" i="2"/>
  <c r="V566" i="2"/>
  <c r="W566" i="2" s="1"/>
  <c r="Y356" i="2"/>
  <c r="V356" i="2"/>
  <c r="W356" i="2" s="1"/>
  <c r="Y254" i="2"/>
  <c r="V254" i="2"/>
  <c r="W254" i="2" s="1"/>
  <c r="V1281" i="2"/>
  <c r="W1281" i="2" s="1"/>
  <c r="Y1281" i="2"/>
  <c r="Y1081" i="2"/>
  <c r="V1081" i="2"/>
  <c r="W1081" i="2" s="1"/>
  <c r="Y1061" i="2"/>
  <c r="V1061" i="2"/>
  <c r="W1061" i="2" s="1"/>
  <c r="Y942" i="2"/>
  <c r="V942" i="2"/>
  <c r="W942" i="2" s="1"/>
  <c r="Y894" i="2"/>
  <c r="V894" i="2"/>
  <c r="W894" i="2" s="1"/>
  <c r="Y854" i="2"/>
  <c r="V854" i="2"/>
  <c r="W854" i="2" s="1"/>
  <c r="Y774" i="2"/>
  <c r="V774" i="2"/>
  <c r="W774" i="2" s="1"/>
  <c r="Y622" i="2"/>
  <c r="Y538" i="2"/>
  <c r="Y436" i="2"/>
  <c r="V436" i="2"/>
  <c r="W436" i="2" s="1"/>
  <c r="Y350" i="2"/>
  <c r="V350" i="2"/>
  <c r="W350" i="2" s="1"/>
  <c r="Y312" i="2"/>
  <c r="V225" i="2"/>
  <c r="W225" i="2" s="1"/>
  <c r="Y225" i="2"/>
  <c r="Y184" i="2"/>
  <c r="Y63" i="2"/>
  <c r="V63" i="2"/>
  <c r="W63" i="2" s="1"/>
  <c r="V1195" i="2"/>
  <c r="W1195" i="2" s="1"/>
  <c r="V1143" i="2"/>
  <c r="W1143" i="2" s="1"/>
  <c r="V1106" i="2"/>
  <c r="W1106" i="2" s="1"/>
  <c r="V1059" i="2"/>
  <c r="W1059" i="2" s="1"/>
  <c r="V1026" i="2"/>
  <c r="W1026" i="2" s="1"/>
  <c r="V849" i="2"/>
  <c r="W849" i="2" s="1"/>
  <c r="V721" i="2"/>
  <c r="W721" i="2" s="1"/>
  <c r="Y684" i="2"/>
  <c r="V667" i="2"/>
  <c r="W667" i="2" s="1"/>
  <c r="V420" i="2"/>
  <c r="W420" i="2" s="1"/>
  <c r="V298" i="2"/>
  <c r="W298" i="2" s="1"/>
  <c r="V256" i="2"/>
  <c r="W256" i="2" s="1"/>
  <c r="V228" i="2"/>
  <c r="W228" i="2" s="1"/>
  <c r="V168" i="2"/>
  <c r="W168" i="2" s="1"/>
  <c r="V85" i="2"/>
  <c r="W85" i="2" s="1"/>
  <c r="V965" i="2"/>
  <c r="W965" i="2" s="1"/>
  <c r="V873" i="2"/>
  <c r="W873" i="2" s="1"/>
  <c r="Y997" i="2"/>
  <c r="V997" i="2"/>
  <c r="W997" i="2" s="1"/>
  <c r="Y980" i="2"/>
  <c r="V980" i="2"/>
  <c r="W980" i="2" s="1"/>
  <c r="Y974" i="2"/>
  <c r="V974" i="2"/>
  <c r="W974" i="2" s="1"/>
  <c r="Y958" i="2"/>
  <c r="V958" i="2"/>
  <c r="W958" i="2" s="1"/>
  <c r="Y953" i="2"/>
  <c r="V953" i="2"/>
  <c r="W953" i="2" s="1"/>
  <c r="V934" i="2"/>
  <c r="W934" i="2" s="1"/>
  <c r="Y934" i="2"/>
  <c r="Y927" i="2"/>
  <c r="V927" i="2"/>
  <c r="W927" i="2" s="1"/>
  <c r="Y919" i="2"/>
  <c r="V919" i="2"/>
  <c r="W919" i="2" s="1"/>
  <c r="Y914" i="2"/>
  <c r="V914" i="2"/>
  <c r="W914" i="2" s="1"/>
  <c r="Y827" i="2"/>
  <c r="V827" i="2"/>
  <c r="W827" i="2" s="1"/>
  <c r="Y822" i="2"/>
  <c r="V822" i="2"/>
  <c r="W822" i="2" s="1"/>
  <c r="Y807" i="2"/>
  <c r="Y798" i="2"/>
  <c r="V798" i="2"/>
  <c r="W798" i="2" s="1"/>
  <c r="Y783" i="2"/>
  <c r="Y742" i="2"/>
  <c r="V742" i="2"/>
  <c r="W742" i="2" s="1"/>
  <c r="Y723" i="2"/>
  <c r="V723" i="2"/>
  <c r="W723" i="2" s="1"/>
  <c r="Y686" i="2"/>
  <c r="V686" i="2"/>
  <c r="W686" i="2" s="1"/>
  <c r="Y676" i="2"/>
  <c r="V676" i="2"/>
  <c r="W676" i="2" s="1"/>
  <c r="Y659" i="2"/>
  <c r="V659" i="2"/>
  <c r="W659" i="2" s="1"/>
  <c r="Y596" i="2"/>
  <c r="V596" i="2"/>
  <c r="W596" i="2" s="1"/>
  <c r="Y580" i="2"/>
  <c r="V580" i="2"/>
  <c r="W580" i="2" s="1"/>
  <c r="Y556" i="2"/>
  <c r="V556" i="2"/>
  <c r="W556" i="2" s="1"/>
  <c r="Y452" i="2"/>
  <c r="V452" i="2"/>
  <c r="W452" i="2" s="1"/>
  <c r="V446" i="2"/>
  <c r="W446" i="2" s="1"/>
  <c r="Y446" i="2"/>
  <c r="Y428" i="2"/>
  <c r="V428" i="2"/>
  <c r="W428" i="2" s="1"/>
  <c r="Y411" i="2"/>
  <c r="V411" i="2"/>
  <c r="W411" i="2" s="1"/>
  <c r="Y380" i="2"/>
  <c r="V380" i="2"/>
  <c r="W380" i="2" s="1"/>
  <c r="Y363" i="2"/>
  <c r="V363" i="2"/>
  <c r="W363" i="2" s="1"/>
  <c r="Y360" i="2"/>
  <c r="V360" i="2"/>
  <c r="W360" i="2" s="1"/>
  <c r="Y295" i="2"/>
  <c r="V295" i="2"/>
  <c r="W295" i="2" s="1"/>
  <c r="Y247" i="2"/>
  <c r="V247" i="2"/>
  <c r="W247" i="2" s="1"/>
  <c r="Y217" i="2"/>
  <c r="V217" i="2"/>
  <c r="W217" i="2" s="1"/>
  <c r="Y203" i="2"/>
  <c r="V203" i="2"/>
  <c r="W203" i="2" s="1"/>
  <c r="Y199" i="2"/>
  <c r="V199" i="2"/>
  <c r="W199" i="2" s="1"/>
  <c r="Y186" i="2"/>
  <c r="V186" i="2"/>
  <c r="W186" i="2" s="1"/>
  <c r="Y180" i="2"/>
  <c r="Y146" i="2"/>
  <c r="V146" i="2"/>
  <c r="W146" i="2" s="1"/>
  <c r="Y141" i="2"/>
  <c r="V141" i="2"/>
  <c r="W141" i="2" s="1"/>
  <c r="Y135" i="2"/>
  <c r="V135" i="2"/>
  <c r="W135" i="2" s="1"/>
  <c r="Y99" i="2"/>
  <c r="V99" i="2"/>
  <c r="W99" i="2" s="1"/>
  <c r="Y95" i="2"/>
  <c r="V95" i="2"/>
  <c r="W95" i="2" s="1"/>
  <c r="Y64" i="2"/>
  <c r="V64" i="2"/>
  <c r="W64" i="2" s="1"/>
  <c r="Y55" i="2"/>
  <c r="V55" i="2"/>
  <c r="W55" i="2" s="1"/>
  <c r="Y34" i="2"/>
  <c r="V34" i="2"/>
  <c r="W34" i="2" s="1"/>
  <c r="Y24" i="2"/>
  <c r="Y1194" i="2"/>
  <c r="V1194" i="2"/>
  <c r="W1194" i="2" s="1"/>
  <c r="Y1164" i="2"/>
  <c r="V1164" i="2"/>
  <c r="W1164" i="2" s="1"/>
  <c r="Y1100" i="2"/>
  <c r="V1100" i="2"/>
  <c r="W1100" i="2" s="1"/>
  <c r="Y1035" i="2"/>
  <c r="V1035" i="2"/>
  <c r="W1035" i="2" s="1"/>
  <c r="Y1014" i="2"/>
  <c r="V1014" i="2"/>
  <c r="W1014" i="2" s="1"/>
  <c r="Y959" i="2"/>
  <c r="V959" i="2"/>
  <c r="W959" i="2" s="1"/>
  <c r="Y848" i="2"/>
  <c r="V848" i="2"/>
  <c r="W848" i="2" s="1"/>
  <c r="Y808" i="2"/>
  <c r="V808" i="2"/>
  <c r="W808" i="2" s="1"/>
  <c r="Y790" i="2"/>
  <c r="V790" i="2"/>
  <c r="W790" i="2" s="1"/>
  <c r="Y724" i="2"/>
  <c r="V724" i="2"/>
  <c r="W724" i="2" s="1"/>
  <c r="Y660" i="2"/>
  <c r="V660" i="2"/>
  <c r="W660" i="2" s="1"/>
  <c r="V1214" i="2"/>
  <c r="W1214" i="2" s="1"/>
  <c r="V1095" i="2"/>
  <c r="W1095" i="2" s="1"/>
  <c r="V984" i="2"/>
  <c r="W984" i="2" s="1"/>
  <c r="V888" i="2"/>
  <c r="W888" i="2" s="1"/>
  <c r="V829" i="2"/>
  <c r="W829" i="2" s="1"/>
  <c r="V799" i="2"/>
  <c r="W799" i="2" s="1"/>
  <c r="V749" i="2"/>
  <c r="W749" i="2" s="1"/>
  <c r="V1178" i="2"/>
  <c r="W1178" i="2" s="1"/>
  <c r="V975" i="2"/>
  <c r="W975" i="2" s="1"/>
  <c r="V713" i="2"/>
  <c r="W713" i="2" s="1"/>
  <c r="V521" i="2"/>
  <c r="W521" i="2" s="1"/>
  <c r="V424" i="2"/>
  <c r="W424" i="2" s="1"/>
  <c r="V201" i="2"/>
  <c r="W201" i="2" s="1"/>
  <c r="V97" i="2"/>
  <c r="W97" i="2" s="1"/>
  <c r="Y1184" i="2"/>
  <c r="Y635" i="2"/>
  <c r="Y1357" i="2"/>
  <c r="Y1346" i="2"/>
  <c r="Y1331" i="2"/>
  <c r="Y1319" i="2"/>
  <c r="Y1308" i="2"/>
  <c r="V1308" i="2"/>
  <c r="W1308" i="2" s="1"/>
  <c r="V1304" i="2"/>
  <c r="W1304" i="2" s="1"/>
  <c r="Y1299" i="2"/>
  <c r="Y1278" i="2"/>
  <c r="Y1273" i="2"/>
  <c r="V1269" i="2"/>
  <c r="W1269" i="2" s="1"/>
  <c r="Y1263" i="2"/>
  <c r="Y1258" i="2"/>
  <c r="Y1247" i="2"/>
  <c r="Y1235" i="2"/>
  <c r="Y1231" i="2"/>
  <c r="Y1220" i="2"/>
  <c r="V1220" i="2"/>
  <c r="W1220" i="2" s="1"/>
  <c r="Y1216" i="2"/>
  <c r="V1216" i="2"/>
  <c r="W1216" i="2" s="1"/>
  <c r="Y1206" i="2"/>
  <c r="V1206" i="2"/>
  <c r="W1206" i="2" s="1"/>
  <c r="Y1201" i="2"/>
  <c r="V1201" i="2"/>
  <c r="W1201" i="2" s="1"/>
  <c r="Y1186" i="2"/>
  <c r="V1186" i="2"/>
  <c r="W1186" i="2" s="1"/>
  <c r="Y1177" i="2"/>
  <c r="V1177" i="2"/>
  <c r="W1177" i="2" s="1"/>
  <c r="Y1166" i="2"/>
  <c r="V1166" i="2"/>
  <c r="W1166" i="2" s="1"/>
  <c r="Y1154" i="2"/>
  <c r="V1154" i="2"/>
  <c r="W1154" i="2" s="1"/>
  <c r="Y1135" i="2"/>
  <c r="Y1126" i="2"/>
  <c r="V1126" i="2"/>
  <c r="W1126" i="2" s="1"/>
  <c r="Y1107" i="2"/>
  <c r="Y1086" i="2"/>
  <c r="V1086" i="2"/>
  <c r="W1086" i="2" s="1"/>
  <c r="Y1080" i="2"/>
  <c r="V1080" i="2"/>
  <c r="W1080" i="2" s="1"/>
  <c r="Y1071" i="2"/>
  <c r="Y1066" i="2"/>
  <c r="V1066" i="2"/>
  <c r="W1066" i="2" s="1"/>
  <c r="Y1060" i="2"/>
  <c r="V1060" i="2"/>
  <c r="W1060" i="2" s="1"/>
  <c r="Y1048" i="2"/>
  <c r="Y1022" i="2"/>
  <c r="V1022" i="2"/>
  <c r="W1022" i="2" s="1"/>
  <c r="Y1012" i="2"/>
  <c r="Y996" i="2"/>
  <c r="Y991" i="2"/>
  <c r="V991" i="2"/>
  <c r="W991" i="2" s="1"/>
  <c r="Y987" i="2"/>
  <c r="V987" i="2"/>
  <c r="W987" i="2" s="1"/>
  <c r="Y979" i="2"/>
  <c r="V979" i="2"/>
  <c r="W979" i="2" s="1"/>
  <c r="Y951" i="2"/>
  <c r="V951" i="2"/>
  <c r="W951" i="2" s="1"/>
  <c r="Y938" i="2"/>
  <c r="Y917" i="2"/>
  <c r="V917" i="2"/>
  <c r="W917" i="2" s="1"/>
  <c r="Y912" i="2"/>
  <c r="Y902" i="2"/>
  <c r="V902" i="2"/>
  <c r="W902" i="2" s="1"/>
  <c r="Y880" i="2"/>
  <c r="V875" i="2"/>
  <c r="W875" i="2" s="1"/>
  <c r="Y875" i="2"/>
  <c r="Y870" i="2"/>
  <c r="V870" i="2"/>
  <c r="W870" i="2" s="1"/>
  <c r="Y865" i="2"/>
  <c r="V865" i="2"/>
  <c r="W865" i="2" s="1"/>
  <c r="Y860" i="2"/>
  <c r="Y846" i="2"/>
  <c r="V846" i="2"/>
  <c r="W846" i="2" s="1"/>
  <c r="Y837" i="2"/>
  <c r="Y826" i="2"/>
  <c r="Y821" i="2"/>
  <c r="Y806" i="2"/>
  <c r="V806" i="2"/>
  <c r="W806" i="2" s="1"/>
  <c r="Y801" i="2"/>
  <c r="Y796" i="2"/>
  <c r="V796" i="2"/>
  <c r="W796" i="2" s="1"/>
  <c r="Y792" i="2"/>
  <c r="V792" i="2"/>
  <c r="W792" i="2" s="1"/>
  <c r="Y782" i="2"/>
  <c r="V782" i="2"/>
  <c r="W782" i="2" s="1"/>
  <c r="Y765" i="2"/>
  <c r="Y759" i="2"/>
  <c r="Y736" i="2"/>
  <c r="V736" i="2"/>
  <c r="W736" i="2" s="1"/>
  <c r="Y732" i="2"/>
  <c r="V732" i="2"/>
  <c r="W732" i="2" s="1"/>
  <c r="Y727" i="2"/>
  <c r="Y722" i="2"/>
  <c r="Y712" i="2"/>
  <c r="V712" i="2"/>
  <c r="W712" i="2" s="1"/>
  <c r="Y662" i="2"/>
  <c r="V662" i="2"/>
  <c r="W662" i="2" s="1"/>
  <c r="Y658" i="2"/>
  <c r="Y648" i="2"/>
  <c r="V648" i="2"/>
  <c r="W648" i="2" s="1"/>
  <c r="Y631" i="2"/>
  <c r="Y611" i="2"/>
  <c r="V611" i="2"/>
  <c r="W611" i="2" s="1"/>
  <c r="V595" i="2"/>
  <c r="W595" i="2" s="1"/>
  <c r="Y583" i="2"/>
  <c r="Y565" i="2"/>
  <c r="Y555" i="2"/>
  <c r="V555" i="2"/>
  <c r="W555" i="2" s="1"/>
  <c r="Y543" i="2"/>
  <c r="Y523" i="2"/>
  <c r="V523" i="2"/>
  <c r="W523" i="2" s="1"/>
  <c r="Y501" i="2"/>
  <c r="V491" i="2"/>
  <c r="W491" i="2" s="1"/>
  <c r="Y484" i="2"/>
  <c r="V484" i="2"/>
  <c r="W484" i="2" s="1"/>
  <c r="Y478" i="2"/>
  <c r="Y470" i="2"/>
  <c r="Y460" i="2"/>
  <c r="V460" i="2"/>
  <c r="W460" i="2" s="1"/>
  <c r="Y451" i="2"/>
  <c r="V451" i="2"/>
  <c r="W451" i="2" s="1"/>
  <c r="Y445" i="2"/>
  <c r="Y427" i="2"/>
  <c r="V427" i="2"/>
  <c r="W427" i="2" s="1"/>
  <c r="Y409" i="2"/>
  <c r="Y397" i="2"/>
  <c r="Y379" i="2"/>
  <c r="V379" i="2"/>
  <c r="W379" i="2" s="1"/>
  <c r="V374" i="2"/>
  <c r="W374" i="2" s="1"/>
  <c r="Y307" i="2"/>
  <c r="V307" i="2"/>
  <c r="W307" i="2" s="1"/>
  <c r="Y303" i="2"/>
  <c r="V303" i="2"/>
  <c r="W303" i="2" s="1"/>
  <c r="Y280" i="2"/>
  <c r="Y262" i="2"/>
  <c r="V262" i="2"/>
  <c r="W262" i="2" s="1"/>
  <c r="Y252" i="2"/>
  <c r="Y238" i="2"/>
  <c r="V238" i="2"/>
  <c r="W238" i="2" s="1"/>
  <c r="Y233" i="2"/>
  <c r="V233" i="2"/>
  <c r="W233" i="2" s="1"/>
  <c r="Y216" i="2"/>
  <c r="Y211" i="2"/>
  <c r="V211" i="2"/>
  <c r="W211" i="2" s="1"/>
  <c r="Y202" i="2"/>
  <c r="V202" i="2"/>
  <c r="W202" i="2" s="1"/>
  <c r="Y198" i="2"/>
  <c r="V198" i="2"/>
  <c r="W198" i="2" s="1"/>
  <c r="Y179" i="2"/>
  <c r="V179" i="2"/>
  <c r="W179" i="2" s="1"/>
  <c r="Y174" i="2"/>
  <c r="V174" i="2"/>
  <c r="W174" i="2" s="1"/>
  <c r="Y140" i="2"/>
  <c r="Y133" i="2"/>
  <c r="Y128" i="2"/>
  <c r="Y112" i="2"/>
  <c r="Y107" i="2"/>
  <c r="Y98" i="2"/>
  <c r="V98" i="2"/>
  <c r="W98" i="2" s="1"/>
  <c r="Y93" i="2"/>
  <c r="V87" i="2"/>
  <c r="W87" i="2" s="1"/>
  <c r="Y87" i="2"/>
  <c r="Y76" i="2"/>
  <c r="V76" i="2"/>
  <c r="W76" i="2" s="1"/>
  <c r="Y72" i="2"/>
  <c r="V72" i="2"/>
  <c r="W72" i="2" s="1"/>
  <c r="Y58" i="2"/>
  <c r="Y53" i="2"/>
  <c r="Y49" i="2"/>
  <c r="Y28" i="2"/>
  <c r="V28" i="2"/>
  <c r="W28" i="2" s="1"/>
  <c r="Y929" i="2"/>
  <c r="V929" i="2"/>
  <c r="W929" i="2" s="1"/>
  <c r="Y883" i="2"/>
  <c r="V883" i="2"/>
  <c r="W883" i="2" s="1"/>
  <c r="Y763" i="2"/>
  <c r="V763" i="2"/>
  <c r="W763" i="2" s="1"/>
  <c r="Y678" i="2"/>
  <c r="V678" i="2"/>
  <c r="W678" i="2" s="1"/>
  <c r="Y532" i="2"/>
  <c r="V532" i="2"/>
  <c r="W532" i="2" s="1"/>
  <c r="Y469" i="2"/>
  <c r="V469" i="2"/>
  <c r="W469" i="2" s="1"/>
  <c r="Y449" i="2"/>
  <c r="Y344" i="2"/>
  <c r="V344" i="2"/>
  <c r="W344" i="2" s="1"/>
  <c r="Y158" i="2"/>
  <c r="V158" i="2"/>
  <c r="W158" i="2" s="1"/>
  <c r="Y138" i="2"/>
  <c r="Y115" i="2"/>
  <c r="V115" i="2"/>
  <c r="W115" i="2" s="1"/>
  <c r="Y75" i="2"/>
  <c r="V75" i="2"/>
  <c r="W75" i="2" s="1"/>
  <c r="V1217" i="2"/>
  <c r="W1217" i="2" s="1"/>
  <c r="V1121" i="2"/>
  <c r="W1121" i="2" s="1"/>
  <c r="V1078" i="2"/>
  <c r="W1078" i="2" s="1"/>
  <c r="V1049" i="2"/>
  <c r="W1049" i="2" s="1"/>
  <c r="V900" i="2"/>
  <c r="W900" i="2" s="1"/>
  <c r="V861" i="2"/>
  <c r="W861" i="2" s="1"/>
  <c r="V824" i="2"/>
  <c r="W824" i="2" s="1"/>
  <c r="V738" i="2"/>
  <c r="W738" i="2" s="1"/>
  <c r="V641" i="2"/>
  <c r="W641" i="2" s="1"/>
  <c r="V544" i="2"/>
  <c r="W544" i="2" s="1"/>
  <c r="V320" i="2"/>
  <c r="W320" i="2" s="1"/>
  <c r="V48" i="2"/>
  <c r="W48" i="2" s="1"/>
  <c r="Y558" i="2"/>
  <c r="V558" i="2"/>
  <c r="W558" i="2" s="1"/>
  <c r="V805" i="2"/>
  <c r="W805" i="2" s="1"/>
  <c r="V791" i="2"/>
  <c r="W791" i="2" s="1"/>
  <c r="V781" i="2"/>
  <c r="W781" i="2" s="1"/>
  <c r="V745" i="2"/>
  <c r="W745" i="2" s="1"/>
  <c r="V735" i="2"/>
  <c r="W735" i="2" s="1"/>
  <c r="V661" i="2"/>
  <c r="W661" i="2" s="1"/>
  <c r="V616" i="2"/>
  <c r="W616" i="2" s="1"/>
  <c r="V599" i="2"/>
  <c r="W599" i="2" s="1"/>
  <c r="V547" i="2"/>
  <c r="W547" i="2" s="1"/>
  <c r="V537" i="2"/>
  <c r="W537" i="2" s="1"/>
  <c r="V455" i="2"/>
  <c r="W455" i="2" s="1"/>
  <c r="V426" i="2"/>
  <c r="W426" i="2" s="1"/>
  <c r="V378" i="2"/>
  <c r="W378" i="2" s="1"/>
  <c r="V349" i="2"/>
  <c r="W349" i="2" s="1"/>
  <c r="V338" i="2"/>
  <c r="W338" i="2" s="1"/>
  <c r="V232" i="2"/>
  <c r="W232" i="2" s="1"/>
  <c r="V220" i="2"/>
  <c r="W220" i="2" s="1"/>
  <c r="V210" i="2"/>
  <c r="W210" i="2" s="1"/>
  <c r="V196" i="2"/>
  <c r="W196" i="2" s="1"/>
  <c r="V42" i="2"/>
  <c r="W42" i="2" s="1"/>
  <c r="V1203" i="2"/>
  <c r="W1203" i="2" s="1"/>
  <c r="V823" i="2"/>
  <c r="W823" i="2" s="1"/>
  <c r="V474" i="2"/>
  <c r="W474" i="2" s="1"/>
  <c r="V1340" i="2"/>
  <c r="W1340" i="2" s="1"/>
  <c r="Y1323" i="2"/>
  <c r="Y1250" i="2"/>
  <c r="V1238" i="2"/>
  <c r="W1238" i="2" s="1"/>
  <c r="V1228" i="2"/>
  <c r="W1228" i="2" s="1"/>
  <c r="V1199" i="2"/>
  <c r="W1199" i="2" s="1"/>
  <c r="V1175" i="2"/>
  <c r="W1175" i="2" s="1"/>
  <c r="V1147" i="2"/>
  <c r="W1147" i="2" s="1"/>
  <c r="V1138" i="2"/>
  <c r="W1138" i="2" s="1"/>
  <c r="V1051" i="2"/>
  <c r="W1051" i="2" s="1"/>
  <c r="Y1030" i="2"/>
  <c r="V1024" i="2"/>
  <c r="W1024" i="2" s="1"/>
  <c r="V1018" i="2"/>
  <c r="W1018" i="2" s="1"/>
  <c r="V1010" i="2"/>
  <c r="W1010" i="2" s="1"/>
  <c r="V989" i="2"/>
  <c r="W989" i="2" s="1"/>
  <c r="V970" i="2"/>
  <c r="W970" i="2" s="1"/>
  <c r="V948" i="2"/>
  <c r="W948" i="2" s="1"/>
  <c r="V936" i="2"/>
  <c r="W936" i="2" s="1"/>
  <c r="Y906" i="2"/>
  <c r="V743" i="2"/>
  <c r="W743" i="2" s="1"/>
  <c r="V730" i="2"/>
  <c r="W730" i="2" s="1"/>
  <c r="V703" i="2"/>
  <c r="W703" i="2" s="1"/>
  <c r="V698" i="2"/>
  <c r="W698" i="2" s="1"/>
  <c r="V693" i="2"/>
  <c r="W693" i="2" s="1"/>
  <c r="V687" i="2"/>
  <c r="W687" i="2" s="1"/>
  <c r="V645" i="2"/>
  <c r="W645" i="2" s="1"/>
  <c r="V586" i="2"/>
  <c r="W586" i="2" s="1"/>
  <c r="V581" i="2"/>
  <c r="W581" i="2" s="1"/>
  <c r="V557" i="2"/>
  <c r="W557" i="2" s="1"/>
  <c r="V530" i="2"/>
  <c r="W530" i="2" s="1"/>
  <c r="V266" i="2"/>
  <c r="W266" i="2" s="1"/>
  <c r="V91" i="2"/>
  <c r="W91" i="2" s="1"/>
  <c r="V1034" i="2"/>
  <c r="W1034" i="2" s="1"/>
  <c r="V733" i="2"/>
  <c r="W733" i="2" s="1"/>
  <c r="V670" i="2"/>
  <c r="W670" i="2" s="1"/>
  <c r="V429" i="2"/>
  <c r="W429" i="2" s="1"/>
  <c r="V413" i="2"/>
  <c r="W413" i="2" s="1"/>
  <c r="V249" i="2"/>
  <c r="W249" i="2" s="1"/>
  <c r="V192" i="2"/>
  <c r="W192" i="2" s="1"/>
  <c r="V147" i="2"/>
  <c r="W147" i="2" s="1"/>
  <c r="V126" i="2"/>
  <c r="W126" i="2" s="1"/>
  <c r="Y472" i="2"/>
  <c r="V472" i="2"/>
  <c r="W472" i="2" s="1"/>
  <c r="Y182" i="2"/>
  <c r="V182" i="2"/>
  <c r="W182" i="2" s="1"/>
  <c r="Y163" i="2"/>
  <c r="V163" i="2"/>
  <c r="W163" i="2" s="1"/>
  <c r="Y62" i="2"/>
  <c r="V62" i="2"/>
  <c r="W62" i="2" s="1"/>
  <c r="Y23" i="2"/>
  <c r="V23" i="2"/>
  <c r="W23" i="2" s="1"/>
  <c r="V1159" i="2"/>
  <c r="W1159" i="2" s="1"/>
  <c r="Y1123" i="2"/>
  <c r="V1079" i="2"/>
  <c r="W1079" i="2" s="1"/>
  <c r="V1075" i="2"/>
  <c r="W1075" i="2" s="1"/>
  <c r="V1037" i="2"/>
  <c r="W1037" i="2" s="1"/>
  <c r="Y999" i="2"/>
  <c r="V978" i="2"/>
  <c r="W978" i="2" s="1"/>
  <c r="V864" i="2"/>
  <c r="W864" i="2" s="1"/>
  <c r="V809" i="2"/>
  <c r="W809" i="2" s="1"/>
  <c r="V770" i="2"/>
  <c r="W770" i="2" s="1"/>
  <c r="V711" i="2"/>
  <c r="W711" i="2" s="1"/>
  <c r="V657" i="2"/>
  <c r="W657" i="2" s="1"/>
  <c r="V621" i="2"/>
  <c r="W621" i="2" s="1"/>
  <c r="V609" i="2"/>
  <c r="W609" i="2" s="1"/>
  <c r="V594" i="2"/>
  <c r="W594" i="2" s="1"/>
  <c r="V553" i="2"/>
  <c r="W553" i="2" s="1"/>
  <c r="V527" i="2"/>
  <c r="W527" i="2" s="1"/>
  <c r="V506" i="2"/>
  <c r="W506" i="2" s="1"/>
  <c r="V495" i="2"/>
  <c r="W495" i="2" s="1"/>
  <c r="V431" i="2"/>
  <c r="W431" i="2" s="1"/>
  <c r="V401" i="2"/>
  <c r="W401" i="2" s="1"/>
  <c r="V362" i="2"/>
  <c r="W362" i="2" s="1"/>
  <c r="V322" i="2"/>
  <c r="W322" i="2" s="1"/>
  <c r="V306" i="2"/>
  <c r="W306" i="2" s="1"/>
  <c r="V268" i="2"/>
  <c r="W268" i="2" s="1"/>
  <c r="V236" i="2"/>
  <c r="W236" i="2" s="1"/>
  <c r="V224" i="2"/>
  <c r="W224" i="2" s="1"/>
  <c r="V205" i="2"/>
  <c r="W205" i="2" s="1"/>
  <c r="V154" i="2"/>
  <c r="W154" i="2" s="1"/>
  <c r="V144" i="2"/>
  <c r="W144" i="2" s="1"/>
  <c r="V57" i="2"/>
  <c r="W57" i="2" s="1"/>
  <c r="V37" i="2"/>
  <c r="W37" i="2" s="1"/>
  <c r="V1045" i="2"/>
  <c r="W1045" i="2" s="1"/>
  <c r="V442" i="2"/>
  <c r="W442" i="2" s="1"/>
  <c r="Y1351" i="2"/>
  <c r="Y1318" i="2"/>
  <c r="Y1246" i="2"/>
  <c r="Y1377" i="2"/>
  <c r="Y1366" i="2"/>
  <c r="V1334" i="2"/>
  <c r="W1334" i="2" s="1"/>
  <c r="Y1317" i="2"/>
  <c r="Y629" i="2"/>
  <c r="Y624" i="2"/>
  <c r="V624" i="2"/>
  <c r="W624" i="2" s="1"/>
  <c r="Y608" i="2"/>
  <c r="Y603" i="2"/>
  <c r="V603" i="2"/>
  <c r="W603" i="2" s="1"/>
  <c r="Y567" i="2"/>
  <c r="Y552" i="2"/>
  <c r="V552" i="2"/>
  <c r="W552" i="2" s="1"/>
  <c r="Y536" i="2"/>
  <c r="V536" i="2"/>
  <c r="W536" i="2" s="1"/>
  <c r="Y510" i="2"/>
  <c r="V510" i="2"/>
  <c r="W510" i="2" s="1"/>
  <c r="Y504" i="2"/>
  <c r="V504" i="2"/>
  <c r="W504" i="2" s="1"/>
  <c r="Y458" i="2"/>
  <c r="Y443" i="2"/>
  <c r="V443" i="2"/>
  <c r="W443" i="2" s="1"/>
  <c r="Y438" i="2"/>
  <c r="V438" i="2"/>
  <c r="W438" i="2" s="1"/>
  <c r="Y419" i="2"/>
  <c r="V419" i="2"/>
  <c r="W419" i="2" s="1"/>
  <c r="Y406" i="2"/>
  <c r="V406" i="2"/>
  <c r="W406" i="2" s="1"/>
  <c r="Y400" i="2"/>
  <c r="Y388" i="2"/>
  <c r="V388" i="2"/>
  <c r="W388" i="2" s="1"/>
  <c r="V376" i="2"/>
  <c r="W376" i="2" s="1"/>
  <c r="Y376" i="2"/>
  <c r="Y366" i="2"/>
  <c r="V366" i="2"/>
  <c r="W366" i="2" s="1"/>
  <c r="Y352" i="2"/>
  <c r="V352" i="2"/>
  <c r="W352" i="2" s="1"/>
  <c r="Y342" i="2"/>
  <c r="V342" i="2"/>
  <c r="W342" i="2" s="1"/>
  <c r="Y255" i="2"/>
  <c r="V255" i="2"/>
  <c r="W255" i="2" s="1"/>
  <c r="Y235" i="2"/>
  <c r="V209" i="2"/>
  <c r="W209" i="2" s="1"/>
  <c r="Y209" i="2"/>
  <c r="Y194" i="2"/>
  <c r="V194" i="2"/>
  <c r="W194" i="2" s="1"/>
  <c r="Y181" i="2"/>
  <c r="V181" i="2"/>
  <c r="W181" i="2" s="1"/>
  <c r="V162" i="2"/>
  <c r="W162" i="2" s="1"/>
  <c r="Y162" i="2"/>
  <c r="Y157" i="2"/>
  <c r="V157" i="2"/>
  <c r="W157" i="2" s="1"/>
  <c r="Y142" i="2"/>
  <c r="V142" i="2"/>
  <c r="W142" i="2" s="1"/>
  <c r="V114" i="2"/>
  <c r="W114" i="2" s="1"/>
  <c r="Y114" i="2"/>
  <c r="V100" i="2"/>
  <c r="W100" i="2" s="1"/>
  <c r="Y100" i="2"/>
  <c r="Y96" i="2"/>
  <c r="V96" i="2"/>
  <c r="W96" i="2" s="1"/>
  <c r="Y83" i="2"/>
  <c r="V83" i="2"/>
  <c r="W83" i="2" s="1"/>
  <c r="Y78" i="2"/>
  <c r="V78" i="2"/>
  <c r="W78" i="2" s="1"/>
  <c r="Y66" i="2"/>
  <c r="V66" i="2"/>
  <c r="W66" i="2" s="1"/>
  <c r="Y56" i="2"/>
  <c r="V56" i="2"/>
  <c r="W56" i="2" s="1"/>
  <c r="Y51" i="2"/>
  <c r="V51" i="2"/>
  <c r="W51" i="2" s="1"/>
  <c r="Y47" i="2"/>
  <c r="V47" i="2"/>
  <c r="W47" i="2" s="1"/>
  <c r="Y22" i="2"/>
  <c r="V22" i="2"/>
  <c r="W22" i="2" s="1"/>
  <c r="V1183" i="2"/>
  <c r="W1183" i="2" s="1"/>
  <c r="Y1168" i="2"/>
  <c r="V1120" i="2"/>
  <c r="W1120" i="2" s="1"/>
  <c r="V1094" i="2"/>
  <c r="W1094" i="2" s="1"/>
  <c r="V1087" i="2"/>
  <c r="W1087" i="2" s="1"/>
  <c r="V1013" i="2"/>
  <c r="W1013" i="2" s="1"/>
  <c r="V988" i="2"/>
  <c r="W988" i="2" s="1"/>
  <c r="V964" i="2"/>
  <c r="W964" i="2" s="1"/>
  <c r="V940" i="2"/>
  <c r="W940" i="2" s="1"/>
  <c r="V904" i="2"/>
  <c r="W904" i="2" s="1"/>
  <c r="Y887" i="2"/>
  <c r="V876" i="2"/>
  <c r="W876" i="2" s="1"/>
  <c r="V847" i="2"/>
  <c r="W847" i="2" s="1"/>
  <c r="V833" i="2"/>
  <c r="W833" i="2" s="1"/>
  <c r="V761" i="2"/>
  <c r="W761" i="2" s="1"/>
  <c r="V701" i="2"/>
  <c r="W701" i="2" s="1"/>
  <c r="V633" i="2"/>
  <c r="W633" i="2" s="1"/>
  <c r="V288" i="2"/>
  <c r="W288" i="2" s="1"/>
  <c r="V240" i="2"/>
  <c r="W240" i="2" s="1"/>
  <c r="V213" i="2"/>
  <c r="W213" i="2" s="1"/>
  <c r="V1208" i="2"/>
  <c r="W1208" i="2" s="1"/>
  <c r="V789" i="2"/>
  <c r="W789" i="2" s="1"/>
  <c r="V649" i="2"/>
  <c r="W649" i="2" s="1"/>
  <c r="V529" i="2"/>
  <c r="W529" i="2" s="1"/>
  <c r="V305" i="2"/>
  <c r="W305" i="2" s="1"/>
  <c r="V208" i="2"/>
  <c r="W208" i="2" s="1"/>
  <c r="V166" i="2"/>
  <c r="W166" i="2" s="1"/>
  <c r="V70" i="2"/>
  <c r="W70" i="2" s="1"/>
  <c r="V471" i="2"/>
  <c r="W471" i="2" s="1"/>
  <c r="V453" i="2"/>
  <c r="W453" i="2" s="1"/>
  <c r="V425" i="2"/>
  <c r="W425" i="2" s="1"/>
  <c r="V371" i="2"/>
  <c r="W371" i="2" s="1"/>
  <c r="V357" i="2"/>
  <c r="W357" i="2" s="1"/>
  <c r="V321" i="2"/>
  <c r="W321" i="2" s="1"/>
  <c r="V290" i="2"/>
  <c r="W290" i="2" s="1"/>
  <c r="V276" i="2"/>
  <c r="W276" i="2" s="1"/>
  <c r="V231" i="2"/>
  <c r="W231" i="2" s="1"/>
  <c r="V204" i="2"/>
  <c r="W204" i="2" s="1"/>
  <c r="V200" i="2"/>
  <c r="W200" i="2" s="1"/>
  <c r="V105" i="2"/>
  <c r="W105" i="2" s="1"/>
  <c r="V74" i="2"/>
  <c r="W74" i="2" s="1"/>
  <c r="V41" i="2"/>
  <c r="W41" i="2" s="1"/>
  <c r="V25" i="2"/>
  <c r="W25" i="2" s="1"/>
  <c r="V1375" i="2"/>
  <c r="W1375" i="2" s="1"/>
  <c r="Y1264" i="2"/>
  <c r="Y1254" i="2"/>
  <c r="V909" i="2"/>
  <c r="W909" i="2" s="1"/>
  <c r="V817" i="2"/>
  <c r="W817" i="2" s="1"/>
  <c r="V793" i="2"/>
  <c r="W793" i="2" s="1"/>
  <c r="V773" i="2"/>
  <c r="W773" i="2" s="1"/>
  <c r="V754" i="2"/>
  <c r="W754" i="2" s="1"/>
  <c r="Y748" i="2"/>
  <c r="V737" i="2"/>
  <c r="W737" i="2" s="1"/>
  <c r="V697" i="2"/>
  <c r="W697" i="2" s="1"/>
  <c r="V682" i="2"/>
  <c r="W682" i="2" s="1"/>
  <c r="V623" i="2"/>
  <c r="W623" i="2" s="1"/>
  <c r="V575" i="2"/>
  <c r="W575" i="2" s="1"/>
  <c r="V571" i="2"/>
  <c r="W571" i="2" s="1"/>
  <c r="V461" i="2"/>
  <c r="W461" i="2" s="1"/>
  <c r="V457" i="2"/>
  <c r="W457" i="2" s="1"/>
  <c r="V437" i="2"/>
  <c r="W437" i="2" s="1"/>
  <c r="V433" i="2"/>
  <c r="W433" i="2" s="1"/>
  <c r="V405" i="2"/>
  <c r="W405" i="2" s="1"/>
  <c r="V399" i="2"/>
  <c r="W399" i="2" s="1"/>
  <c r="V386" i="2"/>
  <c r="W386" i="2" s="1"/>
  <c r="V370" i="2"/>
  <c r="W370" i="2" s="1"/>
  <c r="V351" i="2"/>
  <c r="W351" i="2" s="1"/>
  <c r="V335" i="2"/>
  <c r="W335" i="2" s="1"/>
  <c r="V308" i="2"/>
  <c r="W308" i="2" s="1"/>
  <c r="V304" i="2"/>
  <c r="W304" i="2" s="1"/>
  <c r="V264" i="2"/>
  <c r="W264" i="2" s="1"/>
  <c r="V259" i="2"/>
  <c r="W259" i="2" s="1"/>
  <c r="V234" i="2"/>
  <c r="W234" i="2" s="1"/>
  <c r="V226" i="2"/>
  <c r="W226" i="2" s="1"/>
  <c r="V165" i="2"/>
  <c r="W165" i="2" s="1"/>
  <c r="V156" i="2"/>
  <c r="W156" i="2" s="1"/>
  <c r="V152" i="2"/>
  <c r="W152" i="2" s="1"/>
  <c r="V118" i="2"/>
  <c r="W118" i="2" s="1"/>
  <c r="V113" i="2"/>
  <c r="W113" i="2" s="1"/>
  <c r="V89" i="2"/>
  <c r="W89" i="2" s="1"/>
  <c r="V77" i="2"/>
  <c r="W77" i="2" s="1"/>
  <c r="V73" i="2"/>
  <c r="W73" i="2" s="1"/>
  <c r="V69" i="2"/>
  <c r="W69" i="2" s="1"/>
  <c r="V29" i="2"/>
  <c r="W29" i="2" s="1"/>
  <c r="V1355" i="2"/>
  <c r="W1355" i="2" s="1"/>
  <c r="Y1355" i="2"/>
  <c r="V1339" i="2"/>
  <c r="W1339" i="2" s="1"/>
  <c r="Y1339" i="2"/>
  <c r="Y1245" i="2"/>
  <c r="V1245" i="2"/>
  <c r="W1245" i="2" s="1"/>
  <c r="Y1375" i="2"/>
  <c r="Y1279" i="2"/>
  <c r="V1279" i="2"/>
  <c r="W1279" i="2" s="1"/>
  <c r="V1368" i="2"/>
  <c r="W1368" i="2" s="1"/>
  <c r="Y1368" i="2"/>
  <c r="V1328" i="2"/>
  <c r="W1328" i="2" s="1"/>
  <c r="V1284" i="2"/>
  <c r="W1284" i="2" s="1"/>
  <c r="V1346" i="2"/>
  <c r="W1346" i="2" s="1"/>
  <c r="V1278" i="2"/>
  <c r="W1278" i="2" s="1"/>
  <c r="V1258" i="2"/>
  <c r="W1258" i="2" s="1"/>
  <c r="Y1379" i="2"/>
  <c r="Y1304" i="2"/>
  <c r="Y1367" i="2"/>
  <c r="V1230" i="2"/>
  <c r="W1230" i="2" s="1"/>
  <c r="V1254" i="2"/>
  <c r="W1254" i="2" s="1"/>
  <c r="V1232" i="2"/>
  <c r="W1232" i="2" s="1"/>
  <c r="Y1232" i="2"/>
  <c r="V1387" i="2"/>
  <c r="W1387" i="2" s="1"/>
  <c r="V1359" i="2"/>
  <c r="W1359" i="2" s="1"/>
  <c r="V1347" i="2"/>
  <c r="W1347" i="2" s="1"/>
  <c r="Y1316" i="2"/>
  <c r="V1290" i="2"/>
  <c r="W1290" i="2" s="1"/>
  <c r="V1274" i="2"/>
  <c r="W1274" i="2" s="1"/>
  <c r="V1243" i="2"/>
  <c r="W1243" i="2" s="1"/>
  <c r="V1227" i="2"/>
  <c r="W1227" i="2" s="1"/>
  <c r="V1273" i="2"/>
  <c r="W1273" i="2" s="1"/>
  <c r="V1235" i="2"/>
  <c r="W1235" i="2" s="1"/>
  <c r="V1225" i="2"/>
  <c r="W1225" i="2" s="1"/>
  <c r="Y1365" i="2"/>
  <c r="Y1328" i="2"/>
  <c r="Y1300" i="2"/>
  <c r="Y1230" i="2"/>
  <c r="V1373" i="2"/>
  <c r="W1373" i="2" s="1"/>
  <c r="Y1373" i="2"/>
  <c r="Y1363" i="2"/>
  <c r="Y1383" i="2"/>
  <c r="V1317" i="2"/>
  <c r="W1317" i="2" s="1"/>
  <c r="V1371" i="2"/>
  <c r="W1371" i="2" s="1"/>
  <c r="V1357" i="2"/>
  <c r="W1357" i="2" s="1"/>
  <c r="V1299" i="2"/>
  <c r="W1299" i="2" s="1"/>
  <c r="V1248" i="2"/>
  <c r="W1248" i="2" s="1"/>
  <c r="V1233" i="2"/>
  <c r="W1233" i="2" s="1"/>
  <c r="Y1372" i="2"/>
  <c r="Y1362" i="2"/>
  <c r="V1362" i="2"/>
  <c r="W1362" i="2" s="1"/>
  <c r="Y1356" i="2"/>
  <c r="V1356" i="2"/>
  <c r="W1356" i="2" s="1"/>
  <c r="Y1335" i="2"/>
  <c r="Y1298" i="2"/>
  <c r="V1298" i="2"/>
  <c r="W1298" i="2" s="1"/>
  <c r="V1234" i="2"/>
  <c r="W1234" i="2" s="1"/>
  <c r="V1377" i="2"/>
  <c r="W1377" i="2" s="1"/>
  <c r="V1366" i="2"/>
  <c r="W1366" i="2" s="1"/>
  <c r="Y1334" i="2"/>
  <c r="V1250" i="2"/>
  <c r="W1250" i="2" s="1"/>
  <c r="Y1228" i="2"/>
  <c r="V1331" i="2"/>
  <c r="W1331" i="2" s="1"/>
  <c r="V1319" i="2"/>
  <c r="W1319" i="2" s="1"/>
  <c r="V1263" i="2"/>
  <c r="W1263" i="2" s="1"/>
  <c r="V1247" i="2"/>
  <c r="W1247" i="2" s="1"/>
  <c r="V1361" i="2"/>
  <c r="W1361" i="2" s="1"/>
  <c r="V1323" i="2"/>
  <c r="W1323" i="2" s="1"/>
  <c r="V1294" i="2"/>
  <c r="W1294" i="2" s="1"/>
  <c r="V1251" i="2"/>
  <c r="W1251" i="2" s="1"/>
  <c r="V1246" i="2"/>
  <c r="W1246" i="2" s="1"/>
  <c r="V1231" i="2"/>
  <c r="W1231" i="2" s="1"/>
  <c r="Y1340" i="2"/>
  <c r="Y1284" i="2"/>
  <c r="Y1269" i="2"/>
  <c r="V21" i="2"/>
  <c r="W21" i="2" s="1"/>
  <c r="V17" i="2"/>
  <c r="W17" i="2" s="1"/>
  <c r="V13" i="2"/>
  <c r="W13" i="2" s="1"/>
  <c r="V1391" i="2"/>
  <c r="W1391" i="2" s="1"/>
  <c r="Y1391" i="2"/>
  <c r="V1390" i="2"/>
  <c r="W1390" i="2" s="1"/>
  <c r="Y1390" i="2"/>
  <c r="Y1386" i="2"/>
  <c r="V1386" i="2"/>
  <c r="W1386" i="2" s="1"/>
  <c r="Y1388" i="2"/>
  <c r="V1388" i="2"/>
  <c r="W1388" i="2" s="1"/>
  <c r="Y1389" i="2"/>
  <c r="V1389" i="2"/>
  <c r="W1389" i="2" s="1"/>
  <c r="Y1385" i="2"/>
  <c r="V1385" i="2"/>
  <c r="W1385" i="2" s="1"/>
  <c r="Y1387" i="2"/>
  <c r="Y1382" i="2"/>
  <c r="V1382" i="2"/>
  <c r="W1382" i="2" s="1"/>
  <c r="Y1381" i="2"/>
  <c r="V1381" i="2"/>
  <c r="W1381" i="2" s="1"/>
  <c r="Y1353" i="2"/>
  <c r="V1353" i="2"/>
  <c r="W1353" i="2" s="1"/>
  <c r="V1354" i="2"/>
  <c r="W1354" i="2" s="1"/>
  <c r="Y1354" i="2"/>
  <c r="Y1349" i="2"/>
  <c r="V1349" i="2"/>
  <c r="W1349" i="2" s="1"/>
  <c r="V1343" i="2"/>
  <c r="W1343" i="2" s="1"/>
  <c r="Y1343" i="2"/>
  <c r="Y1342" i="2"/>
  <c r="V1342" i="2"/>
  <c r="W1342" i="2" s="1"/>
  <c r="Y1344" i="2"/>
  <c r="V1344" i="2"/>
  <c r="W1344" i="2" s="1"/>
  <c r="V1345" i="2"/>
  <c r="W1345" i="2" s="1"/>
  <c r="Y1345" i="2"/>
  <c r="Y1338" i="2"/>
  <c r="V1338" i="2"/>
  <c r="W1338" i="2" s="1"/>
  <c r="Y1337" i="2"/>
  <c r="V1337" i="2"/>
  <c r="W1337" i="2" s="1"/>
  <c r="Y1333" i="2"/>
  <c r="V1333" i="2"/>
  <c r="W1333" i="2" s="1"/>
  <c r="V1330" i="2"/>
  <c r="W1330" i="2" s="1"/>
  <c r="Y1330" i="2"/>
  <c r="V1326" i="2"/>
  <c r="W1326" i="2" s="1"/>
  <c r="Y1326" i="2"/>
  <c r="Y1325" i="2"/>
  <c r="V1325" i="2"/>
  <c r="W1325" i="2" s="1"/>
  <c r="V1321" i="2"/>
  <c r="W1321" i="2" s="1"/>
  <c r="Y1321" i="2"/>
  <c r="Y1322" i="2"/>
  <c r="V1322" i="2"/>
  <c r="W1322" i="2" s="1"/>
  <c r="V1315" i="2"/>
  <c r="W1315" i="2" s="1"/>
  <c r="Y1315" i="2"/>
  <c r="V1313" i="2"/>
  <c r="W1313" i="2" s="1"/>
  <c r="Y1313" i="2"/>
  <c r="Y1312" i="2"/>
  <c r="V1312" i="2"/>
  <c r="W1312" i="2" s="1"/>
  <c r="V1311" i="2"/>
  <c r="W1311" i="2" s="1"/>
  <c r="Y1311" i="2"/>
  <c r="V1306" i="2"/>
  <c r="W1306" i="2" s="1"/>
  <c r="Y1306" i="2"/>
  <c r="V1307" i="2"/>
  <c r="W1307" i="2" s="1"/>
  <c r="Y1307" i="2"/>
  <c r="V1302" i="2"/>
  <c r="W1302" i="2" s="1"/>
  <c r="Y1302" i="2"/>
  <c r="Y1303" i="2"/>
  <c r="Y1297" i="2"/>
  <c r="V1297" i="2"/>
  <c r="W1297" i="2" s="1"/>
  <c r="V1296" i="2"/>
  <c r="W1296" i="2" s="1"/>
  <c r="Y1296" i="2"/>
  <c r="Y1293" i="2"/>
  <c r="V1293" i="2"/>
  <c r="W1293" i="2" s="1"/>
  <c r="Y1292" i="2"/>
  <c r="V1292" i="2"/>
  <c r="W1292" i="2" s="1"/>
  <c r="Y1294" i="2"/>
  <c r="Y1290" i="2"/>
  <c r="V1288" i="2"/>
  <c r="W1288" i="2" s="1"/>
  <c r="Y1288" i="2"/>
  <c r="Y1286" i="2"/>
  <c r="V1286" i="2"/>
  <c r="W1286" i="2" s="1"/>
  <c r="Y1276" i="2"/>
  <c r="V1276" i="2"/>
  <c r="W1276" i="2" s="1"/>
  <c r="Y1277" i="2"/>
  <c r="V1277" i="2"/>
  <c r="W1277" i="2" s="1"/>
  <c r="Y1272" i="2"/>
  <c r="V1272" i="2"/>
  <c r="W1272" i="2" s="1"/>
  <c r="Y1271" i="2"/>
  <c r="V1271" i="2"/>
  <c r="W1271" i="2" s="1"/>
  <c r="Y1266" i="2"/>
  <c r="V1266" i="2"/>
  <c r="W1266" i="2" s="1"/>
  <c r="V1267" i="2"/>
  <c r="W1267" i="2" s="1"/>
  <c r="Y1267" i="2"/>
  <c r="Y1260" i="2"/>
  <c r="V1260" i="2"/>
  <c r="W1260" i="2" s="1"/>
  <c r="Y1261" i="2"/>
  <c r="V1261" i="2"/>
  <c r="W1261" i="2" s="1"/>
  <c r="Y1262" i="2"/>
  <c r="V1255" i="2"/>
  <c r="W1255" i="2" s="1"/>
  <c r="Y1255" i="2"/>
  <c r="V1256" i="2"/>
  <c r="W1256" i="2" s="1"/>
  <c r="Y1256" i="2"/>
  <c r="V1253" i="2"/>
  <c r="W1253" i="2" s="1"/>
  <c r="Y1253" i="2"/>
  <c r="Y1241" i="2"/>
  <c r="V1241" i="2"/>
  <c r="W1241" i="2" s="1"/>
  <c r="Y1240" i="2"/>
  <c r="V1240" i="2"/>
  <c r="W1240" i="2" s="1"/>
  <c r="Y1237" i="2"/>
  <c r="V1237" i="2"/>
  <c r="W1237" i="2" s="1"/>
  <c r="Y1238" i="2"/>
  <c r="Y1224" i="2"/>
  <c r="V1224" i="2"/>
  <c r="W1224" i="2" s="1"/>
  <c r="Y1226" i="2"/>
  <c r="V1226" i="2"/>
  <c r="W1226" i="2" s="1"/>
  <c r="Y1225" i="2"/>
  <c r="Y1213" i="2"/>
  <c r="V1213" i="2"/>
  <c r="W1213" i="2" s="1"/>
  <c r="Y1212" i="2"/>
  <c r="V1212" i="2"/>
  <c r="W1212" i="2" s="1"/>
  <c r="V1215" i="2"/>
  <c r="W1215" i="2" s="1"/>
  <c r="Y1215" i="2"/>
  <c r="V1211" i="2"/>
  <c r="W1211" i="2" s="1"/>
  <c r="Y1211" i="2"/>
  <c r="Y1214" i="2"/>
  <c r="Y1209" i="2"/>
  <c r="V1209" i="2"/>
  <c r="W1209" i="2" s="1"/>
  <c r="Y1208" i="2"/>
  <c r="Y1205" i="2"/>
  <c r="V1205" i="2"/>
  <c r="W1205" i="2" s="1"/>
  <c r="V1204" i="2"/>
  <c r="W1204" i="2" s="1"/>
  <c r="Y1204" i="2"/>
  <c r="Y1203" i="2"/>
  <c r="Y1198" i="2"/>
  <c r="V1198" i="2"/>
  <c r="W1198" i="2" s="1"/>
  <c r="Y1197" i="2"/>
  <c r="Y1193" i="2"/>
  <c r="V1193" i="2"/>
  <c r="W1193" i="2" s="1"/>
  <c r="V1191" i="2"/>
  <c r="W1191" i="2" s="1"/>
  <c r="Y1191" i="2"/>
  <c r="Y1192" i="2"/>
  <c r="Y1189" i="2"/>
  <c r="V1189" i="2"/>
  <c r="W1189" i="2" s="1"/>
  <c r="Y1188" i="2"/>
  <c r="V1188" i="2"/>
  <c r="W1188" i="2" s="1"/>
  <c r="Y1180" i="2"/>
  <c r="V1180" i="2"/>
  <c r="W1180" i="2" s="1"/>
  <c r="Y1182" i="2"/>
  <c r="V1182" i="2"/>
  <c r="W1182" i="2" s="1"/>
  <c r="Y1181" i="2"/>
  <c r="V1181" i="2"/>
  <c r="W1181" i="2" s="1"/>
  <c r="Y1173" i="2"/>
  <c r="V1173" i="2"/>
  <c r="W1173" i="2" s="1"/>
  <c r="Y1172" i="2"/>
  <c r="Y1171" i="2"/>
  <c r="V1169" i="2"/>
  <c r="W1169" i="2" s="1"/>
  <c r="Y1169" i="2"/>
  <c r="V1168" i="2"/>
  <c r="W1168" i="2" s="1"/>
  <c r="V1163" i="2"/>
  <c r="W1163" i="2" s="1"/>
  <c r="Y1163" i="2"/>
  <c r="V1161" i="2"/>
  <c r="W1161" i="2" s="1"/>
  <c r="Y1161" i="2"/>
  <c r="Y1152" i="2"/>
  <c r="V1152" i="2"/>
  <c r="W1152" i="2" s="1"/>
  <c r="Y1153" i="2"/>
  <c r="V1153" i="2"/>
  <c r="W1153" i="2" s="1"/>
  <c r="Y1148" i="2"/>
  <c r="V1148" i="2"/>
  <c r="W1148" i="2" s="1"/>
  <c r="Y1149" i="2"/>
  <c r="V1149" i="2"/>
  <c r="W1149" i="2" s="1"/>
  <c r="Y1147" i="2"/>
  <c r="Y1141" i="2"/>
  <c r="V1141" i="2"/>
  <c r="W1141" i="2" s="1"/>
  <c r="V1139" i="2"/>
  <c r="W1139" i="2" s="1"/>
  <c r="Y1139" i="2"/>
  <c r="V1142" i="2"/>
  <c r="W1142" i="2" s="1"/>
  <c r="Y1142" i="2"/>
  <c r="Y1140" i="2"/>
  <c r="Y1138" i="2"/>
  <c r="Y1143" i="2"/>
  <c r="Y1132" i="2"/>
  <c r="V1132" i="2"/>
  <c r="W1132" i="2" s="1"/>
  <c r="V1131" i="2"/>
  <c r="W1131" i="2" s="1"/>
  <c r="Y1131" i="2"/>
  <c r="Y1133" i="2"/>
  <c r="V1133" i="2"/>
  <c r="W1133" i="2" s="1"/>
  <c r="V1127" i="2"/>
  <c r="W1127" i="2" s="1"/>
  <c r="Y1127" i="2"/>
  <c r="V1118" i="2"/>
  <c r="W1118" i="2" s="1"/>
  <c r="Y1118" i="2"/>
  <c r="Y1119" i="2"/>
  <c r="V1119" i="2"/>
  <c r="W1119" i="2" s="1"/>
  <c r="Y1120" i="2"/>
  <c r="V1114" i="2"/>
  <c r="W1114" i="2" s="1"/>
  <c r="Y1114" i="2"/>
  <c r="Y1112" i="2"/>
  <c r="V1111" i="2"/>
  <c r="W1111" i="2" s="1"/>
  <c r="Y1111" i="2"/>
  <c r="Y1104" i="2"/>
  <c r="V1104" i="2"/>
  <c r="W1104" i="2" s="1"/>
  <c r="V1103" i="2"/>
  <c r="W1103" i="2" s="1"/>
  <c r="Y1103" i="2"/>
  <c r="Y1105" i="2"/>
  <c r="V1105" i="2"/>
  <c r="W1105" i="2" s="1"/>
  <c r="Y1106" i="2"/>
  <c r="Y1098" i="2"/>
  <c r="V1098" i="2"/>
  <c r="W1098" i="2" s="1"/>
  <c r="V1099" i="2"/>
  <c r="W1099" i="2" s="1"/>
  <c r="Y1099" i="2"/>
  <c r="V1093" i="2"/>
  <c r="W1093" i="2" s="1"/>
  <c r="Y1093" i="2"/>
  <c r="Y1094" i="2"/>
  <c r="V1091" i="2"/>
  <c r="W1091" i="2" s="1"/>
  <c r="Y1091" i="2"/>
  <c r="V1083" i="2"/>
  <c r="W1083" i="2" s="1"/>
  <c r="Y1083" i="2"/>
  <c r="Y1076" i="2"/>
  <c r="V1076" i="2"/>
  <c r="W1076" i="2" s="1"/>
  <c r="V1077" i="2"/>
  <c r="W1077" i="2" s="1"/>
  <c r="Y1077" i="2"/>
  <c r="V1074" i="2"/>
  <c r="W1074" i="2" s="1"/>
  <c r="Y1074" i="2"/>
  <c r="Y1075" i="2"/>
  <c r="Y1068" i="2"/>
  <c r="V1068" i="2"/>
  <c r="W1068" i="2" s="1"/>
  <c r="V1069" i="2"/>
  <c r="W1069" i="2" s="1"/>
  <c r="Y1069" i="2"/>
  <c r="V1057" i="2"/>
  <c r="W1057" i="2" s="1"/>
  <c r="Y1057" i="2"/>
  <c r="V1058" i="2"/>
  <c r="W1058" i="2" s="1"/>
  <c r="Y1058" i="2"/>
  <c r="V1055" i="2"/>
  <c r="W1055" i="2" s="1"/>
  <c r="Y1055" i="2"/>
  <c r="Y1053" i="2"/>
  <c r="V1053" i="2"/>
  <c r="W1053" i="2" s="1"/>
  <c r="Y1043" i="2"/>
  <c r="V1043" i="2"/>
  <c r="W1043" i="2" s="1"/>
  <c r="V1042" i="2"/>
  <c r="W1042" i="2" s="1"/>
  <c r="Y1042" i="2"/>
  <c r="V1044" i="2"/>
  <c r="W1044" i="2" s="1"/>
  <c r="Y1044" i="2"/>
  <c r="Y1039" i="2"/>
  <c r="V1039" i="2"/>
  <c r="W1039" i="2" s="1"/>
  <c r="V1040" i="2"/>
  <c r="W1040" i="2" s="1"/>
  <c r="Y1040" i="2"/>
  <c r="Y1037" i="2"/>
  <c r="V1033" i="2"/>
  <c r="W1033" i="2" s="1"/>
  <c r="Y1033" i="2"/>
  <c r="V1032" i="2"/>
  <c r="W1032" i="2" s="1"/>
  <c r="Y1032" i="2"/>
  <c r="V1028" i="2"/>
  <c r="W1028" i="2" s="1"/>
  <c r="Y1028" i="2"/>
  <c r="V1029" i="2"/>
  <c r="W1029" i="2" s="1"/>
  <c r="Y1029" i="2"/>
  <c r="V1030" i="2"/>
  <c r="W1030" i="2" s="1"/>
  <c r="V1020" i="2"/>
  <c r="W1020" i="2" s="1"/>
  <c r="Y1020" i="2"/>
  <c r="V1017" i="2"/>
  <c r="W1017" i="2" s="1"/>
  <c r="Y1017" i="2"/>
  <c r="V1016" i="2"/>
  <c r="W1016" i="2" s="1"/>
  <c r="Y1016" i="2"/>
  <c r="Y1018" i="2"/>
  <c r="Y1009" i="2"/>
  <c r="V1009" i="2"/>
  <c r="W1009" i="2" s="1"/>
  <c r="Y1010" i="2"/>
  <c r="Y1007" i="2"/>
  <c r="V1007" i="2"/>
  <c r="W1007" i="2" s="1"/>
  <c r="Y1006" i="2"/>
  <c r="V1006" i="2"/>
  <c r="W1006" i="2" s="1"/>
  <c r="V1005" i="2"/>
  <c r="W1005" i="2" s="1"/>
  <c r="Y1005" i="2"/>
  <c r="V1000" i="2"/>
  <c r="W1000" i="2" s="1"/>
  <c r="Y1000" i="2"/>
  <c r="V999" i="2"/>
  <c r="W999" i="2" s="1"/>
  <c r="Y995" i="2"/>
  <c r="V995" i="2"/>
  <c r="W995" i="2" s="1"/>
  <c r="Y993" i="2"/>
  <c r="V993" i="2"/>
  <c r="W993" i="2" s="1"/>
  <c r="Y994" i="2"/>
  <c r="V994" i="2"/>
  <c r="W994" i="2" s="1"/>
  <c r="V983" i="2"/>
  <c r="W983" i="2" s="1"/>
  <c r="Y983" i="2"/>
  <c r="Y982" i="2"/>
  <c r="V982" i="2"/>
  <c r="W982" i="2" s="1"/>
  <c r="V972" i="2"/>
  <c r="W972" i="2" s="1"/>
  <c r="Y972" i="2"/>
  <c r="V968" i="2"/>
  <c r="W968" i="2" s="1"/>
  <c r="Y968" i="2"/>
  <c r="Y969" i="2"/>
  <c r="V969" i="2"/>
  <c r="W969" i="2" s="1"/>
  <c r="V971" i="2"/>
  <c r="W971" i="2" s="1"/>
  <c r="Y971" i="2"/>
  <c r="Y970" i="2"/>
  <c r="Y963" i="2"/>
  <c r="V963" i="2"/>
  <c r="W963" i="2" s="1"/>
  <c r="Y964" i="2"/>
  <c r="Y961" i="2"/>
  <c r="V961" i="2"/>
  <c r="W961" i="2" s="1"/>
  <c r="V957" i="2"/>
  <c r="W957" i="2" s="1"/>
  <c r="Y957" i="2"/>
  <c r="V956" i="2"/>
  <c r="W956" i="2" s="1"/>
  <c r="Y956" i="2"/>
  <c r="V955" i="2"/>
  <c r="W955" i="2" s="1"/>
  <c r="Y955" i="2"/>
  <c r="V949" i="2"/>
  <c r="W949" i="2" s="1"/>
  <c r="Y949" i="2"/>
  <c r="Y948" i="2"/>
  <c r="V946" i="2"/>
  <c r="W946" i="2" s="1"/>
  <c r="Y946" i="2"/>
  <c r="V944" i="2"/>
  <c r="W944" i="2" s="1"/>
  <c r="Y944" i="2"/>
  <c r="Y945" i="2"/>
  <c r="V945" i="2"/>
  <c r="W945" i="2" s="1"/>
  <c r="V937" i="2"/>
  <c r="W937" i="2" s="1"/>
  <c r="Y937" i="2"/>
  <c r="Y936" i="2"/>
  <c r="V932" i="2"/>
  <c r="W932" i="2" s="1"/>
  <c r="Y932" i="2"/>
  <c r="Y931" i="2"/>
  <c r="V931" i="2"/>
  <c r="W931" i="2" s="1"/>
  <c r="V926" i="2"/>
  <c r="W926" i="2" s="1"/>
  <c r="Y926" i="2"/>
  <c r="Y924" i="2"/>
  <c r="V924" i="2"/>
  <c r="W924" i="2" s="1"/>
  <c r="V907" i="2"/>
  <c r="W907" i="2" s="1"/>
  <c r="Y907" i="2"/>
  <c r="V908" i="2"/>
  <c r="W908" i="2" s="1"/>
  <c r="Y908" i="2"/>
  <c r="Y909" i="2"/>
  <c r="V899" i="2"/>
  <c r="W899" i="2" s="1"/>
  <c r="Y899" i="2"/>
  <c r="Y897" i="2"/>
  <c r="V897" i="2"/>
  <c r="W897" i="2" s="1"/>
  <c r="V896" i="2"/>
  <c r="W896" i="2" s="1"/>
  <c r="Y896" i="2"/>
  <c r="V893" i="2"/>
  <c r="W893" i="2" s="1"/>
  <c r="Y893" i="2"/>
  <c r="V892" i="2"/>
  <c r="W892" i="2" s="1"/>
  <c r="Y892" i="2"/>
  <c r="V886" i="2"/>
  <c r="W886" i="2" s="1"/>
  <c r="Y886" i="2"/>
  <c r="V887" i="2"/>
  <c r="W887" i="2" s="1"/>
  <c r="V884" i="2"/>
  <c r="W884" i="2" s="1"/>
  <c r="Y884" i="2"/>
  <c r="V882" i="2"/>
  <c r="W882" i="2" s="1"/>
  <c r="Y882" i="2"/>
  <c r="Y878" i="2"/>
  <c r="V878" i="2"/>
  <c r="W878" i="2" s="1"/>
  <c r="V872" i="2"/>
  <c r="W872" i="2" s="1"/>
  <c r="Y872" i="2"/>
  <c r="V868" i="2"/>
  <c r="W868" i="2" s="1"/>
  <c r="Y868" i="2"/>
  <c r="Y867" i="2"/>
  <c r="V867" i="2"/>
  <c r="W867" i="2" s="1"/>
  <c r="Y863" i="2"/>
  <c r="V863" i="2"/>
  <c r="W863" i="2" s="1"/>
  <c r="Y857" i="2"/>
  <c r="V857" i="2"/>
  <c r="W857" i="2" s="1"/>
  <c r="Y856" i="2"/>
  <c r="Y855" i="2"/>
  <c r="V855" i="2"/>
  <c r="W855" i="2" s="1"/>
  <c r="Y852" i="2"/>
  <c r="V852" i="2"/>
  <c r="W852" i="2" s="1"/>
  <c r="Y851" i="2"/>
  <c r="V851" i="2"/>
  <c r="W851" i="2" s="1"/>
  <c r="V842" i="2"/>
  <c r="W842" i="2" s="1"/>
  <c r="Y842" i="2"/>
  <c r="Y843" i="2"/>
  <c r="V843" i="2"/>
  <c r="W843" i="2" s="1"/>
  <c r="Y840" i="2"/>
  <c r="V840" i="2"/>
  <c r="W840" i="2" s="1"/>
  <c r="Y836" i="2"/>
  <c r="V836" i="2"/>
  <c r="W836" i="2" s="1"/>
  <c r="V839" i="2"/>
  <c r="W839" i="2" s="1"/>
  <c r="Y839" i="2"/>
  <c r="Y835" i="2"/>
  <c r="V835" i="2"/>
  <c r="W835" i="2" s="1"/>
  <c r="Y841" i="2"/>
  <c r="V831" i="2"/>
  <c r="W831" i="2" s="1"/>
  <c r="Y831" i="2"/>
  <c r="Y832" i="2"/>
  <c r="V832" i="2"/>
  <c r="W832" i="2" s="1"/>
  <c r="V818" i="2"/>
  <c r="W818" i="2" s="1"/>
  <c r="Y818" i="2"/>
  <c r="Y816" i="2"/>
  <c r="V816" i="2"/>
  <c r="W816" i="2" s="1"/>
  <c r="Y817" i="2"/>
  <c r="V814" i="2"/>
  <c r="W814" i="2" s="1"/>
  <c r="Y814" i="2"/>
  <c r="V811" i="2"/>
  <c r="W811" i="2" s="1"/>
  <c r="Y811" i="2"/>
  <c r="V813" i="2"/>
  <c r="W813" i="2" s="1"/>
  <c r="Y813" i="2"/>
  <c r="Y812" i="2"/>
  <c r="V812" i="2"/>
  <c r="W812" i="2" s="1"/>
  <c r="Y803" i="2"/>
  <c r="V803" i="2"/>
  <c r="W803" i="2" s="1"/>
  <c r="Y804" i="2"/>
  <c r="V804" i="2"/>
  <c r="W804" i="2" s="1"/>
  <c r="Y805" i="2"/>
  <c r="V785" i="2"/>
  <c r="W785" i="2" s="1"/>
  <c r="Y785" i="2"/>
  <c r="V779" i="2"/>
  <c r="W779" i="2" s="1"/>
  <c r="Y779" i="2"/>
  <c r="V778" i="2"/>
  <c r="W778" i="2" s="1"/>
  <c r="Y778" i="2"/>
  <c r="Y772" i="2"/>
  <c r="V772" i="2"/>
  <c r="W772" i="2" s="1"/>
  <c r="Y773" i="2"/>
  <c r="Y768" i="2"/>
  <c r="V768" i="2"/>
  <c r="W768" i="2" s="1"/>
  <c r="V767" i="2"/>
  <c r="W767" i="2" s="1"/>
  <c r="Y767" i="2"/>
  <c r="V757" i="2"/>
  <c r="W757" i="2" s="1"/>
  <c r="Y757" i="2"/>
  <c r="Y756" i="2"/>
  <c r="V756" i="2"/>
  <c r="W756" i="2" s="1"/>
  <c r="Y752" i="2"/>
  <c r="V752" i="2"/>
  <c r="W752" i="2" s="1"/>
  <c r="Y749" i="2"/>
  <c r="V747" i="2"/>
  <c r="W747" i="2" s="1"/>
  <c r="Y747" i="2"/>
  <c r="V748" i="2"/>
  <c r="W748" i="2" s="1"/>
  <c r="V741" i="2"/>
  <c r="W741" i="2" s="1"/>
  <c r="Y741" i="2"/>
  <c r="V740" i="2"/>
  <c r="W740" i="2" s="1"/>
  <c r="Y740" i="2"/>
  <c r="V731" i="2"/>
  <c r="W731" i="2" s="1"/>
  <c r="Y731" i="2"/>
  <c r="V729" i="2"/>
  <c r="W729" i="2" s="1"/>
  <c r="Y729" i="2"/>
  <c r="Y730" i="2"/>
  <c r="V720" i="2"/>
  <c r="W720" i="2" s="1"/>
  <c r="Y720" i="2"/>
  <c r="Y718" i="2"/>
  <c r="V718" i="2"/>
  <c r="W718" i="2" s="1"/>
  <c r="V719" i="2"/>
  <c r="W719" i="2" s="1"/>
  <c r="Y719" i="2"/>
  <c r="V709" i="2"/>
  <c r="W709" i="2" s="1"/>
  <c r="Y709" i="2"/>
  <c r="Y710" i="2"/>
  <c r="V710" i="2"/>
  <c r="W710" i="2" s="1"/>
  <c r="Y711" i="2"/>
  <c r="Y707" i="2"/>
  <c r="V707" i="2"/>
  <c r="W707" i="2" s="1"/>
  <c r="V705" i="2"/>
  <c r="W705" i="2" s="1"/>
  <c r="Y705" i="2"/>
  <c r="Y700" i="2"/>
  <c r="V700" i="2"/>
  <c r="W700" i="2" s="1"/>
  <c r="V699" i="2"/>
  <c r="W699" i="2" s="1"/>
  <c r="Y699" i="2"/>
  <c r="Y698" i="2"/>
  <c r="Y701" i="2"/>
  <c r="Y690" i="2"/>
  <c r="V696" i="2"/>
  <c r="W696" i="2" s="1"/>
  <c r="Y696" i="2"/>
  <c r="Y697" i="2"/>
  <c r="V692" i="2"/>
  <c r="W692" i="2" s="1"/>
  <c r="Y692" i="2"/>
  <c r="Y693" i="2"/>
  <c r="V685" i="2"/>
  <c r="W685" i="2" s="1"/>
  <c r="Y685" i="2"/>
  <c r="V683" i="2"/>
  <c r="W683" i="2" s="1"/>
  <c r="Y683" i="2"/>
  <c r="Y682" i="2"/>
  <c r="V684" i="2"/>
  <c r="W684" i="2" s="1"/>
  <c r="V681" i="2"/>
  <c r="W681" i="2" s="1"/>
  <c r="Y681" i="2"/>
  <c r="Y680" i="2"/>
  <c r="V680" i="2"/>
  <c r="W680" i="2" s="1"/>
  <c r="V673" i="2"/>
  <c r="W673" i="2" s="1"/>
  <c r="Y673" i="2"/>
  <c r="V674" i="2"/>
  <c r="W674" i="2" s="1"/>
  <c r="Y674" i="2"/>
  <c r="V671" i="2"/>
  <c r="W671" i="2" s="1"/>
  <c r="Y671" i="2"/>
  <c r="Y670" i="2"/>
  <c r="Y668" i="2"/>
  <c r="V668" i="2"/>
  <c r="W668" i="2" s="1"/>
  <c r="Y667" i="2"/>
  <c r="Y664" i="2"/>
  <c r="V664" i="2"/>
  <c r="W664" i="2" s="1"/>
  <c r="V665" i="2"/>
  <c r="W665" i="2" s="1"/>
  <c r="Y665" i="2"/>
  <c r="Y656" i="2"/>
  <c r="V656" i="2"/>
  <c r="W656" i="2" s="1"/>
  <c r="V655" i="2"/>
  <c r="W655" i="2" s="1"/>
  <c r="Y655" i="2"/>
  <c r="Y657" i="2"/>
  <c r="Y654" i="2"/>
  <c r="V654" i="2"/>
  <c r="W654" i="2" s="1"/>
  <c r="V653" i="2"/>
  <c r="W653" i="2" s="1"/>
  <c r="Y653" i="2"/>
  <c r="V644" i="2"/>
  <c r="W644" i="2" s="1"/>
  <c r="Y644" i="2"/>
  <c r="Y643" i="2"/>
  <c r="V643" i="2"/>
  <c r="W643" i="2" s="1"/>
  <c r="V639" i="2"/>
  <c r="W639" i="2" s="1"/>
  <c r="Y639" i="2"/>
  <c r="V637" i="2"/>
  <c r="W637" i="2" s="1"/>
  <c r="Y637" i="2"/>
  <c r="Y638" i="2"/>
  <c r="V638" i="2"/>
  <c r="W638" i="2" s="1"/>
  <c r="V634" i="2"/>
  <c r="W634" i="2" s="1"/>
  <c r="Y634" i="2"/>
  <c r="Y633" i="2"/>
  <c r="V626" i="2"/>
  <c r="W626" i="2" s="1"/>
  <c r="Y626" i="2"/>
  <c r="Y627" i="2"/>
  <c r="V627" i="2"/>
  <c r="W627" i="2" s="1"/>
  <c r="V620" i="2"/>
  <c r="W620" i="2" s="1"/>
  <c r="Y620" i="2"/>
  <c r="Y621" i="2"/>
  <c r="V618" i="2"/>
  <c r="W618" i="2" s="1"/>
  <c r="Y618" i="2"/>
  <c r="V617" i="2"/>
  <c r="W617" i="2" s="1"/>
  <c r="Y617" i="2"/>
  <c r="Y616" i="2"/>
  <c r="V614" i="2"/>
  <c r="W614" i="2" s="1"/>
  <c r="Y614" i="2"/>
  <c r="V613" i="2"/>
  <c r="W613" i="2" s="1"/>
  <c r="Y613" i="2"/>
  <c r="V605" i="2"/>
  <c r="W605" i="2" s="1"/>
  <c r="Y605" i="2"/>
  <c r="V607" i="2"/>
  <c r="W607" i="2" s="1"/>
  <c r="Y607" i="2"/>
  <c r="V606" i="2"/>
  <c r="W606" i="2" s="1"/>
  <c r="Y606" i="2"/>
  <c r="V601" i="2"/>
  <c r="W601" i="2" s="1"/>
  <c r="Y601" i="2"/>
  <c r="V602" i="2"/>
  <c r="W602" i="2" s="1"/>
  <c r="Y602" i="2"/>
  <c r="Y598" i="2"/>
  <c r="V598" i="2"/>
  <c r="W598" i="2" s="1"/>
  <c r="V593" i="2"/>
  <c r="W593" i="2" s="1"/>
  <c r="Y593" i="2"/>
  <c r="V591" i="2"/>
  <c r="W591" i="2" s="1"/>
  <c r="Y591" i="2"/>
  <c r="V589" i="2"/>
  <c r="W589" i="2" s="1"/>
  <c r="Y589" i="2"/>
  <c r="V588" i="2"/>
  <c r="W588" i="2" s="1"/>
  <c r="Y588" i="2"/>
  <c r="Y586" i="2"/>
  <c r="V578" i="2"/>
  <c r="W578" i="2" s="1"/>
  <c r="Y578" i="2"/>
  <c r="V577" i="2"/>
  <c r="W577" i="2" s="1"/>
  <c r="Y577" i="2"/>
  <c r="V579" i="2"/>
  <c r="W579" i="2" s="1"/>
  <c r="Y579" i="2"/>
  <c r="Y574" i="2"/>
  <c r="V574" i="2"/>
  <c r="W574" i="2" s="1"/>
  <c r="V570" i="2"/>
  <c r="W570" i="2" s="1"/>
  <c r="Y570" i="2"/>
  <c r="V573" i="2"/>
  <c r="W573" i="2" s="1"/>
  <c r="Y573" i="2"/>
  <c r="V569" i="2"/>
  <c r="W569" i="2" s="1"/>
  <c r="Y569" i="2"/>
  <c r="Y572" i="2"/>
  <c r="V572" i="2"/>
  <c r="W572" i="2" s="1"/>
  <c r="Y571" i="2"/>
  <c r="V564" i="2"/>
  <c r="W564" i="2" s="1"/>
  <c r="Y564" i="2"/>
  <c r="V562" i="2"/>
  <c r="W562" i="2" s="1"/>
  <c r="Y562" i="2"/>
  <c r="Y563" i="2"/>
  <c r="V563" i="2"/>
  <c r="W563" i="2" s="1"/>
  <c r="Y550" i="2"/>
  <c r="V550" i="2"/>
  <c r="W550" i="2" s="1"/>
  <c r="V549" i="2"/>
  <c r="W549" i="2" s="1"/>
  <c r="Y549" i="2"/>
  <c r="V546" i="2"/>
  <c r="W546" i="2" s="1"/>
  <c r="Y546" i="2"/>
  <c r="Y547" i="2"/>
  <c r="V542" i="2"/>
  <c r="W542" i="2" s="1"/>
  <c r="Y542" i="2"/>
  <c r="Y540" i="2"/>
  <c r="V540" i="2"/>
  <c r="W540" i="2" s="1"/>
  <c r="V541" i="2"/>
  <c r="W541" i="2" s="1"/>
  <c r="Y541" i="2"/>
  <c r="V535" i="2"/>
  <c r="W535" i="2" s="1"/>
  <c r="Y535" i="2"/>
  <c r="Y534" i="2"/>
  <c r="V534" i="2"/>
  <c r="W534" i="2" s="1"/>
  <c r="Y529" i="2"/>
  <c r="Y528" i="2"/>
  <c r="V528" i="2"/>
  <c r="W528" i="2" s="1"/>
  <c r="V526" i="2"/>
  <c r="W526" i="2" s="1"/>
  <c r="Y526" i="2"/>
  <c r="Y527" i="2"/>
  <c r="V516" i="2"/>
  <c r="W516" i="2" s="1"/>
  <c r="Y516" i="2"/>
  <c r="V517" i="2"/>
  <c r="W517" i="2" s="1"/>
  <c r="Y517" i="2"/>
  <c r="V519" i="2"/>
  <c r="W519" i="2" s="1"/>
  <c r="Y519" i="2"/>
  <c r="Y515" i="2"/>
  <c r="V515" i="2"/>
  <c r="W515" i="2" s="1"/>
  <c r="V518" i="2"/>
  <c r="W518" i="2" s="1"/>
  <c r="Y512" i="2"/>
  <c r="V512" i="2"/>
  <c r="W512" i="2" s="1"/>
  <c r="Y513" i="2"/>
  <c r="V509" i="2"/>
  <c r="W509" i="2" s="1"/>
  <c r="Y509" i="2"/>
  <c r="V508" i="2"/>
  <c r="W508" i="2" s="1"/>
  <c r="Y508" i="2"/>
  <c r="V503" i="2"/>
  <c r="W503" i="2" s="1"/>
  <c r="Y503" i="2"/>
  <c r="V498" i="2"/>
  <c r="W498" i="2" s="1"/>
  <c r="Y498" i="2"/>
  <c r="Y499" i="2"/>
  <c r="V499" i="2"/>
  <c r="W499" i="2" s="1"/>
  <c r="Y497" i="2"/>
  <c r="Y495" i="2"/>
  <c r="V493" i="2"/>
  <c r="W493" i="2" s="1"/>
  <c r="Y493" i="2"/>
  <c r="V492" i="2"/>
  <c r="W492" i="2" s="1"/>
  <c r="Y492" i="2"/>
  <c r="V489" i="2"/>
  <c r="W489" i="2" s="1"/>
  <c r="Y489" i="2"/>
  <c r="V487" i="2"/>
  <c r="W487" i="2" s="1"/>
  <c r="Y487" i="2"/>
  <c r="Y486" i="2"/>
  <c r="V486" i="2"/>
  <c r="W486" i="2" s="1"/>
  <c r="V482" i="2"/>
  <c r="W482" i="2" s="1"/>
  <c r="Y482" i="2"/>
  <c r="Y483" i="2"/>
  <c r="V483" i="2"/>
  <c r="W483" i="2" s="1"/>
  <c r="Y480" i="2"/>
  <c r="V480" i="2"/>
  <c r="W480" i="2" s="1"/>
  <c r="V477" i="2"/>
  <c r="W477" i="2" s="1"/>
  <c r="Y477" i="2"/>
  <c r="Y476" i="2"/>
  <c r="V476" i="2"/>
  <c r="W476" i="2" s="1"/>
  <c r="V464" i="2"/>
  <c r="W464" i="2" s="1"/>
  <c r="Y464" i="2"/>
  <c r="V465" i="2"/>
  <c r="W465" i="2" s="1"/>
  <c r="Y465" i="2"/>
  <c r="Y467" i="2"/>
  <c r="V467" i="2"/>
  <c r="W467" i="2" s="1"/>
  <c r="V463" i="2"/>
  <c r="W463" i="2" s="1"/>
  <c r="Y463" i="2"/>
  <c r="V466" i="2"/>
  <c r="W466" i="2" s="1"/>
  <c r="Y466" i="2"/>
  <c r="V456" i="2"/>
  <c r="W456" i="2" s="1"/>
  <c r="Y456" i="2"/>
  <c r="Y455" i="2"/>
  <c r="Y448" i="2"/>
  <c r="V448" i="2"/>
  <c r="W448" i="2" s="1"/>
  <c r="V441" i="2"/>
  <c r="W441" i="2" s="1"/>
  <c r="Y441" i="2"/>
  <c r="Y440" i="2"/>
  <c r="V440" i="2"/>
  <c r="W440" i="2" s="1"/>
  <c r="Y442" i="2"/>
  <c r="V434" i="2"/>
  <c r="W434" i="2" s="1"/>
  <c r="Y434" i="2"/>
  <c r="Y435" i="2"/>
  <c r="V435" i="2"/>
  <c r="W435" i="2" s="1"/>
  <c r="Y433" i="2"/>
  <c r="Y432" i="2"/>
  <c r="Y431" i="2"/>
  <c r="V423" i="2"/>
  <c r="W423" i="2" s="1"/>
  <c r="Y423" i="2"/>
  <c r="V415" i="2"/>
  <c r="W415" i="2" s="1"/>
  <c r="Y415" i="2"/>
  <c r="Y408" i="2"/>
  <c r="V408" i="2"/>
  <c r="W408" i="2" s="1"/>
  <c r="Y403" i="2"/>
  <c r="V403" i="2"/>
  <c r="W403" i="2" s="1"/>
  <c r="V395" i="2"/>
  <c r="W395" i="2" s="1"/>
  <c r="Y395" i="2"/>
  <c r="V394" i="2"/>
  <c r="W394" i="2" s="1"/>
  <c r="Y394" i="2"/>
  <c r="V393" i="2"/>
  <c r="W393" i="2" s="1"/>
  <c r="Y393" i="2"/>
  <c r="V391" i="2"/>
  <c r="W391" i="2" s="1"/>
  <c r="Y391" i="2"/>
  <c r="V390" i="2"/>
  <c r="W390" i="2" s="1"/>
  <c r="Y390" i="2"/>
  <c r="Y384" i="2"/>
  <c r="V384" i="2"/>
  <c r="W384" i="2" s="1"/>
  <c r="Y385" i="2"/>
  <c r="Y382" i="2"/>
  <c r="V382" i="2"/>
  <c r="W382" i="2" s="1"/>
  <c r="V375" i="2"/>
  <c r="W375" i="2" s="1"/>
  <c r="Y375" i="2"/>
  <c r="Y371" i="2"/>
  <c r="V368" i="2"/>
  <c r="W368" i="2" s="1"/>
  <c r="Y368" i="2"/>
  <c r="V369" i="2"/>
  <c r="W369" i="2" s="1"/>
  <c r="Y369" i="2"/>
  <c r="Y370" i="2"/>
  <c r="V361" i="2"/>
  <c r="W361" i="2" s="1"/>
  <c r="Y361" i="2"/>
  <c r="V359" i="2"/>
  <c r="W359" i="2" s="1"/>
  <c r="Y359" i="2"/>
  <c r="Y355" i="2"/>
  <c r="V355" i="2"/>
  <c r="W355" i="2" s="1"/>
  <c r="V354" i="2"/>
  <c r="W354" i="2" s="1"/>
  <c r="Y354" i="2"/>
  <c r="Y348" i="2"/>
  <c r="V348" i="2"/>
  <c r="W348" i="2" s="1"/>
  <c r="Y347" i="2"/>
  <c r="V347" i="2"/>
  <c r="W347" i="2" s="1"/>
  <c r="V346" i="2"/>
  <c r="W346" i="2" s="1"/>
  <c r="Y346" i="2"/>
  <c r="V341" i="2"/>
  <c r="W341" i="2" s="1"/>
  <c r="Y341" i="2"/>
  <c r="Y340" i="2"/>
  <c r="Y336" i="2"/>
  <c r="V336" i="2"/>
  <c r="W336" i="2" s="1"/>
  <c r="Y335" i="2"/>
  <c r="Y333" i="2"/>
  <c r="V329" i="2"/>
  <c r="W329" i="2" s="1"/>
  <c r="Y329" i="2"/>
  <c r="V328" i="2"/>
  <c r="W328" i="2" s="1"/>
  <c r="Y328" i="2"/>
  <c r="V327" i="2"/>
  <c r="W327" i="2" s="1"/>
  <c r="Y327" i="2"/>
  <c r="V330" i="2"/>
  <c r="W330" i="2" s="1"/>
  <c r="Y330" i="2"/>
  <c r="Y326" i="2"/>
  <c r="V326" i="2"/>
  <c r="W326" i="2" s="1"/>
  <c r="V325" i="2"/>
  <c r="W325" i="2" s="1"/>
  <c r="Y325" i="2"/>
  <c r="Y324" i="2"/>
  <c r="V324" i="2"/>
  <c r="W324" i="2" s="1"/>
  <c r="Y318" i="2"/>
  <c r="V318" i="2"/>
  <c r="W318" i="2" s="1"/>
  <c r="Y319" i="2"/>
  <c r="V316" i="2"/>
  <c r="W316" i="2" s="1"/>
  <c r="Y316" i="2"/>
  <c r="Y315" i="2"/>
  <c r="V315" i="2"/>
  <c r="W315" i="2" s="1"/>
  <c r="V314" i="2"/>
  <c r="W314" i="2" s="1"/>
  <c r="Y314" i="2"/>
  <c r="Y310" i="2"/>
  <c r="V310" i="2"/>
  <c r="W310" i="2" s="1"/>
  <c r="V311" i="2"/>
  <c r="W311" i="2" s="1"/>
  <c r="Y311" i="2"/>
  <c r="V300" i="2"/>
  <c r="W300" i="2" s="1"/>
  <c r="Y300" i="2"/>
  <c r="V299" i="2"/>
  <c r="W299" i="2" s="1"/>
  <c r="Y299" i="2"/>
  <c r="V301" i="2"/>
  <c r="W301" i="2" s="1"/>
  <c r="Y301" i="2"/>
  <c r="V297" i="2"/>
  <c r="W297" i="2" s="1"/>
  <c r="Y297" i="2"/>
  <c r="Y298" i="2"/>
  <c r="V291" i="2"/>
  <c r="W291" i="2" s="1"/>
  <c r="Y291" i="2"/>
  <c r="Y290" i="2"/>
  <c r="Y287" i="2"/>
  <c r="V287" i="2"/>
  <c r="W287" i="2" s="1"/>
  <c r="V285" i="2"/>
  <c r="W285" i="2" s="1"/>
  <c r="Y285" i="2"/>
  <c r="V282" i="2"/>
  <c r="W282" i="2" s="1"/>
  <c r="Y282" i="2"/>
  <c r="Y275" i="2"/>
  <c r="V275" i="2"/>
  <c r="W275" i="2" s="1"/>
  <c r="V274" i="2"/>
  <c r="W274" i="2" s="1"/>
  <c r="Y274" i="2"/>
  <c r="Y273" i="2"/>
  <c r="V273" i="2"/>
  <c r="W273" i="2" s="1"/>
  <c r="V269" i="2"/>
  <c r="W269" i="2" s="1"/>
  <c r="Y269" i="2"/>
  <c r="Y270" i="2"/>
  <c r="V270" i="2"/>
  <c r="W270" i="2" s="1"/>
  <c r="V271" i="2"/>
  <c r="W271" i="2" s="1"/>
  <c r="Y271" i="2"/>
  <c r="Y268" i="2"/>
  <c r="Y266" i="2"/>
  <c r="V258" i="2"/>
  <c r="W258" i="2" s="1"/>
  <c r="Y258" i="2"/>
  <c r="V261" i="2"/>
  <c r="W261" i="2" s="1"/>
  <c r="Y261" i="2"/>
  <c r="V260" i="2"/>
  <c r="W260" i="2" s="1"/>
  <c r="Y260" i="2"/>
  <c r="Y259" i="2"/>
  <c r="V251" i="2"/>
  <c r="W251" i="2" s="1"/>
  <c r="Y251" i="2"/>
  <c r="V245" i="2"/>
  <c r="W245" i="2" s="1"/>
  <c r="Y245" i="2"/>
  <c r="V242" i="2"/>
  <c r="W242" i="2" s="1"/>
  <c r="Y242" i="2"/>
  <c r="Y243" i="2"/>
  <c r="V243" i="2"/>
  <c r="W243" i="2" s="1"/>
  <c r="Y230" i="2"/>
  <c r="V230" i="2"/>
  <c r="W230" i="2" s="1"/>
  <c r="Y231" i="2"/>
  <c r="Y223" i="2"/>
  <c r="V223" i="2"/>
  <c r="W223" i="2" s="1"/>
  <c r="Y222" i="2"/>
  <c r="V222" i="2"/>
  <c r="W222" i="2" s="1"/>
  <c r="V221" i="2"/>
  <c r="W221" i="2" s="1"/>
  <c r="Y221" i="2"/>
  <c r="V219" i="2"/>
  <c r="W219" i="2" s="1"/>
  <c r="Y219" i="2"/>
  <c r="Y214" i="2"/>
  <c r="V214" i="2"/>
  <c r="W214" i="2" s="1"/>
  <c r="Y213" i="2"/>
  <c r="Y207" i="2"/>
  <c r="V207" i="2"/>
  <c r="W207" i="2" s="1"/>
  <c r="Y208" i="2"/>
  <c r="Y191" i="2"/>
  <c r="V191" i="2"/>
  <c r="W191" i="2" s="1"/>
  <c r="V189" i="2"/>
  <c r="W189" i="2" s="1"/>
  <c r="Y189" i="2"/>
  <c r="V188" i="2"/>
  <c r="W188" i="2" s="1"/>
  <c r="Y188" i="2"/>
  <c r="Y178" i="2"/>
  <c r="V178" i="2"/>
  <c r="W178" i="2" s="1"/>
  <c r="V176" i="2"/>
  <c r="W176" i="2" s="1"/>
  <c r="Y176" i="2"/>
  <c r="Y177" i="2"/>
  <c r="V177" i="2"/>
  <c r="W177" i="2" s="1"/>
  <c r="V172" i="2"/>
  <c r="W172" i="2" s="1"/>
  <c r="Y172" i="2"/>
  <c r="Y171" i="2"/>
  <c r="V171" i="2"/>
  <c r="W171" i="2" s="1"/>
  <c r="Y169" i="2"/>
  <c r="Y168" i="2"/>
  <c r="V160" i="2"/>
  <c r="W160" i="2" s="1"/>
  <c r="Y160" i="2"/>
  <c r="V161" i="2"/>
  <c r="W161" i="2" s="1"/>
  <c r="Y161" i="2"/>
  <c r="Y155" i="2"/>
  <c r="V155" i="2"/>
  <c r="W155" i="2" s="1"/>
  <c r="Y153" i="2"/>
  <c r="V153" i="2"/>
  <c r="W153" i="2" s="1"/>
  <c r="Y154" i="2"/>
  <c r="Y152" i="2"/>
  <c r="Y149" i="2"/>
  <c r="V149" i="2"/>
  <c r="W149" i="2" s="1"/>
  <c r="Y150" i="2"/>
  <c r="Y145" i="2"/>
  <c r="V145" i="2"/>
  <c r="W145" i="2" s="1"/>
  <c r="Y144" i="2"/>
  <c r="Y137" i="2"/>
  <c r="V137" i="2"/>
  <c r="W137" i="2" s="1"/>
  <c r="V132" i="2"/>
  <c r="W132" i="2" s="1"/>
  <c r="Y132" i="2"/>
  <c r="Y131" i="2"/>
  <c r="V131" i="2"/>
  <c r="W131" i="2" s="1"/>
  <c r="Y127" i="2"/>
  <c r="V127" i="2"/>
  <c r="W127" i="2" s="1"/>
  <c r="Y126" i="2"/>
  <c r="Y124" i="2"/>
  <c r="V124" i="2"/>
  <c r="W124" i="2" s="1"/>
  <c r="Y122" i="2"/>
  <c r="V122" i="2"/>
  <c r="W122" i="2" s="1"/>
  <c r="Y120" i="2"/>
  <c r="V120" i="2"/>
  <c r="W120" i="2" s="1"/>
  <c r="V117" i="2"/>
  <c r="W117" i="2" s="1"/>
  <c r="Y117" i="2"/>
  <c r="Y118" i="2"/>
  <c r="Y110" i="2"/>
  <c r="V110" i="2"/>
  <c r="W110" i="2" s="1"/>
  <c r="Y104" i="2"/>
  <c r="V104" i="2"/>
  <c r="W104" i="2" s="1"/>
  <c r="V102" i="2"/>
  <c r="W102" i="2" s="1"/>
  <c r="Y102" i="2"/>
  <c r="Y103" i="2"/>
  <c r="Y92" i="2"/>
  <c r="V92" i="2"/>
  <c r="W92" i="2" s="1"/>
  <c r="Y91" i="2"/>
  <c r="Y82" i="2"/>
  <c r="V82" i="2"/>
  <c r="W82" i="2" s="1"/>
  <c r="V81" i="2"/>
  <c r="W81" i="2" s="1"/>
  <c r="Y81" i="2"/>
  <c r="Y80" i="2"/>
  <c r="V80" i="2"/>
  <c r="W80" i="2" s="1"/>
  <c r="V68" i="2"/>
  <c r="W68" i="2" s="1"/>
  <c r="Y68" i="2"/>
  <c r="Y67" i="2"/>
  <c r="V67" i="2"/>
  <c r="W67" i="2" s="1"/>
  <c r="Y69" i="2"/>
  <c r="Y60" i="2"/>
  <c r="V60" i="2"/>
  <c r="W60" i="2" s="1"/>
  <c r="Y61" i="2"/>
  <c r="V45" i="2"/>
  <c r="W45" i="2" s="1"/>
  <c r="Y45" i="2"/>
  <c r="V38" i="2"/>
  <c r="W38" i="2" s="1"/>
  <c r="Y38" i="2"/>
  <c r="V39" i="2"/>
  <c r="W39" i="2" s="1"/>
  <c r="Y39" i="2"/>
  <c r="Y36" i="2"/>
  <c r="V36" i="2"/>
  <c r="W36" i="2" s="1"/>
  <c r="Y37" i="2"/>
  <c r="Y31" i="2"/>
  <c r="V31" i="2"/>
  <c r="W31" i="2" s="1"/>
  <c r="Y32" i="2"/>
  <c r="V32" i="2"/>
  <c r="W32" i="2" s="1"/>
  <c r="Y20" i="2"/>
  <c r="V20" i="2"/>
  <c r="W20" i="2" s="1"/>
  <c r="Y19" i="2"/>
  <c r="V19" i="2"/>
  <c r="W19" i="2" s="1"/>
  <c r="V15" i="2"/>
  <c r="W15" i="2" s="1"/>
  <c r="Y15" i="2"/>
  <c r="Y14" i="2"/>
  <c r="V14" i="2"/>
  <c r="W14" i="2" s="1"/>
  <c r="Y12" i="2"/>
  <c r="V12" i="2"/>
  <c r="W12" i="2" s="1"/>
  <c r="Y11" i="2"/>
  <c r="V11" i="2"/>
  <c r="W11" i="2" s="1"/>
  <c r="M86" i="1" l="1"/>
  <c r="M1371" i="1" l="1"/>
  <c r="M1366" i="1"/>
  <c r="M1316" i="1"/>
  <c r="M1317" i="1"/>
  <c r="M806" i="1" l="1"/>
  <c r="M500" i="1"/>
  <c r="M40" i="1"/>
  <c r="M643" i="1"/>
  <c r="Z698" i="1"/>
  <c r="M341" i="1"/>
  <c r="M948" i="1"/>
  <c r="M373" i="1"/>
  <c r="M191" i="1"/>
  <c r="M202" i="1"/>
  <c r="M1113" i="1"/>
  <c r="M134" i="1"/>
  <c r="M132" i="1"/>
  <c r="M128" i="1"/>
  <c r="M1282" i="1"/>
  <c r="M1086" i="1"/>
  <c r="M403" i="1"/>
  <c r="M402" i="1"/>
  <c r="M313" i="1"/>
  <c r="M277" i="1"/>
  <c r="M225" i="1"/>
  <c r="M1357" i="1"/>
  <c r="M950" i="1"/>
  <c r="M1360" i="1"/>
  <c r="M1361" i="1"/>
  <c r="M1359" i="1"/>
  <c r="M275" i="1" l="1"/>
  <c r="M222" i="1" l="1"/>
  <c r="M223" i="1"/>
  <c r="M221" i="1"/>
  <c r="M217" i="1"/>
  <c r="Z217" i="1"/>
  <c r="M216" i="1"/>
  <c r="Z216" i="1"/>
  <c r="M1266" i="1"/>
  <c r="Z1017" i="1"/>
  <c r="M1017" i="1"/>
  <c r="M181" i="1"/>
  <c r="M231" i="1"/>
  <c r="M1021" i="1"/>
  <c r="M926" i="1"/>
  <c r="M986" i="1" l="1"/>
  <c r="M987" i="1"/>
  <c r="M988" i="1"/>
  <c r="M985" i="1"/>
  <c r="M984" i="1"/>
  <c r="Z1234" i="1"/>
  <c r="M1234" i="1"/>
  <c r="M1225" i="1"/>
  <c r="M1222" i="1"/>
  <c r="M713" i="1"/>
  <c r="M712" i="1"/>
  <c r="M751" i="1"/>
  <c r="M82" i="1"/>
  <c r="M767" i="1"/>
  <c r="M830" i="1"/>
  <c r="M828" i="1"/>
  <c r="M857" i="1"/>
  <c r="M858" i="1"/>
  <c r="M856" i="1"/>
  <c r="M919" i="1"/>
  <c r="M1255" i="1"/>
  <c r="M1248" i="1"/>
  <c r="M698" i="1" l="1"/>
  <c r="M696" i="1"/>
  <c r="M742" i="1"/>
  <c r="M963" i="1"/>
  <c r="M383" i="1"/>
  <c r="M147" i="1"/>
  <c r="M55" i="1"/>
  <c r="M54" i="1"/>
  <c r="M280" i="1" l="1"/>
  <c r="M112" i="1"/>
  <c r="Z279" i="1"/>
  <c r="M14" i="1"/>
  <c r="M279" i="1"/>
  <c r="Z107" i="1"/>
  <c r="M107" i="1"/>
  <c r="M111" i="1"/>
  <c r="M110" i="1"/>
  <c r="M547" i="1"/>
  <c r="M1198" i="1"/>
  <c r="M737" i="1"/>
  <c r="M735" i="1"/>
  <c r="M416" i="1"/>
  <c r="M417" i="1"/>
  <c r="Z738" i="1" l="1"/>
  <c r="Z737" i="1"/>
  <c r="Z220" i="1"/>
  <c r="Z219" i="1"/>
  <c r="Z218" i="1"/>
  <c r="Z327" i="1"/>
  <c r="Z313" i="1"/>
  <c r="Z134" i="1"/>
  <c r="Z1052" i="1"/>
  <c r="M1052" i="1"/>
  <c r="Z1050" i="1"/>
  <c r="M1050" i="1"/>
  <c r="M1048" i="1"/>
  <c r="M1046" i="1"/>
  <c r="M1045" i="1"/>
  <c r="M1044" i="1"/>
  <c r="M1043" i="1"/>
  <c r="M1042" i="1"/>
  <c r="Z1041" i="1"/>
  <c r="Z1040" i="1"/>
  <c r="Z1039" i="1"/>
  <c r="M1039" i="1"/>
  <c r="Z1037" i="1"/>
  <c r="Z1036" i="1"/>
  <c r="M1036" i="1"/>
  <c r="Z1034" i="1"/>
  <c r="M1034" i="1"/>
  <c r="M1032" i="1"/>
  <c r="M1031" i="1"/>
  <c r="Z1030" i="1"/>
  <c r="Z1029" i="1"/>
  <c r="M1029" i="1"/>
  <c r="Z1027" i="1"/>
  <c r="Z1026" i="1"/>
  <c r="Z1025" i="1"/>
  <c r="M1025" i="1"/>
  <c r="M1023" i="1"/>
  <c r="M1020" i="1"/>
  <c r="M1019" i="1"/>
  <c r="Z1015" i="1"/>
  <c r="Z1014" i="1"/>
  <c r="Z1013" i="1"/>
  <c r="M1013" i="1"/>
  <c r="M1010" i="1"/>
  <c r="M1009" i="1"/>
  <c r="M1008" i="1"/>
  <c r="Z1007" i="1"/>
  <c r="Z1006" i="1"/>
  <c r="M1006" i="1"/>
  <c r="Z1004" i="1"/>
  <c r="Z1003" i="1"/>
  <c r="Z1002" i="1"/>
  <c r="M1002" i="1"/>
  <c r="M931" i="1"/>
  <c r="M1058" i="1"/>
  <c r="M1057" i="1"/>
  <c r="M1056" i="1"/>
  <c r="Z697" i="1"/>
  <c r="Z696" i="1"/>
  <c r="Z631" i="1"/>
  <c r="M638" i="1" l="1"/>
  <c r="M921" i="1" l="1"/>
  <c r="Z1331" i="1" l="1"/>
  <c r="M1331" i="1"/>
  <c r="M1375" i="1" l="1"/>
  <c r="M1315" i="1"/>
  <c r="M1090" i="1" l="1"/>
  <c r="Z1160" i="1"/>
  <c r="M1160" i="1"/>
  <c r="Z906" i="1" l="1"/>
  <c r="Z905" i="1"/>
  <c r="Z896" i="1"/>
  <c r="M869" i="1"/>
  <c r="M864" i="1"/>
  <c r="M854" i="1"/>
  <c r="Z802" i="1"/>
  <c r="M802" i="1"/>
  <c r="Z801" i="1"/>
  <c r="Z800" i="1"/>
  <c r="M800" i="1"/>
  <c r="M691" i="1" l="1"/>
  <c r="Z682" i="1"/>
  <c r="Z681" i="1"/>
  <c r="Z680" i="1"/>
  <c r="M619" i="1" l="1"/>
  <c r="M562" i="1"/>
  <c r="M452" i="1"/>
  <c r="Z368" i="1"/>
  <c r="Z367" i="1"/>
  <c r="M367" i="1"/>
  <c r="Z352" i="1"/>
  <c r="Z351" i="1"/>
  <c r="M351" i="1"/>
  <c r="M339" i="1"/>
  <c r="M204" i="1"/>
  <c r="Z188" i="1"/>
  <c r="M188" i="1"/>
  <c r="Z158" i="1"/>
  <c r="M158" i="1"/>
  <c r="W66" i="1"/>
  <c r="V66" i="1"/>
  <c r="Z65" i="1"/>
  <c r="M65" i="1"/>
  <c r="M841" i="1"/>
  <c r="Z840" i="1"/>
  <c r="Z839" i="1"/>
  <c r="Z838" i="1"/>
  <c r="M838" i="1"/>
  <c r="Z832" i="1"/>
  <c r="M832" i="1"/>
  <c r="Z894" i="1"/>
  <c r="Z893" i="1"/>
  <c r="M893" i="1"/>
  <c r="M84" i="1"/>
  <c r="Z588" i="1"/>
  <c r="M588" i="1"/>
  <c r="Z36" i="1"/>
  <c r="Z35" i="1"/>
  <c r="Z34" i="1"/>
  <c r="Z33" i="1"/>
  <c r="M33" i="1"/>
  <c r="M1347" i="1"/>
  <c r="M1333" i="1"/>
  <c r="M1332" i="1"/>
  <c r="M1319" i="1"/>
  <c r="M1313" i="1"/>
  <c r="M1290" i="1"/>
  <c r="M249" i="1"/>
  <c r="M248" i="1"/>
  <c r="M824" i="1" l="1"/>
  <c r="M823" i="1"/>
  <c r="M664" i="1"/>
  <c r="M873" i="1"/>
  <c r="M872" i="1"/>
  <c r="M871" i="1"/>
  <c r="M870" i="1"/>
  <c r="M784" i="1"/>
  <c r="M793" i="1"/>
  <c r="M792" i="1"/>
  <c r="M53" i="1"/>
  <c r="M52" i="1"/>
  <c r="M916" i="1"/>
  <c r="M105" i="1"/>
  <c r="M104" i="1"/>
  <c r="M103" i="1"/>
  <c r="M102" i="1"/>
  <c r="Z101" i="1"/>
  <c r="Z100" i="1"/>
  <c r="Z99" i="1"/>
  <c r="M99" i="1"/>
  <c r="M675" i="1"/>
  <c r="Z690" i="1"/>
  <c r="Z689" i="1"/>
  <c r="M689" i="1"/>
  <c r="Z958" i="1"/>
  <c r="M958" i="1"/>
  <c r="Z490" i="1"/>
  <c r="Z489" i="1"/>
  <c r="Z488" i="1"/>
  <c r="M488" i="1"/>
  <c r="M486" i="1"/>
  <c r="Z668" i="1"/>
  <c r="Z667" i="1"/>
  <c r="M667" i="1"/>
  <c r="Z596" i="1"/>
  <c r="Z595" i="1"/>
  <c r="M595" i="1"/>
  <c r="Z484" i="1"/>
  <c r="Z483" i="1"/>
  <c r="M483" i="1"/>
  <c r="M481" i="1"/>
  <c r="Z480" i="1"/>
  <c r="Z479" i="1"/>
  <c r="M479" i="1"/>
  <c r="Z333" i="1"/>
  <c r="Z332" i="1"/>
  <c r="M332" i="1"/>
  <c r="Z117" i="1"/>
  <c r="M117" i="1"/>
  <c r="Z382" i="1"/>
  <c r="Z381" i="1"/>
  <c r="M381" i="1"/>
  <c r="Z510" i="1"/>
  <c r="Z509" i="1"/>
  <c r="M509" i="1"/>
  <c r="Z586" i="1"/>
  <c r="Z585" i="1"/>
  <c r="Z583" i="1"/>
  <c r="M583" i="1"/>
  <c r="M600" i="1"/>
  <c r="Z599" i="1"/>
  <c r="Z598" i="1"/>
  <c r="M598" i="1"/>
  <c r="Z695" i="1"/>
  <c r="Z694" i="1"/>
  <c r="Z693" i="1"/>
  <c r="M693" i="1"/>
  <c r="M685" i="1"/>
  <c r="M684" i="1"/>
  <c r="M683" i="1"/>
  <c r="M681" i="1"/>
  <c r="M680" i="1"/>
  <c r="Z679" i="1"/>
  <c r="M679" i="1"/>
  <c r="Z678" i="1"/>
  <c r="M678" i="1"/>
  <c r="Z677" i="1"/>
  <c r="M677" i="1"/>
  <c r="Z1389" i="1"/>
  <c r="Z1388" i="1"/>
  <c r="Z1387" i="1"/>
  <c r="Z1386" i="1"/>
  <c r="Z1385" i="1"/>
  <c r="Z1384" i="1"/>
  <c r="Z1383" i="1"/>
  <c r="M1383" i="1"/>
  <c r="M1377" i="1"/>
  <c r="M790" i="1"/>
  <c r="M789" i="1"/>
  <c r="M788" i="1"/>
  <c r="M787" i="1"/>
  <c r="M786" i="1"/>
  <c r="Z765" i="1"/>
  <c r="Z764" i="1"/>
  <c r="M764" i="1"/>
  <c r="Z119" i="1"/>
  <c r="M119" i="1"/>
  <c r="Z1288" i="1"/>
  <c r="M1288" i="1"/>
  <c r="O826" i="1"/>
  <c r="M826" i="1"/>
  <c r="M408" i="1"/>
  <c r="Z704" i="1"/>
  <c r="M704" i="1"/>
  <c r="Z702" i="1"/>
  <c r="Z946" i="1"/>
  <c r="Z945" i="1"/>
  <c r="M945" i="1"/>
  <c r="Z492" i="1"/>
  <c r="M492" i="1"/>
  <c r="Z477" i="1"/>
  <c r="M477" i="1"/>
  <c r="M475" i="1"/>
  <c r="Z474" i="1"/>
  <c r="Z473" i="1"/>
  <c r="M473" i="1"/>
  <c r="Z115" i="1"/>
  <c r="Z114" i="1"/>
  <c r="M114" i="1"/>
  <c r="Z121" i="1"/>
  <c r="M121" i="1"/>
  <c r="Z1286" i="1" l="1"/>
  <c r="M1286" i="1"/>
  <c r="Z1284" i="1"/>
  <c r="M1284" i="1"/>
  <c r="M1280" i="1"/>
  <c r="M1279" i="1"/>
  <c r="M1276" i="1"/>
  <c r="M1275" i="1"/>
  <c r="Z1274" i="1"/>
  <c r="M1274" i="1"/>
  <c r="Z1273" i="1"/>
  <c r="M1273" i="1"/>
  <c r="M1271" i="1"/>
  <c r="M1270" i="1"/>
  <c r="Z1269" i="1"/>
  <c r="M1269" i="1"/>
  <c r="Z1268" i="1"/>
  <c r="M1268" i="1"/>
  <c r="Z1264" i="1"/>
  <c r="Z1263" i="1"/>
  <c r="M1263" i="1"/>
  <c r="M1261" i="1"/>
  <c r="M1260" i="1"/>
  <c r="Z1259" i="1"/>
  <c r="M1259" i="1"/>
  <c r="Z1258" i="1"/>
  <c r="M1258" i="1"/>
  <c r="Z1257" i="1"/>
  <c r="M1257" i="1"/>
  <c r="Z1253" i="1"/>
  <c r="Z1252" i="1"/>
  <c r="Z1251" i="1"/>
  <c r="Z1250" i="1"/>
  <c r="M1250" i="1"/>
  <c r="M1229" i="1"/>
  <c r="M1228" i="1"/>
  <c r="M1227" i="1"/>
  <c r="M1218" i="1"/>
  <c r="M1217" i="1"/>
  <c r="M1216" i="1"/>
  <c r="M1203" i="1"/>
  <c r="Z1195" i="1"/>
  <c r="Z1194" i="1"/>
  <c r="M1180" i="1"/>
  <c r="M1161" i="1"/>
  <c r="M1156" i="1"/>
  <c r="M1131" i="1"/>
  <c r="M1126" i="1"/>
  <c r="M1125" i="1"/>
  <c r="M1106" i="1"/>
  <c r="M1105" i="1"/>
  <c r="Z1103" i="1"/>
  <c r="Z1102" i="1"/>
  <c r="Z1101" i="1"/>
  <c r="Z1100" i="1"/>
  <c r="M1100" i="1"/>
  <c r="M1083" i="1"/>
  <c r="M1082" i="1"/>
  <c r="M1063" i="1"/>
  <c r="Z1054" i="1"/>
  <c r="M1054" i="1"/>
  <c r="M1000" i="1"/>
  <c r="M999" i="1"/>
  <c r="M981" i="1"/>
  <c r="Z980" i="1"/>
  <c r="Z979" i="1"/>
  <c r="M979" i="1"/>
  <c r="Z969" i="1"/>
  <c r="Z968" i="1"/>
  <c r="Z967" i="1"/>
  <c r="M967" i="1"/>
  <c r="M965" i="1"/>
  <c r="Z943" i="1"/>
  <c r="Z942" i="1"/>
  <c r="Z941" i="1"/>
  <c r="M941" i="1"/>
  <c r="M935" i="1"/>
  <c r="M899" i="1"/>
  <c r="M898" i="1"/>
  <c r="M897" i="1"/>
  <c r="Z881" i="1"/>
  <c r="Z880" i="1"/>
  <c r="M880" i="1"/>
  <c r="M876" i="1"/>
  <c r="M851" i="1"/>
  <c r="M846" i="1"/>
  <c r="M845" i="1"/>
  <c r="M844" i="1"/>
  <c r="M843" i="1"/>
  <c r="M805" i="1"/>
  <c r="M795" i="1"/>
  <c r="M780" i="1"/>
  <c r="M779" i="1"/>
  <c r="M778" i="1"/>
  <c r="M770" i="1"/>
  <c r="M756" i="1"/>
  <c r="M753" i="1"/>
  <c r="M729" i="1"/>
  <c r="Z670" i="1"/>
  <c r="M670" i="1"/>
  <c r="M645" i="1"/>
  <c r="M634" i="1"/>
  <c r="M631" i="1"/>
  <c r="M605" i="1"/>
  <c r="M577" i="1"/>
  <c r="Z569" i="1"/>
  <c r="Z568" i="1"/>
  <c r="M566" i="1"/>
  <c r="M561" i="1"/>
  <c r="Z532" i="1"/>
  <c r="Z531" i="1"/>
  <c r="M531" i="1"/>
  <c r="M503" i="1"/>
  <c r="Z496" i="1"/>
  <c r="Z495" i="1"/>
  <c r="Z494" i="1"/>
  <c r="M494" i="1"/>
  <c r="Z464" i="1"/>
  <c r="M458" i="1"/>
  <c r="Z432" i="1"/>
  <c r="M432" i="1"/>
  <c r="Z412" i="1"/>
  <c r="M412" i="1"/>
  <c r="Z387" i="1"/>
  <c r="M387" i="1"/>
  <c r="M385" i="1"/>
  <c r="M375" i="1"/>
  <c r="M372" i="1"/>
  <c r="Z365" i="1"/>
  <c r="M365" i="1"/>
  <c r="M360" i="1"/>
  <c r="Z358" i="1"/>
  <c r="Z357" i="1"/>
  <c r="Z356" i="1"/>
  <c r="M335" i="1"/>
  <c r="M305" i="1"/>
  <c r="Z298" i="1"/>
  <c r="Z297" i="1"/>
  <c r="Z296" i="1"/>
  <c r="Z295" i="1"/>
  <c r="Z294" i="1"/>
  <c r="M294" i="1"/>
  <c r="Z288" i="1"/>
  <c r="Z287" i="1"/>
  <c r="M287" i="1"/>
  <c r="Z242" i="1"/>
  <c r="M146" i="1"/>
  <c r="Z142" i="1"/>
  <c r="Z141" i="1"/>
  <c r="M141" i="1"/>
  <c r="Z123" i="1"/>
  <c r="M123" i="1"/>
  <c r="M93" i="1"/>
  <c r="M92" i="1"/>
  <c r="Z89" i="1"/>
  <c r="Z88" i="1"/>
  <c r="M88" i="1"/>
  <c r="M77" i="1"/>
  <c r="M73" i="1"/>
  <c r="M72" i="1"/>
  <c r="M71" i="1"/>
  <c r="M70" i="1"/>
  <c r="M69" i="1"/>
  <c r="M68" i="1"/>
  <c r="M67" i="1"/>
  <c r="M42" i="1"/>
  <c r="M26" i="1"/>
  <c r="M25" i="1"/>
  <c r="M10" i="1"/>
</calcChain>
</file>

<file path=xl/sharedStrings.xml><?xml version="1.0" encoding="utf-8"?>
<sst xmlns="http://schemas.openxmlformats.org/spreadsheetml/2006/main" count="8455" uniqueCount="998">
  <si>
    <t>ภ.ด.ส. 3</t>
  </si>
  <si>
    <t>แบบบัญชีรายการที่ดินและสิ่งปลูกสร้าง</t>
  </si>
  <si>
    <t>องค์การบริหารส่วนตำบลแม่พริก</t>
  </si>
  <si>
    <t>ที่</t>
  </si>
  <si>
    <t>คำนำหน้า</t>
  </si>
  <si>
    <t>ชื่อ</t>
  </si>
  <si>
    <t>สกุล</t>
  </si>
  <si>
    <t>เลขที่</t>
  </si>
  <si>
    <t>ตำแหน่งที่ดิน</t>
  </si>
  <si>
    <t>สถานที่</t>
  </si>
  <si>
    <t>จำนวนเนื้อที่ดิน</t>
  </si>
  <si>
    <t>รวม(ตร.ว.)</t>
  </si>
  <si>
    <t>ลักษณะการทำประโยชน์(ตร.ว.)</t>
  </si>
  <si>
    <t>บ้าน</t>
  </si>
  <si>
    <t>ประเภทสิ่ง</t>
  </si>
  <si>
    <t>ลักษณะ</t>
  </si>
  <si>
    <t>ขนาดพี้นที่</t>
  </si>
  <si>
    <t>ลักษณะการทำประโยชน์(ตร.ม.)</t>
  </si>
  <si>
    <t>อายุโรง</t>
  </si>
  <si>
    <t>หมายเหตุ</t>
  </si>
  <si>
    <t>ประเภท</t>
  </si>
  <si>
    <t>ประกอบ</t>
  </si>
  <si>
    <t>อยู่</t>
  </si>
  <si>
    <t>อื่นๆ</t>
  </si>
  <si>
    <t>ว่างเปล่า/</t>
  </si>
  <si>
    <t>ใช้ประ</t>
  </si>
  <si>
    <t>ปลูกสร้าง</t>
  </si>
  <si>
    <t>สิ่งปลูกสร้าง</t>
  </si>
  <si>
    <t>รวมของ</t>
  </si>
  <si>
    <t>เรือนหรือ</t>
  </si>
  <si>
    <t>ที่ดิน</t>
  </si>
  <si>
    <t>เอกสาร</t>
  </si>
  <si>
    <t>เลขที่ดิน</t>
  </si>
  <si>
    <t>หน้า</t>
  </si>
  <si>
    <t>ที่ตั้ง</t>
  </si>
  <si>
    <t>ไร่</t>
  </si>
  <si>
    <t>งาน</t>
  </si>
  <si>
    <t>วา</t>
  </si>
  <si>
    <t>เกษตร</t>
  </si>
  <si>
    <t>อาศัย</t>
  </si>
  <si>
    <t>ไม่ทำ</t>
  </si>
  <si>
    <t>โยชน์หลาย</t>
  </si>
  <si>
    <t>(ตามบัญชี</t>
  </si>
  <si>
    <t>(ตึก/ไม้/</t>
  </si>
  <si>
    <t>สิ่งปลูก</t>
  </si>
  <si>
    <t>สิทธิ์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</si>
  <si>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</si>
  <si>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</si>
  <si>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</si>
  <si>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</si>
  <si>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</si>
  <si>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</si>
  <si>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</si>
  <si>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</si>
  <si>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</si>
  <si>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สร้าง(ปี)</t>
  </si>
  <si>
    <t>นาย</t>
  </si>
  <si>
    <t>กวนนา</t>
  </si>
  <si>
    <t>พรมปาวงศ์</t>
  </si>
  <si>
    <t>โฉนด</t>
  </si>
  <si>
    <t>ป่าสงวน</t>
  </si>
  <si>
    <t>126 ม.10</t>
  </si>
  <si>
    <t>บ้านเดี่ยว</t>
  </si>
  <si>
    <t>ไม้ชั้นเดียว</t>
  </si>
  <si>
    <t>นางต๋าคำ พรมปาวงศ์</t>
  </si>
  <si>
    <t>ไม้</t>
  </si>
  <si>
    <t>ยุ้งฉาง</t>
  </si>
  <si>
    <t>นาง</t>
  </si>
  <si>
    <t>กัญญา</t>
  </si>
  <si>
    <t>แก้วแดง</t>
  </si>
  <si>
    <t>ทำนา</t>
  </si>
  <si>
    <t>สปก</t>
  </si>
  <si>
    <t>สวนหญ้า</t>
  </si>
  <si>
    <t>1,2</t>
  </si>
  <si>
    <t>37 ม.10</t>
  </si>
  <si>
    <t>บ้านหลังเดียวกัน</t>
  </si>
  <si>
    <t>ไม่มีเอกสารสิทธิ์</t>
  </si>
  <si>
    <t>นางสาว</t>
  </si>
  <si>
    <t>กัลยา</t>
  </si>
  <si>
    <t>กันทะวงศ์</t>
  </si>
  <si>
    <t>10 ม.10</t>
  </si>
  <si>
    <t>กัลยาณี</t>
  </si>
  <si>
    <t>เมืองเหมอะ</t>
  </si>
  <si>
    <t>กิตติ์ธเนศ</t>
  </si>
  <si>
    <t>ปัญญานันวงศ์</t>
  </si>
  <si>
    <t>กุน</t>
  </si>
  <si>
    <t>ปาเปี่ยม</t>
  </si>
  <si>
    <t>48/1 ม.10</t>
  </si>
  <si>
    <t>เกี๋ยง</t>
  </si>
  <si>
    <t>คำภิระเตรียมวงศ์</t>
  </si>
  <si>
    <t>สวนหญ้า+จามจุรี</t>
  </si>
  <si>
    <t>สทก.</t>
  </si>
  <si>
    <t>นส.3</t>
  </si>
  <si>
    <t>สค1</t>
  </si>
  <si>
    <t>จามจุรี</t>
  </si>
  <si>
    <t>เกียว</t>
  </si>
  <si>
    <t>เป็งคำวัน</t>
  </si>
  <si>
    <t>สวนกล้วย</t>
  </si>
  <si>
    <t>194 ม.10</t>
  </si>
  <si>
    <t>แก้ว</t>
  </si>
  <si>
    <t>มาหล้า(เสียชีวิต)</t>
  </si>
  <si>
    <t>136 ม.10</t>
  </si>
  <si>
    <t>มาหล้า</t>
  </si>
  <si>
    <t>303 ม.10</t>
  </si>
  <si>
    <t>บ้านนางบุญเรือง</t>
  </si>
  <si>
    <t>136/1 ม.10</t>
  </si>
  <si>
    <t>บ้านนางศศิวิมล</t>
  </si>
  <si>
    <t>ที่นา</t>
  </si>
  <si>
    <t xml:space="preserve"> </t>
  </si>
  <si>
    <t>แก้วมา</t>
  </si>
  <si>
    <t>145 ม.10</t>
  </si>
  <si>
    <t>ครึ่งตึกครึ่งไม้</t>
  </si>
  <si>
    <t>ชั้นบน</t>
  </si>
  <si>
    <t>ชั้นล่าง</t>
  </si>
  <si>
    <t>คำแดง</t>
  </si>
  <si>
    <t>สอนใต้</t>
  </si>
  <si>
    <t>115 ม.10</t>
  </si>
  <si>
    <t>คำเภา</t>
  </si>
  <si>
    <t>สวนสัก</t>
  </si>
  <si>
    <t>จรัญ</t>
  </si>
  <si>
    <t>สิงห์ตา</t>
  </si>
  <si>
    <t>183 ม.10</t>
  </si>
  <si>
    <t>สวน/ไร่</t>
  </si>
  <si>
    <t>จริยา</t>
  </si>
  <si>
    <t>44 ม.10</t>
  </si>
  <si>
    <t>ตัวบ้านข้างบน</t>
  </si>
  <si>
    <t>ตึก</t>
  </si>
  <si>
    <t>ห้องล่าง</t>
  </si>
  <si>
    <t>จันทร์เพ็ญ</t>
  </si>
  <si>
    <t>59 ม.10</t>
  </si>
  <si>
    <t>จันตา</t>
  </si>
  <si>
    <t>มาใหม่</t>
  </si>
  <si>
    <t>จันทร์คำ</t>
  </si>
  <si>
    <t>170 ม.10</t>
  </si>
  <si>
    <t>จันทร์ดี</t>
  </si>
  <si>
    <t>แก้วปาเฟือย</t>
  </si>
  <si>
    <t>ม.10</t>
  </si>
  <si>
    <t>เสาร์นวล</t>
  </si>
  <si>
    <t>จันทร์ดี(เสียชีวิต)</t>
  </si>
  <si>
    <t>134 ม.10</t>
  </si>
  <si>
    <t>บ้านสุพล</t>
  </si>
  <si>
    <t>ทำนา(แก้ว แก้วปาเฟือย)</t>
  </si>
  <si>
    <t>4843-4</t>
  </si>
  <si>
    <t>สวนสัก(แก้ว แก้วปาเฟือย)</t>
  </si>
  <si>
    <t>ไม่มีข้อมูลใน สปก.</t>
  </si>
  <si>
    <t>จันทร์ติ๊บ</t>
  </si>
  <si>
    <t>122 ม.10</t>
  </si>
  <si>
    <t>จันทร์มูล</t>
  </si>
  <si>
    <t>นา</t>
  </si>
  <si>
    <t>180 ม.10</t>
  </si>
  <si>
    <t>คำมูล มาหล้า</t>
  </si>
  <si>
    <t>181 ม.10</t>
  </si>
  <si>
    <t>จันทิ</t>
  </si>
  <si>
    <t>ตาผง</t>
  </si>
  <si>
    <t>206 ม.10</t>
  </si>
  <si>
    <t>จีรนันท์ ตาผง</t>
  </si>
  <si>
    <t>สวนสัก200ต้น</t>
  </si>
  <si>
    <t>296/2</t>
  </si>
  <si>
    <t>จันวัน</t>
  </si>
  <si>
    <t>แดงสาย</t>
  </si>
  <si>
    <t>189 ม.10</t>
  </si>
  <si>
    <t>จันหอม</t>
  </si>
  <si>
    <t>สิงห์แก้ว</t>
  </si>
  <si>
    <t>108 ม.10</t>
  </si>
  <si>
    <t>สวนกล้วย 100ต้น</t>
  </si>
  <si>
    <t>สทก2ก.</t>
  </si>
  <si>
    <t>จันอบ</t>
  </si>
  <si>
    <t>ปัญญาดิษวงศ์</t>
  </si>
  <si>
    <t>175 ม.10</t>
  </si>
  <si>
    <t>บ้าน2ชั้น</t>
  </si>
  <si>
    <t>2 ชั้น</t>
  </si>
  <si>
    <t>ปัญญาดิบวงศ์</t>
  </si>
  <si>
    <t>สทก</t>
  </si>
  <si>
    <t>จ่าน</t>
  </si>
  <si>
    <t>ตาทรายวงศ์</t>
  </si>
  <si>
    <t>จุ้ม</t>
  </si>
  <si>
    <t>กลิ่นเดช</t>
  </si>
  <si>
    <t>14/1 ม.10</t>
  </si>
  <si>
    <t>บ้านเดียว</t>
  </si>
  <si>
    <t>นายมานัส กลิ่นเดช</t>
  </si>
  <si>
    <t>14 ม.10</t>
  </si>
  <si>
    <t xml:space="preserve">นายวิวรรธน์ </t>
  </si>
  <si>
    <t>จีนแดง</t>
  </si>
  <si>
    <t>48 ม.10</t>
  </si>
  <si>
    <t>เจริญ</t>
  </si>
  <si>
    <t>มาคำสาย</t>
  </si>
  <si>
    <t>เจ้า(เสียชีวิต)</t>
  </si>
  <si>
    <t>เสนทาวงศ์</t>
  </si>
  <si>
    <t>ทำนา(สมจิตร ยั่งยืน)</t>
  </si>
  <si>
    <t>เจ๊า(เสียชีวิต)</t>
  </si>
  <si>
    <t>นส3</t>
  </si>
  <si>
    <t>เจิม</t>
  </si>
  <si>
    <t>สิงห์จันทร์</t>
  </si>
  <si>
    <t>45 ม.10</t>
  </si>
  <si>
    <t>ข้าว+สวนหญ้า</t>
  </si>
  <si>
    <t>แจ้ง</t>
  </si>
  <si>
    <t>จันแก้วอ่อน</t>
  </si>
  <si>
    <t>207 ม.10</t>
  </si>
  <si>
    <t>ช่วย</t>
  </si>
  <si>
    <t>ปูยอดเครือ</t>
  </si>
  <si>
    <t>127 ม.10</t>
  </si>
  <si>
    <t>สทก2ก</t>
  </si>
  <si>
    <t>ช้อย</t>
  </si>
  <si>
    <t>ตาผง (เสียชีวิต)</t>
  </si>
  <si>
    <t>ชาตรี</t>
  </si>
  <si>
    <t>สปก4-01</t>
  </si>
  <si>
    <t>หน้า59</t>
  </si>
  <si>
    <t>ชูเนตร</t>
  </si>
  <si>
    <t>88 ม.10</t>
  </si>
  <si>
    <t>ซาน</t>
  </si>
  <si>
    <t>234 ม.10</t>
  </si>
  <si>
    <t>เซ็น</t>
  </si>
  <si>
    <t>ทำนา (เสียชีวิต)</t>
  </si>
  <si>
    <t>ดอกไม้</t>
  </si>
  <si>
    <t>หมื่นแก้ว</t>
  </si>
  <si>
    <t>ดาแก้ว</t>
  </si>
  <si>
    <t>ตันสิงห์</t>
  </si>
  <si>
    <t>190 ม.10</t>
  </si>
  <si>
    <t>บุญจริง แดงสาย</t>
  </si>
  <si>
    <t>ห้องข้างล่าง</t>
  </si>
  <si>
    <t>7 ม.10</t>
  </si>
  <si>
    <t>นายธิพล สอนคุ้ม</t>
  </si>
  <si>
    <t>นา (บุญจิง แดงสาย)</t>
  </si>
  <si>
    <t>ดารุณี</t>
  </si>
  <si>
    <t>แดง</t>
  </si>
  <si>
    <t>กาวิลตา</t>
  </si>
  <si>
    <t>105 ม.10</t>
  </si>
  <si>
    <t>โคตรัตน์</t>
  </si>
  <si>
    <t>139 ม.10</t>
  </si>
  <si>
    <t>131 ม.10</t>
  </si>
  <si>
    <t>นางเสาร์คำ เป็งคำวัน</t>
  </si>
  <si>
    <t>กันสุริยะบุตร</t>
  </si>
  <si>
    <t>124 ม.10</t>
  </si>
  <si>
    <t>123 ม.10</t>
  </si>
  <si>
    <t>นายเลิศ กันสุริยะบุตร</t>
  </si>
  <si>
    <t>ตรู่</t>
  </si>
  <si>
    <t>111 ม.10</t>
  </si>
  <si>
    <t>ต่อมแก้ว</t>
  </si>
  <si>
    <t>226 ม.10</t>
  </si>
  <si>
    <t>(นายเกลี้ยง เป็งคำวัน)</t>
  </si>
  <si>
    <t>ต่วน</t>
  </si>
  <si>
    <t>ขุนรักษ์</t>
  </si>
  <si>
    <t>295 ม.10</t>
  </si>
  <si>
    <t>รวม</t>
  </si>
  <si>
    <t>ตาต๊ะกา</t>
  </si>
  <si>
    <t>179 ม.10</t>
  </si>
  <si>
    <t>นายรวม ตาตะกา</t>
  </si>
  <si>
    <t>177 ม.10</t>
  </si>
  <si>
    <t>นายยาม แก้วแดง</t>
  </si>
  <si>
    <t>176 ม.10</t>
  </si>
  <si>
    <t>นายมาก แก้วแดง</t>
  </si>
  <si>
    <t>158 ม.10</t>
  </si>
  <si>
    <t>อนงค์ ปัญญานันวงศ์</t>
  </si>
  <si>
    <t>ตา</t>
  </si>
  <si>
    <t>ต๋าคำ</t>
  </si>
  <si>
    <t>สทก 2ก</t>
  </si>
  <si>
    <t>ติ๊บ</t>
  </si>
  <si>
    <t>78/1 ม.10</t>
  </si>
  <si>
    <t>78 ม.10</t>
  </si>
  <si>
    <t>คำหมื่น มาหล้า</t>
  </si>
  <si>
    <t>สัก+หญ้า</t>
  </si>
  <si>
    <t>ตุ๊ด</t>
  </si>
  <si>
    <t>174 ม.10</t>
  </si>
  <si>
    <t>นส3ก</t>
  </si>
  <si>
    <t>ตุ๋ย</t>
  </si>
  <si>
    <t>2/7 ม.10</t>
  </si>
  <si>
    <t>เติง</t>
  </si>
  <si>
    <t>33 ม.10</t>
  </si>
  <si>
    <t>เล่ม1</t>
  </si>
  <si>
    <t>หน้า92</t>
  </si>
  <si>
    <t>171 ม.10</t>
  </si>
  <si>
    <t>169 ม.10</t>
  </si>
  <si>
    <t>เตี่ยม</t>
  </si>
  <si>
    <t>ปัญญาชัย</t>
  </si>
  <si>
    <t>141 ม.10</t>
  </si>
  <si>
    <t>เตี้ยง</t>
  </si>
  <si>
    <t>ไต้</t>
  </si>
  <si>
    <t>116 ม.10</t>
  </si>
  <si>
    <t>ถนอม</t>
  </si>
  <si>
    <t>สุริเมือง</t>
  </si>
  <si>
    <t>117 ม.10</t>
  </si>
  <si>
    <t>ตัวบ้านชั้นบน</t>
  </si>
  <si>
    <t>ถ่าย</t>
  </si>
  <si>
    <t>168 ม.10</t>
  </si>
  <si>
    <t>ถาวร</t>
  </si>
  <si>
    <t>19 ม.10</t>
  </si>
  <si>
    <t>ทองคำ</t>
  </si>
  <si>
    <t>ทองดี</t>
  </si>
  <si>
    <t>119 ม.10</t>
  </si>
  <si>
    <t>กล้วย</t>
  </si>
  <si>
    <t>เหยี่ยม</t>
  </si>
  <si>
    <t>ทองใบ</t>
  </si>
  <si>
    <t>127/1 ม.10</t>
  </si>
  <si>
    <t>ก๋าวิลตา</t>
  </si>
  <si>
    <t>ทองสุข</t>
  </si>
  <si>
    <t>133 ม.10</t>
  </si>
  <si>
    <t>ทองวัน</t>
  </si>
  <si>
    <t>คำเปียง</t>
  </si>
  <si>
    <t>ทาน</t>
  </si>
  <si>
    <t>222 ม.10</t>
  </si>
  <si>
    <t>เท่ง</t>
  </si>
  <si>
    <t>ธาลินีย์</t>
  </si>
  <si>
    <t>สปก4-01ข</t>
  </si>
  <si>
    <t>4843IVO830</t>
  </si>
  <si>
    <t>136/4 ม10</t>
  </si>
  <si>
    <t>ธนาภรณ์</t>
  </si>
  <si>
    <t>อินหมู</t>
  </si>
  <si>
    <t>141/1 ม.10</t>
  </si>
  <si>
    <t>นงนุช</t>
  </si>
  <si>
    <t>ดวงจันทร์</t>
  </si>
  <si>
    <t>132 ม.10</t>
  </si>
  <si>
    <t>นพคุณ</t>
  </si>
  <si>
    <t>คำลือชัย</t>
  </si>
  <si>
    <t>4843-0830</t>
  </si>
  <si>
    <t>น้อง</t>
  </si>
  <si>
    <t>136/2</t>
  </si>
  <si>
    <t>น้อมแก้ว</t>
  </si>
  <si>
    <t>หน่อคาสุก</t>
  </si>
  <si>
    <t>สวน</t>
  </si>
  <si>
    <t>2/2 ม10</t>
  </si>
  <si>
    <t>291/1 ม.10</t>
  </si>
  <si>
    <t>น้อมแก้ว หน่อคาสุก</t>
  </si>
  <si>
    <t>212 ม.10</t>
  </si>
  <si>
    <t>218 ม.10</t>
  </si>
  <si>
    <t>บ้านตึก</t>
  </si>
  <si>
    <t>กิตินันท์</t>
  </si>
  <si>
    <t>น้อย</t>
  </si>
  <si>
    <t>162 ม.10</t>
  </si>
  <si>
    <t>ยูคา 50 ต้น</t>
  </si>
  <si>
    <t>นันธิดา</t>
  </si>
  <si>
    <t>2/9 ม.10</t>
  </si>
  <si>
    <t>4843IV19</t>
  </si>
  <si>
    <t>ทำนา (นายบุญจริง,นายประมวล)</t>
  </si>
  <si>
    <t>นารี</t>
  </si>
  <si>
    <t>สุรเดชศักดิ์ศรี</t>
  </si>
  <si>
    <t>มะกรูด</t>
  </si>
  <si>
    <t>39 ม.10</t>
  </si>
  <si>
    <t>ที่ป่าสงวน</t>
  </si>
  <si>
    <t>ดอกหญ้า</t>
  </si>
  <si>
    <t>นิคม</t>
  </si>
  <si>
    <t>216 ม.10</t>
  </si>
  <si>
    <t>ปูนด้านล่าง</t>
  </si>
  <si>
    <t>โรงสี</t>
  </si>
  <si>
    <t>นิด</t>
  </si>
  <si>
    <t>54 ม10</t>
  </si>
  <si>
    <t>มะพร้าว+ทุเรียน</t>
  </si>
  <si>
    <t>2/6 ม.10</t>
  </si>
  <si>
    <t>นิน</t>
  </si>
  <si>
    <t>คำเป</t>
  </si>
  <si>
    <t>เนตร</t>
  </si>
  <si>
    <t>จอมชัย</t>
  </si>
  <si>
    <t>4 ม.10</t>
  </si>
  <si>
    <t>บุญมา</t>
  </si>
  <si>
    <t>สวนกล้วย+หญ้า</t>
  </si>
  <si>
    <t>บัวเรียว</t>
  </si>
  <si>
    <t>185 ม.10</t>
  </si>
  <si>
    <t>ต้อย ปูยอดเครือ</t>
  </si>
  <si>
    <t>186 ม.10</t>
  </si>
  <si>
    <t xml:space="preserve">นางสาวอริษา ปูยอดเครือ </t>
  </si>
  <si>
    <t>187 ม.10</t>
  </si>
  <si>
    <t>สีเวียง ศรีจันทร์</t>
  </si>
  <si>
    <t>ทำนา (นางเรียวตาแก้ว,นางฟองคำ ตาแก้ว)</t>
  </si>
  <si>
    <t>บัวลอย</t>
  </si>
  <si>
    <t>บัวฮำ</t>
  </si>
  <si>
    <t>อิ่มแสน</t>
  </si>
  <si>
    <t>224 ม.10</t>
  </si>
  <si>
    <t>224/1</t>
  </si>
  <si>
    <t>(นายลักชิด อิ่มแสน)</t>
  </si>
  <si>
    <t>บาน</t>
  </si>
  <si>
    <t>สทก 2 ก</t>
  </si>
  <si>
    <t>บุญตวย</t>
  </si>
  <si>
    <t>231 ม.10</t>
  </si>
  <si>
    <t>บุญเป็ง</t>
  </si>
  <si>
    <t>มาหล้า (เสียชีวิต)</t>
  </si>
  <si>
    <t>103 ม.10</t>
  </si>
  <si>
    <t>ชั้นบน (เยาวเรศ)</t>
  </si>
  <si>
    <t>146 ม.10</t>
  </si>
  <si>
    <t>บุญมี</t>
  </si>
  <si>
    <t>ขันนา</t>
  </si>
  <si>
    <t>107 ม.10</t>
  </si>
  <si>
    <t>บุญยงค์</t>
  </si>
  <si>
    <t>ไม่มีบ้านเลขที่</t>
  </si>
  <si>
    <t>67 ม.10</t>
  </si>
  <si>
    <t>บุญรวย</t>
  </si>
  <si>
    <t>สวนพริก</t>
  </si>
  <si>
    <t>บุญลวง</t>
  </si>
  <si>
    <t>บุญศรี</t>
  </si>
  <si>
    <t>22 ม.10</t>
  </si>
  <si>
    <t>295/2 ม.10</t>
  </si>
  <si>
    <t>69 ม.10</t>
  </si>
  <si>
    <t xml:space="preserve">มานัส </t>
  </si>
  <si>
    <t>70 ม.10</t>
  </si>
  <si>
    <t>สุรีรัตน์</t>
  </si>
  <si>
    <t>71 ม.10</t>
  </si>
  <si>
    <t>สมศักดิ์</t>
  </si>
  <si>
    <t>บุญสม</t>
  </si>
  <si>
    <t>159 ม.10</t>
  </si>
  <si>
    <t>4842IV0830</t>
  </si>
  <si>
    <t>ปยุต</t>
  </si>
  <si>
    <t>82 ม.10</t>
  </si>
  <si>
    <t>83 ม.10</t>
  </si>
  <si>
    <t>นางจุลัย มาหล้า</t>
  </si>
  <si>
    <t>ประเสริฐ</t>
  </si>
  <si>
    <t>(เมที ปัญญาดิบวงศ์)</t>
  </si>
  <si>
    <t>304 ม.10</t>
  </si>
  <si>
    <t>305 ม.10</t>
  </si>
  <si>
    <t>ปรียาภัทร</t>
  </si>
  <si>
    <t>ป้องแก้ว</t>
  </si>
  <si>
    <t>ซิวตาวงศ์</t>
  </si>
  <si>
    <t>173 ม.10</t>
  </si>
  <si>
    <t>ปาริชาติ</t>
  </si>
  <si>
    <t>28 ม.10</t>
  </si>
  <si>
    <t>ปิ่นพงศ์</t>
  </si>
  <si>
    <t>84 ม.10</t>
  </si>
  <si>
    <t>ทำนา(เดิมเป็นของนางตุ่น ปัญญาดิษวงศ์)</t>
  </si>
  <si>
    <t>ปุ๊ดทา</t>
  </si>
  <si>
    <t>ตาทรายวงค์</t>
  </si>
  <si>
    <t>เปลี่ยน</t>
  </si>
  <si>
    <t>201 ม.10</t>
  </si>
  <si>
    <t>เปี๊ยก</t>
  </si>
  <si>
    <t>51 ม.10</t>
  </si>
  <si>
    <t>ป่าสวน</t>
  </si>
  <si>
    <t>ผวน</t>
  </si>
  <si>
    <t>182 ม.10</t>
  </si>
  <si>
    <t>ผ่อง</t>
  </si>
  <si>
    <t>ผ่องศรี</t>
  </si>
  <si>
    <t>ข้าวโพด</t>
  </si>
  <si>
    <t>118/1 ม.10</t>
  </si>
  <si>
    <t>ร้านก๋วยเตี๋ยว</t>
  </si>
  <si>
    <t>ผ่องสี</t>
  </si>
  <si>
    <t>75 ม.10</t>
  </si>
  <si>
    <t>289 ม.10</t>
  </si>
  <si>
    <t>ผิว</t>
  </si>
  <si>
    <t>191 ม.10</t>
  </si>
  <si>
    <t>(นางคำกาย แดงสาย)</t>
  </si>
  <si>
    <t>พร้อมพงษ์</t>
  </si>
  <si>
    <t>50/1 ม.10</t>
  </si>
  <si>
    <t>พันธ์</t>
  </si>
  <si>
    <t>พินิจ</t>
  </si>
  <si>
    <t>พีรยา</t>
  </si>
  <si>
    <t>76 ม.10</t>
  </si>
  <si>
    <t>(นางฮอม หมื่นแก้ว)</t>
  </si>
  <si>
    <t>สัก+จามจุรี</t>
  </si>
  <si>
    <t>พูล</t>
  </si>
  <si>
    <t>101 ม.10</t>
  </si>
  <si>
    <t>นา(หยัด พรมปาวงศ์)</t>
  </si>
  <si>
    <t>พูลศักดิ์</t>
  </si>
  <si>
    <t>เพียร</t>
  </si>
  <si>
    <t>44/1 ม.10</t>
  </si>
  <si>
    <t>ภานุ</t>
  </si>
  <si>
    <t>ลีลาศ</t>
  </si>
  <si>
    <t>112 ม.10</t>
  </si>
  <si>
    <t>ภูวเดช</t>
  </si>
  <si>
    <t xml:space="preserve">35/1 ม.10 </t>
  </si>
  <si>
    <t>มัน(เสียชีวิต)</t>
  </si>
  <si>
    <t xml:space="preserve">มาหล้า </t>
  </si>
  <si>
    <t>100 ม.10</t>
  </si>
  <si>
    <t>นางนาง มาหล้า</t>
  </si>
  <si>
    <t>มัน</t>
  </si>
  <si>
    <t>พริก สวนกล้วย</t>
  </si>
  <si>
    <t>มวน</t>
  </si>
  <si>
    <t>มา</t>
  </si>
  <si>
    <t>ล้อม</t>
  </si>
  <si>
    <t>นส3ก.</t>
  </si>
  <si>
    <t>129 ม.10</t>
  </si>
  <si>
    <t>มานิตย์</t>
  </si>
  <si>
    <t>ก่ำ</t>
  </si>
  <si>
    <t>มาก</t>
  </si>
  <si>
    <t>66/1 ม.10</t>
  </si>
  <si>
    <t>นายเอกชัย แก้วแดง</t>
  </si>
  <si>
    <t>มาด</t>
  </si>
  <si>
    <t>ปิกอุด</t>
  </si>
  <si>
    <t>ทำนา(สรัล สิงแก้ว)</t>
  </si>
  <si>
    <t>เริ่ม</t>
  </si>
  <si>
    <t>37/1 ม.10</t>
  </si>
  <si>
    <t>มานพ แก้วแดง</t>
  </si>
  <si>
    <t>ม่าย</t>
  </si>
  <si>
    <t>165 ม.10</t>
  </si>
  <si>
    <t>เมา</t>
  </si>
  <si>
    <t>68 ม.10</t>
  </si>
  <si>
    <t>ยวง</t>
  </si>
  <si>
    <t>สายเปลซื้อ</t>
  </si>
  <si>
    <t>นส3 ก</t>
  </si>
  <si>
    <t>ยอด</t>
  </si>
  <si>
    <t>ชื่นสุวรรณ</t>
  </si>
  <si>
    <t>63 ม.10</t>
  </si>
  <si>
    <t>ใหม่ แก้วปาเฟือย</t>
  </si>
  <si>
    <t>106 ม.10</t>
  </si>
  <si>
    <t>ยัน</t>
  </si>
  <si>
    <t>73 ม.10</t>
  </si>
  <si>
    <t>นางวอน สิทธิแปง</t>
  </si>
  <si>
    <t>เยาวเรศ</t>
  </si>
  <si>
    <t>แยง</t>
  </si>
  <si>
    <t>สัก+สวนหญ้า</t>
  </si>
  <si>
    <t>ร่วง</t>
  </si>
  <si>
    <t>รวด</t>
  </si>
  <si>
    <t>35 ม.10</t>
  </si>
  <si>
    <t>298 ม.10</t>
  </si>
  <si>
    <t>บ้านไม้</t>
  </si>
  <si>
    <t>สวนมะม่วง</t>
  </si>
  <si>
    <t>คำภีระเตรียมวงศ์</t>
  </si>
  <si>
    <t>2/4 ม.10</t>
  </si>
  <si>
    <t>รัชนี</t>
  </si>
  <si>
    <t>36 ม.10</t>
  </si>
  <si>
    <t>308 ม.10</t>
  </si>
  <si>
    <t>รุ่งโรจน์</t>
  </si>
  <si>
    <t>ตานะทา</t>
  </si>
  <si>
    <t>307 ม.10</t>
  </si>
  <si>
    <t>สวนสัก(อ่อน หมื่นแก้ว)</t>
  </si>
  <si>
    <t>เล่ม14</t>
  </si>
  <si>
    <t>หน้า79</t>
  </si>
  <si>
    <t>เรียบ</t>
  </si>
  <si>
    <t>31 ม.10</t>
  </si>
  <si>
    <t>ธีระ ปัญญาดิบวงศ์</t>
  </si>
  <si>
    <t>296/1 ม.10</t>
  </si>
  <si>
    <t>ลวย</t>
  </si>
  <si>
    <t>ลวด</t>
  </si>
  <si>
    <t>44/2 ม.10</t>
  </si>
  <si>
    <t>บัวขาว</t>
  </si>
  <si>
    <t>ทองผกาคงลาภ</t>
  </si>
  <si>
    <t>ตึกชั้นเดียว</t>
  </si>
  <si>
    <t>ลั่น</t>
  </si>
  <si>
    <t>4843IV0830</t>
  </si>
  <si>
    <t>ลำพวน</t>
  </si>
  <si>
    <t>ลือ</t>
  </si>
  <si>
    <t>ใจใฝ(เสียชีวิต)</t>
  </si>
  <si>
    <t>113 ม.10</t>
  </si>
  <si>
    <t>จิราพร</t>
  </si>
  <si>
    <t>113/2 ม.10</t>
  </si>
  <si>
    <t>ร้านค้า</t>
  </si>
  <si>
    <t>ทำนา(จิราพร)</t>
  </si>
  <si>
    <t>เล็ก</t>
  </si>
  <si>
    <t>เลี่ยม</t>
  </si>
  <si>
    <t>วอน</t>
  </si>
  <si>
    <t>ก๋องจาวงศ์</t>
  </si>
  <si>
    <t>184/1 ม.10</t>
  </si>
  <si>
    <t>วารินทร์</t>
  </si>
  <si>
    <t>อุดถา</t>
  </si>
  <si>
    <t>6/2 ม.10</t>
  </si>
  <si>
    <t>วาสนา</t>
  </si>
  <si>
    <t>จินดากุล(เสียชีวิต)</t>
  </si>
  <si>
    <t>นายทวน แก้วแดง</t>
  </si>
  <si>
    <t>นางวาสนา จินดากุล</t>
  </si>
  <si>
    <t>จินดากุล</t>
  </si>
  <si>
    <t>วิทย์</t>
  </si>
  <si>
    <t>วินัย</t>
  </si>
  <si>
    <t>ตึก 1</t>
  </si>
  <si>
    <t>ตึก 2</t>
  </si>
  <si>
    <t>วุ่น</t>
  </si>
  <si>
    <t>151 ม.10</t>
  </si>
  <si>
    <t>บ้านอัมพร</t>
  </si>
  <si>
    <t>290 ม.10</t>
  </si>
  <si>
    <t>ศรีนวน</t>
  </si>
  <si>
    <t>17 ม.10</t>
  </si>
  <si>
    <t>ระวาง4843-4</t>
  </si>
  <si>
    <t>ศรีนวล</t>
  </si>
  <si>
    <t>66 ม.10</t>
  </si>
  <si>
    <t>(นางวาสนา ปัญญาดิษวงศ์)</t>
  </si>
  <si>
    <t>296 ม.10</t>
  </si>
  <si>
    <t>ศรีไพร</t>
  </si>
  <si>
    <t>ยงเกตุการณ์</t>
  </si>
  <si>
    <t>สวนมะนาว</t>
  </si>
  <si>
    <t>สวนสัก(นนางคำปัน มาหล้า)เสียชีวิต</t>
  </si>
  <si>
    <t>ทำนา(นายปาน มาคำสาย)</t>
  </si>
  <si>
    <t>สวนหญ้า(นางขาว สอนใต้)</t>
  </si>
  <si>
    <t>สวนหญ้า(นายบุญลวง สอนใต้)</t>
  </si>
  <si>
    <t>ศรีเมือง</t>
  </si>
  <si>
    <t>47 ม.10</t>
  </si>
  <si>
    <t>ศรีวรรณ์</t>
  </si>
  <si>
    <t>148 ม.10</t>
  </si>
  <si>
    <t>บ้านนายปอน</t>
  </si>
  <si>
    <t>148/1 ม.10</t>
  </si>
  <si>
    <t>ศุภวัฒน์</t>
  </si>
  <si>
    <t xml:space="preserve">ศุภวัฒน์ </t>
  </si>
  <si>
    <t>สม</t>
  </si>
  <si>
    <t>150 ม.10</t>
  </si>
  <si>
    <t>นายสุรสิทธิ์  สิงห์แก้ว</t>
  </si>
  <si>
    <t>สมเกียรติ์</t>
  </si>
  <si>
    <t>สมจิตร</t>
  </si>
  <si>
    <t>ยั่งยืน</t>
  </si>
  <si>
    <t>สมบัติ</t>
  </si>
  <si>
    <t>79 ม.10</t>
  </si>
  <si>
    <t>สค.1</t>
  </si>
  <si>
    <t xml:space="preserve">เล่ม4 </t>
  </si>
  <si>
    <t>เลขที่ 320</t>
  </si>
  <si>
    <t>สมบูรณ์</t>
  </si>
  <si>
    <t>118  ม.10</t>
  </si>
  <si>
    <t>บ้านเดี่ยว(ร้านค้า)</t>
  </si>
  <si>
    <t>2,3</t>
  </si>
  <si>
    <t>ของชำ+สด(นางเนตร)</t>
  </si>
  <si>
    <t>ระวาง-2069</t>
  </si>
  <si>
    <t>231/1 ม.10</t>
  </si>
  <si>
    <t>สวนไม้ผสม</t>
  </si>
  <si>
    <t>มาหล้า(คนละคน)</t>
  </si>
  <si>
    <t>สลิด</t>
  </si>
  <si>
    <t>127/2 ม.10</t>
  </si>
  <si>
    <t>สวงษ์</t>
  </si>
  <si>
    <t>ที่ได้รับความเสียหายจากน้ำท่วม</t>
  </si>
  <si>
    <t>294 ม.10</t>
  </si>
  <si>
    <t>ยุ้งข้าว</t>
  </si>
  <si>
    <t>สังวาลย์</t>
  </si>
  <si>
    <t>คำภิระแปง</t>
  </si>
  <si>
    <t>152 ม.10</t>
  </si>
  <si>
    <t>สาคร</t>
  </si>
  <si>
    <t>9 ม.10</t>
  </si>
  <si>
    <t>8 ม.10</t>
  </si>
  <si>
    <t>นพคุณ คำลือชัย</t>
  </si>
  <si>
    <t>ทำสวน</t>
  </si>
  <si>
    <t>ไม่ได้ยื่น</t>
  </si>
  <si>
    <t>ที่ระวาง4843IV0830</t>
  </si>
  <si>
    <t>ที่ไม่มีเอกสารสิทธิ์</t>
  </si>
  <si>
    <t>2 ม.10</t>
  </si>
  <si>
    <t>ชมชื่น</t>
  </si>
  <si>
    <t>136/3  ม.10</t>
  </si>
  <si>
    <t>สิงห์จัน</t>
  </si>
  <si>
    <t>81 ม.10</t>
  </si>
  <si>
    <t>ชั้นล่าง(ร้าน)</t>
  </si>
  <si>
    <t>สิทธิชัย</t>
  </si>
  <si>
    <t>(วิไล แก้วแดง)</t>
  </si>
  <si>
    <t>สีนวล</t>
  </si>
  <si>
    <t>สีโพธิ์</t>
  </si>
  <si>
    <t>110 ม.10</t>
  </si>
  <si>
    <t>ร้านซ่อมรถ</t>
  </si>
  <si>
    <t>ซ่อมรถ</t>
  </si>
  <si>
    <t>สีวัน</t>
  </si>
  <si>
    <t>ธิแปงวงศ์</t>
  </si>
  <si>
    <t>93 ม.10</t>
  </si>
  <si>
    <t>ห้องล่าง1</t>
  </si>
  <si>
    <t>ห้องล่าง2</t>
  </si>
  <si>
    <t>92 ม.10</t>
  </si>
  <si>
    <t>(รุ่งกิตติ ธิแปงวงศ์)</t>
  </si>
  <si>
    <t>94 ม.10</t>
  </si>
  <si>
    <t>(นายรวม คำภิระเตรียมวงศ์)</t>
  </si>
  <si>
    <t>สุคำ</t>
  </si>
  <si>
    <t>34 ม.10</t>
  </si>
  <si>
    <t>สุทัศน์</t>
  </si>
  <si>
    <t>21 ม.10</t>
  </si>
  <si>
    <t>สุนทอน</t>
  </si>
  <si>
    <t>สุนา</t>
  </si>
  <si>
    <t>ปีกอุด</t>
  </si>
  <si>
    <t>ทำนา(นางตุมมา ปีกอุด)เสียชีวิต</t>
  </si>
  <si>
    <t>สุนารี</t>
  </si>
  <si>
    <t>306 ม.10</t>
  </si>
  <si>
    <t>เสาร์แก้ว</t>
  </si>
  <si>
    <t>คำฟองเครือ</t>
  </si>
  <si>
    <t>292 ม.10</t>
  </si>
  <si>
    <t>เสาร์วัน</t>
  </si>
  <si>
    <t>6 ม.10</t>
  </si>
  <si>
    <t>แสง</t>
  </si>
  <si>
    <t>109 ม.10</t>
  </si>
  <si>
    <t>แสงมา</t>
  </si>
  <si>
    <t>211 ม.10</t>
  </si>
  <si>
    <t>แสงหล้า</t>
  </si>
  <si>
    <t>16 ม.10</t>
  </si>
  <si>
    <t>ข้าว</t>
  </si>
  <si>
    <t>หนัก</t>
  </si>
  <si>
    <t>225 ม.10</t>
  </si>
  <si>
    <t>หนิ้ว</t>
  </si>
  <si>
    <t>142 ม.10</t>
  </si>
  <si>
    <t>142/1 ม.10</t>
  </si>
  <si>
    <t>บ้านนายทวีศักดิ์</t>
  </si>
  <si>
    <t>หมื่น</t>
  </si>
  <si>
    <t>18 ม.10</t>
  </si>
  <si>
    <t>หล้า</t>
  </si>
  <si>
    <t>87 ม.10</t>
  </si>
  <si>
    <t>86 ม.10</t>
  </si>
  <si>
    <t>137 ม.10</t>
  </si>
  <si>
    <t>หลาน</t>
  </si>
  <si>
    <t>27 ม.10</t>
  </si>
  <si>
    <t>สายฝน ปัญญาดิบวงศ์</t>
  </si>
  <si>
    <t>140 ม.10</t>
  </si>
  <si>
    <t>ทำนา(วอน แก้วปาเฟือย)</t>
  </si>
  <si>
    <t>หล้ามั่ง</t>
  </si>
  <si>
    <t>ระวาง 4843-4</t>
  </si>
  <si>
    <t>หวล</t>
  </si>
  <si>
    <t>2/5 ม.10</t>
  </si>
  <si>
    <t>สุพรรณ ปัญญาดิบวงศ์</t>
  </si>
  <si>
    <t>80 ม.10</t>
  </si>
  <si>
    <t>หวาน</t>
  </si>
  <si>
    <t>วงศ์แก้วภา</t>
  </si>
  <si>
    <t>หินแก้ว</t>
  </si>
  <si>
    <t>เสนทาวงค์(เสียชีวิต)</t>
  </si>
  <si>
    <t>204 ม.10</t>
  </si>
  <si>
    <t>สมจิตร ยั่งยืน</t>
  </si>
  <si>
    <t>เหรียญ</t>
  </si>
  <si>
    <t>ทำนา(นางดวง)</t>
  </si>
  <si>
    <t>แห้ง</t>
  </si>
  <si>
    <t>ลีลาศ (เสียชีวิต)</t>
  </si>
  <si>
    <t>อนงค์</t>
  </si>
  <si>
    <t>อรวินท์</t>
  </si>
  <si>
    <t>4843IV</t>
  </si>
  <si>
    <t>อรัญญา</t>
  </si>
  <si>
    <t>172 ม.10</t>
  </si>
  <si>
    <t>อ๋อง</t>
  </si>
  <si>
    <t>90 ม.10</t>
  </si>
  <si>
    <t>ทำนา(นางสุนดา มาหล้า)</t>
  </si>
  <si>
    <t>อ๊อด</t>
  </si>
  <si>
    <t>1 ม.10</t>
  </si>
  <si>
    <t>1/1 ม.10</t>
  </si>
  <si>
    <t>บ้านแว่นทิพย์</t>
  </si>
  <si>
    <t>อนันต์</t>
  </si>
  <si>
    <t>5 ม.10</t>
  </si>
  <si>
    <t>อาดุลย์(ปั๋ง)</t>
  </si>
  <si>
    <t>อาดุลย์</t>
  </si>
  <si>
    <t>อานันท์</t>
  </si>
  <si>
    <t>ไชยอาสา</t>
  </si>
  <si>
    <t>อำนวย</t>
  </si>
  <si>
    <t>อิ๊ด</t>
  </si>
  <si>
    <t>121 ม.10</t>
  </si>
  <si>
    <t>อิทธิกร</t>
  </si>
  <si>
    <t>จันทรา</t>
  </si>
  <si>
    <t>233 ม.10</t>
  </si>
  <si>
    <t>อินทอน</t>
  </si>
  <si>
    <t>91 ม.10</t>
  </si>
  <si>
    <t>อุดอน</t>
  </si>
  <si>
    <t>ซิวตาวงศ์(เสียชีวิต)</t>
  </si>
  <si>
    <t>77 ม.10</t>
  </si>
  <si>
    <t>บน(นางเสาร์วัน แก้วปาเฟือย)</t>
  </si>
  <si>
    <t>144 ม.10</t>
  </si>
  <si>
    <t>อุไรรัตน์ ซิวตาวงศ์</t>
  </si>
  <si>
    <t>อุเทน</t>
  </si>
  <si>
    <t>50 ม.10</t>
  </si>
  <si>
    <t>อุ่น</t>
  </si>
  <si>
    <t>164 ม.10</t>
  </si>
  <si>
    <t>อุ้ม</t>
  </si>
  <si>
    <t>อุลัย</t>
  </si>
  <si>
    <t>อู๊ด</t>
  </si>
  <si>
    <t>ที่น้ำพัด</t>
  </si>
  <si>
    <t>แอ๊ด</t>
  </si>
  <si>
    <t>ดวงคำวัน</t>
  </si>
  <si>
    <t>300 ม.10</t>
  </si>
  <si>
    <t>ฮอม</t>
  </si>
  <si>
    <t>125 ม.10</t>
  </si>
  <si>
    <t>รถ</t>
  </si>
  <si>
    <t>นายวาง(นา)</t>
  </si>
  <si>
    <t>291 ม.10</t>
  </si>
  <si>
    <t>บ้านนายรถ</t>
  </si>
  <si>
    <t>9/2 ม.10</t>
  </si>
  <si>
    <t>บ้านนางคอย</t>
  </si>
  <si>
    <t>143 ม.10</t>
  </si>
  <si>
    <t>บ้านไม้+ปูน</t>
  </si>
  <si>
    <t>อรวรรณ</t>
  </si>
  <si>
    <t>ยุ้งฉาง1</t>
  </si>
  <si>
    <t>ยุ้งฉาง2</t>
  </si>
  <si>
    <t>ศิริพร</t>
  </si>
  <si>
    <t>เครือฟอง</t>
  </si>
  <si>
    <t>65 ม.10</t>
  </si>
  <si>
    <t>ณรง</t>
  </si>
  <si>
    <t>56 ม.10</t>
  </si>
  <si>
    <t>เย็น</t>
  </si>
  <si>
    <t>ผ่าน</t>
  </si>
  <si>
    <t>153 ม.10</t>
  </si>
  <si>
    <t>รัชนู</t>
  </si>
  <si>
    <t>ใหม่ควาย</t>
  </si>
  <si>
    <t>เล่ม14 หน้า 78</t>
  </si>
  <si>
    <t>43 ม.10</t>
  </si>
  <si>
    <t>เมือง</t>
  </si>
  <si>
    <t>สทก.2</t>
  </si>
  <si>
    <t>ยาม</t>
  </si>
  <si>
    <t>เกลี้ยง</t>
  </si>
  <si>
    <t>สมเป็ง</t>
  </si>
  <si>
    <t>กรใหม่</t>
  </si>
  <si>
    <t>ขายให้หมู่บ้าน(ปั้มน้ำมัน)</t>
  </si>
  <si>
    <t>299 ม.10</t>
  </si>
  <si>
    <t>เลิศฤทธิ์</t>
  </si>
  <si>
    <t>คำแปง</t>
  </si>
  <si>
    <t>102 ม.10</t>
  </si>
  <si>
    <t>พัด</t>
  </si>
  <si>
    <t>104 ม.10</t>
  </si>
  <si>
    <t>ศรีนุ้ย</t>
  </si>
  <si>
    <t>295/1 ม.10</t>
  </si>
  <si>
    <t>นพดล</t>
  </si>
  <si>
    <t>อ้นไหว</t>
  </si>
  <si>
    <t>50/2 ม.10</t>
  </si>
  <si>
    <t>นิว</t>
  </si>
  <si>
    <t>38 ม.10</t>
  </si>
  <si>
    <t>138 ม.10</t>
  </si>
  <si>
    <t>นายวี  แก้วแดง</t>
  </si>
  <si>
    <t>พงษ์เทพ</t>
  </si>
  <si>
    <t>167 ม.10</t>
  </si>
  <si>
    <t>สุวิทย์</t>
  </si>
  <si>
    <t>24/1 ม.10</t>
  </si>
  <si>
    <t>สั้น</t>
  </si>
  <si>
    <t>ประจักษ์</t>
  </si>
  <si>
    <t>61 ม.10</t>
  </si>
  <si>
    <t>นิภา</t>
  </si>
  <si>
    <t>ขัดทองงาม</t>
  </si>
  <si>
    <t>64 ม.10</t>
  </si>
  <si>
    <t>นิพันธ์</t>
  </si>
  <si>
    <t>32/1 ม.10</t>
  </si>
  <si>
    <t>ตะวัน</t>
  </si>
  <si>
    <t>53 ม.10</t>
  </si>
  <si>
    <t>เขตป่าสงวน</t>
  </si>
  <si>
    <t>จารุภา</t>
  </si>
  <si>
    <t>เมืองมูลชัย</t>
  </si>
  <si>
    <t>53/1 ม.10</t>
  </si>
  <si>
    <t>สมคิด</t>
  </si>
  <si>
    <t>289/1 ม.10</t>
  </si>
  <si>
    <t>บัวจันทร์</t>
  </si>
  <si>
    <t>209 ม.10</t>
  </si>
  <si>
    <t>(นายบุญธรรม เมืองมูลชัย)</t>
  </si>
  <si>
    <t>บุญธรรม</t>
  </si>
  <si>
    <t>บัณฑิต</t>
  </si>
  <si>
    <t>299/1 ม.10</t>
  </si>
  <si>
    <t>ประยูร</t>
  </si>
  <si>
    <t>พิกุล</t>
  </si>
  <si>
    <t>217 ม.10</t>
  </si>
  <si>
    <t>อุ่น จันแก้วอ่อน</t>
  </si>
  <si>
    <t>ร้านขายของชำ</t>
  </si>
  <si>
    <t>ร้านขายของสด</t>
  </si>
  <si>
    <t>แสวง</t>
  </si>
  <si>
    <t>85 ม.10</t>
  </si>
  <si>
    <t>สมฤทธิ์(เส็ง)</t>
  </si>
  <si>
    <t>302 ม.10</t>
  </si>
  <si>
    <t>สีอุ่น</t>
  </si>
  <si>
    <t>แสนฟ้าสะท้าน</t>
  </si>
  <si>
    <t>157/1 ม.10</t>
  </si>
  <si>
    <t>นางสายสุรีย์ แสนฟ้าสะท้าน</t>
  </si>
  <si>
    <t>แสงจันทร์</t>
  </si>
  <si>
    <t>กอนแก้ว</t>
  </si>
  <si>
    <t>208 ม.10</t>
  </si>
  <si>
    <t>สุดาพร</t>
  </si>
  <si>
    <t>ตาตะกา</t>
  </si>
  <si>
    <t>อวน</t>
  </si>
  <si>
    <t>12 ม.10</t>
  </si>
  <si>
    <t>ลำไย</t>
  </si>
  <si>
    <t>พรรณทิพย์</t>
  </si>
  <si>
    <t>บ้านนายปัญญา แดงสาย</t>
  </si>
  <si>
    <t>166 ม.10</t>
  </si>
  <si>
    <t>บ้านนางพรรณทิพย์ แดงสาย</t>
  </si>
  <si>
    <t>157 ม.10</t>
  </si>
  <si>
    <t>(นายอุเทน แสนฟ้าสะท้าน)</t>
  </si>
  <si>
    <t>อุดร</t>
  </si>
  <si>
    <t>62 ม.10</t>
  </si>
  <si>
    <t>อารีย์</t>
  </si>
  <si>
    <t>จำปาเครือ</t>
  </si>
  <si>
    <t>160 ม.10</t>
  </si>
  <si>
    <t>ช้นล่าง</t>
  </si>
  <si>
    <t>15 ม.10</t>
  </si>
  <si>
    <t>อัมพร</t>
  </si>
  <si>
    <t>สทก.2ก</t>
  </si>
  <si>
    <t>โฮย</t>
  </si>
  <si>
    <t>95 ม.10</t>
  </si>
  <si>
    <t>99/1 ม.10</t>
  </si>
  <si>
    <t>จิราพร กาวิลตา</t>
  </si>
  <si>
    <t>ร้านขายของ</t>
  </si>
  <si>
    <t>98 ม.10</t>
  </si>
  <si>
    <t>ธวัช ก๋าวิลตา</t>
  </si>
  <si>
    <t>ตึกชั้นล่าง</t>
  </si>
  <si>
    <t>สปก.4-01ข</t>
  </si>
  <si>
    <t>ยงยุทธ</t>
  </si>
  <si>
    <t>สวนจามจุรี</t>
  </si>
  <si>
    <t>มนัส</t>
  </si>
  <si>
    <t>จิดาภา</t>
  </si>
  <si>
    <t>ไม้+ปูน</t>
  </si>
  <si>
    <t>อุบลรัตน์</t>
  </si>
  <si>
    <t>หนูฟุ่น</t>
  </si>
  <si>
    <t>ยุพร</t>
  </si>
  <si>
    <t>ธวัช</t>
  </si>
  <si>
    <t>พิสุทธิ์</t>
  </si>
  <si>
    <t>44/5</t>
  </si>
  <si>
    <t>น.ส.</t>
  </si>
  <si>
    <t>พลับพลึง</t>
  </si>
  <si>
    <t>พิทักษ์</t>
  </si>
  <si>
    <t>44/3</t>
  </si>
  <si>
    <t>46 ม.10</t>
  </si>
  <si>
    <t xml:space="preserve">วิรัตน์  </t>
  </si>
  <si>
    <t>41 ม.10</t>
  </si>
  <si>
    <t>จรูญ</t>
  </si>
  <si>
    <t>คำยอด</t>
  </si>
  <si>
    <t>60 ม.10</t>
  </si>
  <si>
    <t>นิวัฒ</t>
  </si>
  <si>
    <t>30 ม.10</t>
  </si>
  <si>
    <t xml:space="preserve">52 ม.10 </t>
  </si>
  <si>
    <t>อดิษ</t>
  </si>
  <si>
    <t>61/2 ม.10</t>
  </si>
  <si>
    <t>57 ม.10</t>
  </si>
  <si>
    <t>จิราภรณ์</t>
  </si>
  <si>
    <t>ตาคำชัย</t>
  </si>
  <si>
    <t>40 ม.10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</si>
  <si>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</si>
  <si>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ไพวรรณ</t>
  </si>
  <si>
    <t>32 ม.10</t>
  </si>
  <si>
    <t>ทำนา(นายปั๋ง พรมปาวงศ์)เสียชีวิต</t>
  </si>
  <si>
    <t>ลำดวน</t>
  </si>
  <si>
    <t>ปราณี</t>
  </si>
  <si>
    <t>สวนหญ้า,คอกวัว</t>
  </si>
  <si>
    <t>ทำนา(ยุพิน  เสนทาวงศ์)</t>
  </si>
  <si>
    <t>นา(นายสุนทร สิงจันทร์</t>
  </si>
  <si>
    <t>107/1 ,ม.10</t>
  </si>
  <si>
    <t>96 ม.10</t>
  </si>
  <si>
    <t>ผวน กาวิลตา,จันทร์เพ็ญ ปูยอดเครือ,สุพัน กาวิลตา</t>
  </si>
  <si>
    <t>ร้านก๋วยเตี๋ยว(ผ่องศรี ปัญญาดิบวงศ์)</t>
  </si>
  <si>
    <t>189/1 ม.10</t>
  </si>
  <si>
    <t>ขายแล้ว</t>
  </si>
  <si>
    <t>ธีระ</t>
  </si>
  <si>
    <t>ข้าวโพด จามจุรี</t>
  </si>
  <si>
    <t>161 ม.10</t>
  </si>
  <si>
    <t>สวน(เสน ปูยอดเครือ)</t>
  </si>
  <si>
    <t>ทำนา(ชาติ  ลาศ)</t>
  </si>
  <si>
    <t>วาง</t>
  </si>
  <si>
    <t>นา(หย่วน ตาผง)</t>
  </si>
  <si>
    <t>นา(หล้ามั่ง  แก้วแดง)</t>
  </si>
  <si>
    <t>215 ม.10</t>
  </si>
  <si>
    <t xml:space="preserve">สวนกล้วย </t>
  </si>
  <si>
    <t>3 ม.10</t>
  </si>
  <si>
    <t>ประพันธ์  ปัญญาดิบวงศ์</t>
  </si>
  <si>
    <t>(นางทำนอง ตาคำชัย)</t>
  </si>
  <si>
    <t>(นางบุญ ปัญญานันวงศ์)</t>
  </si>
  <si>
    <t>กิตติเนธ</t>
  </si>
  <si>
    <t>ขายให้แอ๋มกับอุนม.4</t>
  </si>
  <si>
    <t>กิตตินันท์  ชื่นสุวรรณ</t>
  </si>
  <si>
    <t>ธวัชชัย  ชื่นสุวรรณ</t>
  </si>
  <si>
    <t>หวาน  วงศ์แก้วภา</t>
  </si>
  <si>
    <t>ผักสวนครัว</t>
  </si>
  <si>
    <t>ผักสวนครัว(ต่วน)</t>
  </si>
  <si>
    <t>ดนัย  คำภิระเตรียมวงศ์</t>
  </si>
  <si>
    <t>จำเนียร</t>
  </si>
  <si>
    <t>บ้านแพะ</t>
  </si>
  <si>
    <t>20 ม.10</t>
  </si>
  <si>
    <t>จามจุรี(สิงจันทร์  ปัญญาดิบวงศ์)</t>
  </si>
  <si>
    <t>นา(จำเนียร  แก้วแดง)</t>
  </si>
  <si>
    <t>น้ำฝน  ขัดทองงาม</t>
  </si>
  <si>
    <t>309 ม.10</t>
  </si>
  <si>
    <t>สวนผัก</t>
  </si>
  <si>
    <t>ร้านน้ำแข็ง</t>
  </si>
  <si>
    <t>สวนผสม</t>
  </si>
  <si>
    <t>สวนผัก,สวนหญ้า</t>
  </si>
  <si>
    <t>มาก  แก้วแดง</t>
  </si>
  <si>
    <t>สปก4-01ข.</t>
  </si>
  <si>
    <t>ทา</t>
  </si>
  <si>
    <t>แต้ม</t>
  </si>
  <si>
    <t>.</t>
  </si>
  <si>
    <t>โรงน้ำดื่ม(เจษฎากร  ยงเกตุการณ์)</t>
  </si>
  <si>
    <t>2/8 ม.10</t>
  </si>
  <si>
    <t>บ้านพิกุล ปัญญาดิบวงศ์</t>
  </si>
  <si>
    <t>ฟองแก้ว</t>
  </si>
  <si>
    <t>สวน(นางแก้ว  เป็งคำวัน)</t>
  </si>
  <si>
    <t>นา(นายมนัส  มาหล้า)</t>
  </si>
  <si>
    <t>โอนให้ลูก</t>
  </si>
  <si>
    <t>โหล่</t>
  </si>
  <si>
    <t>มยุรี</t>
  </si>
  <si>
    <t>แก้วมูล</t>
  </si>
  <si>
    <t>มี</t>
  </si>
  <si>
    <t>นา(จุฬาลักษณ์  มาใหม่)แจ้ง</t>
  </si>
  <si>
    <t>พีรศักดิ์</t>
  </si>
  <si>
    <t>จักรภัทร  สิงห์แก้ว</t>
  </si>
  <si>
    <t xml:space="preserve"> นาย</t>
  </si>
  <si>
    <t>ศรีวรรณ</t>
  </si>
  <si>
    <t>วนิดา</t>
  </si>
  <si>
    <t>จักรภัทร</t>
  </si>
  <si>
    <t>58 ม.10</t>
  </si>
  <si>
    <t>อารี</t>
  </si>
  <si>
    <t>ปันโปธา</t>
  </si>
  <si>
    <t>ดวง</t>
  </si>
  <si>
    <t>นา(สมจิตต์  มาหล้า)</t>
  </si>
  <si>
    <t>อุ่นเรือน</t>
  </si>
  <si>
    <t>วิไล</t>
  </si>
  <si>
    <t>61/4 ม.10</t>
  </si>
  <si>
    <t>สปก.</t>
  </si>
  <si>
    <t>บ้านหลังเดียวกับตุ๊ด</t>
  </si>
  <si>
    <t>ธนากรณ์</t>
  </si>
  <si>
    <t>เล่ม 14</t>
  </si>
  <si>
    <t>หน้า 32</t>
  </si>
  <si>
    <t>ปัญญาเสน</t>
  </si>
  <si>
    <t>สายฝน</t>
  </si>
  <si>
    <t>เจนจิรา</t>
  </si>
  <si>
    <t>วิวรรธน์</t>
  </si>
  <si>
    <t>ตั๋น</t>
  </si>
  <si>
    <t>กองทุนหมู่บ้านสันขี้เหล็ก</t>
  </si>
  <si>
    <t>ภ.ด.ส. ๑</t>
  </si>
  <si>
    <t>แบบบัญชีราคาประเมินทุนทรัพย์ของที่ดินและสิ่งปลูกสร้าง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</si>
  <si>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</si>
  <si>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</si>
  <si>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</si>
  <si>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</si>
  <si>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</si>
  <si>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</si>
  <si>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</si>
  <si>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จำนวนภาษีที่ต้องชำระ(บาท)</t>
  </si>
  <si>
    <t>ประเภทที่ดิน</t>
  </si>
  <si>
    <t>เลขที่เอกสารสิทธิ์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</si>
  <si>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</si>
  <si>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</si>
  <si>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</si>
  <si>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</si>
  <si>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</si>
  <si>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</si>
  <si>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</si>
  <si>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</si>
  <si>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ตร.ว.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</si>
  <si>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</si>
  <si>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</si>
  <si>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</si>
  <si>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</si>
  <si>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</si>
  <si>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ตร.ว.</t>
  </si>
  <si>
    <t>42 ม.10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</si>
</sst>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1"/>
      <name val="Tahoma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right" shrinkToFit="1"/>
    </xf>
    <xf numFmtId="0" fontId="1" fillId="2" borderId="0" xfId="0" applyFont="1" applyFill="1" applyBorder="1" applyAlignment="1">
      <alignment shrinkToFi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shrinkToFit="1"/>
    </xf>
    <xf numFmtId="0" fontId="1" fillId="0" borderId="5" xfId="0" applyFont="1" applyFill="1" applyBorder="1"/>
    <xf numFmtId="0" fontId="1" fillId="0" borderId="5" xfId="0" applyFont="1" applyFill="1" applyBorder="1" applyAlignment="1">
      <alignment shrinkToFi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3" fillId="2" borderId="5" xfId="0" applyFont="1" applyFill="1" applyBorder="1"/>
    <xf numFmtId="0" fontId="3" fillId="2" borderId="5" xfId="0" applyFont="1" applyFill="1" applyBorder="1" applyAlignment="1">
      <alignment shrinkToFit="1"/>
    </xf>
    <xf numFmtId="0" fontId="3" fillId="2" borderId="5" xfId="0" applyFont="1" applyFill="1" applyBorder="1" applyAlignment="1">
      <alignment horizontal="center"/>
    </xf>
    <xf numFmtId="2" fontId="1" fillId="2" borderId="5" xfId="0" applyNumberFormat="1" applyFont="1" applyFill="1" applyBorder="1"/>
    <xf numFmtId="0" fontId="1" fillId="2" borderId="5" xfId="0" applyFont="1" applyFill="1" applyBorder="1" applyAlignment="1">
      <alignment vertical="center"/>
    </xf>
    <xf numFmtId="16" fontId="1" fillId="2" borderId="5" xfId="0" applyNumberFormat="1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1" fillId="2" borderId="5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shrinkToFit="1"/>
    </xf>
    <xf numFmtId="16" fontId="1" fillId="2" borderId="5" xfId="0" quotePrefix="1" applyNumberFormat="1" applyFont="1" applyFill="1" applyBorder="1"/>
    <xf numFmtId="2" fontId="1" fillId="0" borderId="5" xfId="0" applyNumberFormat="1" applyFont="1" applyBorder="1"/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horizontal="center"/>
    </xf>
    <xf numFmtId="0" fontId="1" fillId="2" borderId="9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shrinkToFit="1"/>
    </xf>
    <xf numFmtId="0" fontId="1" fillId="0" borderId="9" xfId="0" applyFont="1" applyBorder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5" xfId="0" applyFont="1" applyBorder="1" applyAlignment="1"/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shrinkToFit="1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/>
    <xf numFmtId="0" fontId="1" fillId="5" borderId="5" xfId="0" applyFont="1" applyFill="1" applyBorder="1" applyAlignment="1">
      <alignment shrinkToFit="1"/>
    </xf>
    <xf numFmtId="0" fontId="1" fillId="5" borderId="5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shrinkToFit="1"/>
    </xf>
    <xf numFmtId="0" fontId="3" fillId="5" borderId="5" xfId="0" applyFont="1" applyFill="1" applyBorder="1" applyAlignment="1">
      <alignment horizontal="center"/>
    </xf>
    <xf numFmtId="0" fontId="1" fillId="6" borderId="5" xfId="0" applyFont="1" applyFill="1" applyBorder="1"/>
    <xf numFmtId="0" fontId="1" fillId="6" borderId="5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16" fontId="1" fillId="5" borderId="5" xfId="0" applyNumberFormat="1" applyFont="1" applyFill="1" applyBorder="1"/>
    <xf numFmtId="0" fontId="1" fillId="5" borderId="0" xfId="0" applyFont="1" applyFill="1" applyBorder="1"/>
    <xf numFmtId="0" fontId="1" fillId="5" borderId="9" xfId="0" applyFont="1" applyFill="1" applyBorder="1"/>
    <xf numFmtId="0" fontId="3" fillId="5" borderId="5" xfId="0" applyFont="1" applyFill="1" applyBorder="1" applyAlignment="1"/>
    <xf numFmtId="0" fontId="3" fillId="2" borderId="5" xfId="0" applyFont="1" applyFill="1" applyBorder="1" applyAlignment="1"/>
    <xf numFmtId="0" fontId="1" fillId="5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shrinkToFit="1"/>
    </xf>
    <xf numFmtId="0" fontId="1" fillId="2" borderId="5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7" borderId="5" xfId="0" applyFont="1" applyFill="1" applyBorder="1"/>
    <xf numFmtId="0" fontId="1" fillId="7" borderId="5" xfId="0" applyFont="1" applyFill="1" applyBorder="1" applyAlignment="1">
      <alignment shrinkToFit="1"/>
    </xf>
    <xf numFmtId="0" fontId="1" fillId="7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shrinkToFit="1"/>
    </xf>
    <xf numFmtId="0" fontId="1" fillId="7" borderId="5" xfId="0" applyFont="1" applyFill="1" applyBorder="1" applyAlignment="1">
      <alignment horizontal="right"/>
    </xf>
    <xf numFmtId="0" fontId="1" fillId="7" borderId="0" xfId="0" applyFont="1" applyFill="1" applyBorder="1"/>
    <xf numFmtId="0" fontId="1" fillId="7" borderId="9" xfId="0" applyFont="1" applyFill="1" applyBorder="1"/>
    <xf numFmtId="0" fontId="1" fillId="4" borderId="5" xfId="0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shrinkToFit="1"/>
    </xf>
    <xf numFmtId="0" fontId="1" fillId="3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0" borderId="0" xfId="1" applyFont="1" applyBorder="1"/>
    <xf numFmtId="0" fontId="5" fillId="0" borderId="0" xfId="0" applyFont="1" applyBorder="1"/>
    <xf numFmtId="0" fontId="5" fillId="0" borderId="0" xfId="0" applyFont="1"/>
    <xf numFmtId="0" fontId="6" fillId="0" borderId="0" xfId="1" applyFont="1" applyBorder="1"/>
    <xf numFmtId="0" fontId="5" fillId="2" borderId="5" xfId="0" applyFont="1" applyFill="1" applyBorder="1"/>
    <xf numFmtId="0" fontId="5" fillId="0" borderId="5" xfId="0" applyFont="1" applyBorder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5" xfId="0" applyBorder="1"/>
    <xf numFmtId="0" fontId="5" fillId="5" borderId="5" xfId="0" applyFont="1" applyFill="1" applyBorder="1"/>
    <xf numFmtId="0" fontId="0" fillId="5" borderId="5" xfId="0" applyFill="1" applyBorder="1"/>
    <xf numFmtId="0" fontId="5" fillId="3" borderId="5" xfId="0" applyFont="1" applyFill="1" applyBorder="1"/>
    <xf numFmtId="0" fontId="0" fillId="3" borderId="5" xfId="0" applyFill="1" applyBorder="1"/>
    <xf numFmtId="0" fontId="5" fillId="4" borderId="5" xfId="0" applyFont="1" applyFill="1" applyBorder="1"/>
    <xf numFmtId="0" fontId="0" fillId="4" borderId="5" xfId="0" applyFill="1" applyBorder="1"/>
    <xf numFmtId="0" fontId="1" fillId="4" borderId="5" xfId="0" applyFont="1" applyFill="1" applyBorder="1" applyAlignment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1" fillId="4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1" fillId="5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3" fillId="3" borderId="5" xfId="0" applyFont="1" applyFill="1" applyBorder="1"/>
    <xf numFmtId="17" fontId="1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8" fillId="3" borderId="5" xfId="0" applyFont="1" applyFill="1" applyBorder="1"/>
    <xf numFmtId="0" fontId="9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0" fontId="6" fillId="8" borderId="8" xfId="1" applyFont="1" applyFill="1" applyBorder="1" applyAlignment="1">
      <alignment horizontal="center"/>
    </xf>
    <xf numFmtId="0" fontId="6" fillId="8" borderId="9" xfId="1" applyFont="1" applyFill="1" applyBorder="1" applyAlignment="1">
      <alignment horizontal="center"/>
    </xf>
    <xf numFmtId="0" fontId="6" fillId="9" borderId="7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6" fillId="9" borderId="9" xfId="1" applyFont="1" applyFill="1" applyBorder="1" applyAlignment="1">
      <alignment horizontal="center"/>
    </xf>
    <xf numFmtId="0" fontId="6" fillId="10" borderId="6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0" fontId="6" fillId="12" borderId="6" xfId="1" applyFont="1" applyFill="1" applyBorder="1" applyAlignment="1">
      <alignment horizontal="center" vertical="center" wrapText="1"/>
    </xf>
    <xf numFmtId="0" fontId="6" fillId="12" borderId="2" xfId="1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11" borderId="6" xfId="1" applyFont="1" applyFill="1" applyBorder="1" applyAlignment="1">
      <alignment horizontal="center" vertical="center"/>
    </xf>
    <xf numFmtId="0" fontId="6" fillId="11" borderId="2" xfId="1" applyFont="1" applyFill="1" applyBorder="1" applyAlignment="1">
      <alignment horizontal="center"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6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horizontal="center" vertical="center"/>
    </xf>
    <xf numFmtId="0" fontId="6" fillId="11" borderId="11" xfId="1" applyFont="1" applyFill="1" applyBorder="1" applyAlignment="1">
      <alignment horizontal="center" vertical="center"/>
    </xf>
    <xf numFmtId="0" fontId="6" fillId="11" borderId="12" xfId="1" applyFont="1" applyFill="1" applyBorder="1" applyAlignment="1">
      <alignment horizontal="center" vertical="center"/>
    </xf>
    <xf numFmtId="0" fontId="6" fillId="11" borderId="13" xfId="1" applyFont="1" applyFill="1" applyBorder="1" applyAlignment="1">
      <alignment horizontal="center" vertical="center"/>
    </xf>
    <xf numFmtId="0" fontId="6" fillId="11" borderId="14" xfId="1" applyFont="1" applyFill="1" applyBorder="1" applyAlignment="1">
      <alignment horizontal="center" vertical="center"/>
    </xf>
    <xf numFmtId="0" fontId="6" fillId="11" borderId="3" xfId="1" applyFont="1" applyFill="1" applyBorder="1" applyAlignment="1">
      <alignment horizontal="center" vertical="center"/>
    </xf>
    <xf numFmtId="0" fontId="6" fillId="12" borderId="6" xfId="1" applyFont="1" applyFill="1" applyBorder="1" applyAlignment="1">
      <alignment horizontal="center" vertical="center"/>
    </xf>
    <xf numFmtId="0" fontId="6" fillId="12" borderId="2" xfId="1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 vertical="center"/>
    </xf>
    <xf numFmtId="0" fontId="6" fillId="12" borderId="7" xfId="1" applyFont="1" applyFill="1" applyBorder="1" applyAlignment="1">
      <alignment horizontal="center"/>
    </xf>
    <xf numFmtId="0" fontId="6" fillId="12" borderId="9" xfId="1" applyFont="1" applyFill="1" applyBorder="1" applyAlignment="1">
      <alignment horizontal="center"/>
    </xf>
    <xf numFmtId="0" fontId="6" fillId="12" borderId="6" xfId="1" applyFont="1" applyFill="1" applyBorder="1" applyAlignment="1">
      <alignment horizontal="center" vertical="top" wrapText="1"/>
    </xf>
    <xf numFmtId="0" fontId="6" fillId="12" borderId="2" xfId="1" applyFont="1" applyFill="1" applyBorder="1" applyAlignment="1">
      <alignment horizontal="center" vertical="top" wrapText="1"/>
    </xf>
    <xf numFmtId="0" fontId="6" fillId="12" borderId="4" xfId="1" applyFont="1" applyFill="1" applyBorder="1" applyAlignment="1">
      <alignment horizontal="center" vertical="top" wrapText="1"/>
    </xf>
    <xf numFmtId="0" fontId="8" fillId="2" borderId="5" xfId="0" applyFont="1" applyFill="1" applyBorder="1"/>
    <xf numFmtId="0" fontId="8" fillId="4" borderId="5" xfId="0" applyFont="1" applyFill="1" applyBorder="1"/>
    <xf numFmtId="0" fontId="5" fillId="2" borderId="5" xfId="0" applyFont="1" applyFill="1" applyBorder="1" applyAlignment="1">
      <alignment shrinkToFit="1"/>
    </xf>
    <xf numFmtId="0" fontId="5" fillId="3" borderId="5" xfId="0" applyFont="1" applyFill="1" applyBorder="1" applyAlignment="1">
      <alignment shrinkToFit="1"/>
    </xf>
    <xf numFmtId="0" fontId="5" fillId="2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35"/>
  <sheetViews>
    <sheetView topLeftCell="A274" zoomScale="70" zoomScaleNormal="70" workbookViewId="0">
      <selection activeCell="W283" sqref="W283"/>
    </sheetView>
  </sheetViews>
  <sheetFormatPr defaultColWidth="9.125" defaultRowHeight="24" x14ac:dyDescent="0.55000000000000004"/>
  <cols>
    <col min="1" max="1" width="4.375" style="23" customWidth="1"/>
    <col min="2" max="2" width="7.25" style="23" customWidth="1"/>
    <col min="3" max="3" width="8.125" style="23" customWidth="1"/>
    <col min="4" max="4" width="13.25" style="29" customWidth="1"/>
    <col min="5" max="5" width="6.875" style="23" customWidth="1"/>
    <col min="6" max="6" width="6.625" style="23" customWidth="1"/>
    <col min="7" max="7" width="5.875" style="23" customWidth="1"/>
    <col min="8" max="8" width="6.75" style="23" customWidth="1"/>
    <col min="9" max="9" width="6.25" style="23" customWidth="1"/>
    <col min="10" max="11" width="4.875" style="23" customWidth="1"/>
    <col min="12" max="12" width="5.625" style="23" customWidth="1"/>
    <col min="13" max="14" width="7.875" style="23" customWidth="1"/>
    <col min="15" max="15" width="6.625" style="23" customWidth="1"/>
    <col min="16" max="16" width="6.125" style="23" customWidth="1"/>
    <col min="17" max="17" width="4.75" style="23" customWidth="1"/>
    <col min="18" max="18" width="7.375" style="23" customWidth="1"/>
    <col min="19" max="19" width="7.125" style="23" customWidth="1"/>
    <col min="20" max="20" width="4.125" style="23" customWidth="1"/>
    <col min="21" max="21" width="8.625" style="23" customWidth="1"/>
    <col min="22" max="23" width="9.125" style="23"/>
    <col min="24" max="24" width="5.125" style="23" customWidth="1"/>
    <col min="25" max="25" width="5.375" style="23" customWidth="1"/>
    <col min="26" max="27" width="7.75" style="23" customWidth="1"/>
    <col min="28" max="28" width="6.875" style="23" customWidth="1"/>
    <col min="29" max="30" width="6.625" style="23" customWidth="1"/>
    <col min="31" max="31" width="7.625" style="23" customWidth="1"/>
    <col min="32" max="32" width="7.75" style="23" customWidth="1"/>
    <col min="33" max="33" width="20.375" style="23" customWidth="1"/>
    <col min="34" max="256" width="9.125" style="23"/>
    <col min="257" max="257" width="4.375" style="23" customWidth="1"/>
    <col min="258" max="258" width="5.875" style="23" customWidth="1"/>
    <col min="259" max="259" width="7" style="23" customWidth="1"/>
    <col min="260" max="260" width="11.5" style="23" customWidth="1"/>
    <col min="261" max="261" width="6.875" style="23" customWidth="1"/>
    <col min="262" max="262" width="6.625" style="23" customWidth="1"/>
    <col min="263" max="263" width="5.875" style="23" customWidth="1"/>
    <col min="264" max="264" width="6.75" style="23" customWidth="1"/>
    <col min="265" max="265" width="6.25" style="23" customWidth="1"/>
    <col min="266" max="267" width="4.875" style="23" customWidth="1"/>
    <col min="268" max="268" width="5.625" style="23" customWidth="1"/>
    <col min="269" max="270" width="7.875" style="23" customWidth="1"/>
    <col min="271" max="271" width="6.625" style="23" customWidth="1"/>
    <col min="272" max="272" width="6.125" style="23" customWidth="1"/>
    <col min="273" max="273" width="4.75" style="23" customWidth="1"/>
    <col min="274" max="274" width="7.375" style="23" customWidth="1"/>
    <col min="275" max="275" width="7.125" style="23" customWidth="1"/>
    <col min="276" max="276" width="4.125" style="23" customWidth="1"/>
    <col min="277" max="277" width="8.625" style="23" customWidth="1"/>
    <col min="278" max="279" width="9.125" style="23"/>
    <col min="280" max="280" width="5.125" style="23" customWidth="1"/>
    <col min="281" max="281" width="5.375" style="23" customWidth="1"/>
    <col min="282" max="283" width="7.75" style="23" customWidth="1"/>
    <col min="284" max="284" width="6.875" style="23" customWidth="1"/>
    <col min="285" max="286" width="6.625" style="23" customWidth="1"/>
    <col min="287" max="287" width="7.625" style="23" customWidth="1"/>
    <col min="288" max="288" width="7.75" style="23" customWidth="1"/>
    <col min="289" max="289" width="20.375" style="23" customWidth="1"/>
    <col min="290" max="512" width="9.125" style="23"/>
    <col min="513" max="513" width="4.375" style="23" customWidth="1"/>
    <col min="514" max="514" width="5.875" style="23" customWidth="1"/>
    <col min="515" max="515" width="7" style="23" customWidth="1"/>
    <col min="516" max="516" width="11.5" style="23" customWidth="1"/>
    <col min="517" max="517" width="6.875" style="23" customWidth="1"/>
    <col min="518" max="518" width="6.625" style="23" customWidth="1"/>
    <col min="519" max="519" width="5.875" style="23" customWidth="1"/>
    <col min="520" max="520" width="6.75" style="23" customWidth="1"/>
    <col min="521" max="521" width="6.25" style="23" customWidth="1"/>
    <col min="522" max="523" width="4.875" style="23" customWidth="1"/>
    <col min="524" max="524" width="5.625" style="23" customWidth="1"/>
    <col min="525" max="526" width="7.875" style="23" customWidth="1"/>
    <col min="527" max="527" width="6.625" style="23" customWidth="1"/>
    <col min="528" max="528" width="6.125" style="23" customWidth="1"/>
    <col min="529" max="529" width="4.75" style="23" customWidth="1"/>
    <col min="530" max="530" width="7.375" style="23" customWidth="1"/>
    <col min="531" max="531" width="7.125" style="23" customWidth="1"/>
    <col min="532" max="532" width="4.125" style="23" customWidth="1"/>
    <col min="533" max="533" width="8.625" style="23" customWidth="1"/>
    <col min="534" max="535" width="9.125" style="23"/>
    <col min="536" max="536" width="5.125" style="23" customWidth="1"/>
    <col min="537" max="537" width="5.375" style="23" customWidth="1"/>
    <col min="538" max="539" width="7.75" style="23" customWidth="1"/>
    <col min="540" max="540" width="6.875" style="23" customWidth="1"/>
    <col min="541" max="542" width="6.625" style="23" customWidth="1"/>
    <col min="543" max="543" width="7.625" style="23" customWidth="1"/>
    <col min="544" max="544" width="7.75" style="23" customWidth="1"/>
    <col min="545" max="545" width="20.375" style="23" customWidth="1"/>
    <col min="546" max="768" width="9.125" style="23"/>
    <col min="769" max="769" width="4.375" style="23" customWidth="1"/>
    <col min="770" max="770" width="5.875" style="23" customWidth="1"/>
    <col min="771" max="771" width="7" style="23" customWidth="1"/>
    <col min="772" max="772" width="11.5" style="23" customWidth="1"/>
    <col min="773" max="773" width="6.875" style="23" customWidth="1"/>
    <col min="774" max="774" width="6.625" style="23" customWidth="1"/>
    <col min="775" max="775" width="5.875" style="23" customWidth="1"/>
    <col min="776" max="776" width="6.75" style="23" customWidth="1"/>
    <col min="777" max="777" width="6.25" style="23" customWidth="1"/>
    <col min="778" max="779" width="4.875" style="23" customWidth="1"/>
    <col min="780" max="780" width="5.625" style="23" customWidth="1"/>
    <col min="781" max="782" width="7.875" style="23" customWidth="1"/>
    <col min="783" max="783" width="6.625" style="23" customWidth="1"/>
    <col min="784" max="784" width="6.125" style="23" customWidth="1"/>
    <col min="785" max="785" width="4.75" style="23" customWidth="1"/>
    <col min="786" max="786" width="7.375" style="23" customWidth="1"/>
    <col min="787" max="787" width="7.125" style="23" customWidth="1"/>
    <col min="788" max="788" width="4.125" style="23" customWidth="1"/>
    <col min="789" max="789" width="8.625" style="23" customWidth="1"/>
    <col min="790" max="791" width="9.125" style="23"/>
    <col min="792" max="792" width="5.125" style="23" customWidth="1"/>
    <col min="793" max="793" width="5.375" style="23" customWidth="1"/>
    <col min="794" max="795" width="7.75" style="23" customWidth="1"/>
    <col min="796" max="796" width="6.875" style="23" customWidth="1"/>
    <col min="797" max="798" width="6.625" style="23" customWidth="1"/>
    <col min="799" max="799" width="7.625" style="23" customWidth="1"/>
    <col min="800" max="800" width="7.75" style="23" customWidth="1"/>
    <col min="801" max="801" width="20.375" style="23" customWidth="1"/>
    <col min="802" max="1024" width="9.125" style="23"/>
    <col min="1025" max="1025" width="4.375" style="23" customWidth="1"/>
    <col min="1026" max="1026" width="5.875" style="23" customWidth="1"/>
    <col min="1027" max="1027" width="7" style="23" customWidth="1"/>
    <col min="1028" max="1028" width="11.5" style="23" customWidth="1"/>
    <col min="1029" max="1029" width="6.875" style="23" customWidth="1"/>
    <col min="1030" max="1030" width="6.625" style="23" customWidth="1"/>
    <col min="1031" max="1031" width="5.875" style="23" customWidth="1"/>
    <col min="1032" max="1032" width="6.75" style="23" customWidth="1"/>
    <col min="1033" max="1033" width="6.25" style="23" customWidth="1"/>
    <col min="1034" max="1035" width="4.875" style="23" customWidth="1"/>
    <col min="1036" max="1036" width="5.625" style="23" customWidth="1"/>
    <col min="1037" max="1038" width="7.875" style="23" customWidth="1"/>
    <col min="1039" max="1039" width="6.625" style="23" customWidth="1"/>
    <col min="1040" max="1040" width="6.125" style="23" customWidth="1"/>
    <col min="1041" max="1041" width="4.75" style="23" customWidth="1"/>
    <col min="1042" max="1042" width="7.375" style="23" customWidth="1"/>
    <col min="1043" max="1043" width="7.125" style="23" customWidth="1"/>
    <col min="1044" max="1044" width="4.125" style="23" customWidth="1"/>
    <col min="1045" max="1045" width="8.625" style="23" customWidth="1"/>
    <col min="1046" max="1047" width="9.125" style="23"/>
    <col min="1048" max="1048" width="5.125" style="23" customWidth="1"/>
    <col min="1049" max="1049" width="5.375" style="23" customWidth="1"/>
    <col min="1050" max="1051" width="7.75" style="23" customWidth="1"/>
    <col min="1052" max="1052" width="6.875" style="23" customWidth="1"/>
    <col min="1053" max="1054" width="6.625" style="23" customWidth="1"/>
    <col min="1055" max="1055" width="7.625" style="23" customWidth="1"/>
    <col min="1056" max="1056" width="7.75" style="23" customWidth="1"/>
    <col min="1057" max="1057" width="20.375" style="23" customWidth="1"/>
    <col min="1058" max="1280" width="9.125" style="23"/>
    <col min="1281" max="1281" width="4.375" style="23" customWidth="1"/>
    <col min="1282" max="1282" width="5.875" style="23" customWidth="1"/>
    <col min="1283" max="1283" width="7" style="23" customWidth="1"/>
    <col min="1284" max="1284" width="11.5" style="23" customWidth="1"/>
    <col min="1285" max="1285" width="6.875" style="23" customWidth="1"/>
    <col min="1286" max="1286" width="6.625" style="23" customWidth="1"/>
    <col min="1287" max="1287" width="5.875" style="23" customWidth="1"/>
    <col min="1288" max="1288" width="6.75" style="23" customWidth="1"/>
    <col min="1289" max="1289" width="6.25" style="23" customWidth="1"/>
    <col min="1290" max="1291" width="4.875" style="23" customWidth="1"/>
    <col min="1292" max="1292" width="5.625" style="23" customWidth="1"/>
    <col min="1293" max="1294" width="7.875" style="23" customWidth="1"/>
    <col min="1295" max="1295" width="6.625" style="23" customWidth="1"/>
    <col min="1296" max="1296" width="6.125" style="23" customWidth="1"/>
    <col min="1297" max="1297" width="4.75" style="23" customWidth="1"/>
    <col min="1298" max="1298" width="7.375" style="23" customWidth="1"/>
    <col min="1299" max="1299" width="7.125" style="23" customWidth="1"/>
    <col min="1300" max="1300" width="4.125" style="23" customWidth="1"/>
    <col min="1301" max="1301" width="8.625" style="23" customWidth="1"/>
    <col min="1302" max="1303" width="9.125" style="23"/>
    <col min="1304" max="1304" width="5.125" style="23" customWidth="1"/>
    <col min="1305" max="1305" width="5.375" style="23" customWidth="1"/>
    <col min="1306" max="1307" width="7.75" style="23" customWidth="1"/>
    <col min="1308" max="1308" width="6.875" style="23" customWidth="1"/>
    <col min="1309" max="1310" width="6.625" style="23" customWidth="1"/>
    <col min="1311" max="1311" width="7.625" style="23" customWidth="1"/>
    <col min="1312" max="1312" width="7.75" style="23" customWidth="1"/>
    <col min="1313" max="1313" width="20.375" style="23" customWidth="1"/>
    <col min="1314" max="1536" width="9.125" style="23"/>
    <col min="1537" max="1537" width="4.375" style="23" customWidth="1"/>
    <col min="1538" max="1538" width="5.875" style="23" customWidth="1"/>
    <col min="1539" max="1539" width="7" style="23" customWidth="1"/>
    <col min="1540" max="1540" width="11.5" style="23" customWidth="1"/>
    <col min="1541" max="1541" width="6.875" style="23" customWidth="1"/>
    <col min="1542" max="1542" width="6.625" style="23" customWidth="1"/>
    <col min="1543" max="1543" width="5.875" style="23" customWidth="1"/>
    <col min="1544" max="1544" width="6.75" style="23" customWidth="1"/>
    <col min="1545" max="1545" width="6.25" style="23" customWidth="1"/>
    <col min="1546" max="1547" width="4.875" style="23" customWidth="1"/>
    <col min="1548" max="1548" width="5.625" style="23" customWidth="1"/>
    <col min="1549" max="1550" width="7.875" style="23" customWidth="1"/>
    <col min="1551" max="1551" width="6.625" style="23" customWidth="1"/>
    <col min="1552" max="1552" width="6.125" style="23" customWidth="1"/>
    <col min="1553" max="1553" width="4.75" style="23" customWidth="1"/>
    <col min="1554" max="1554" width="7.375" style="23" customWidth="1"/>
    <col min="1555" max="1555" width="7.125" style="23" customWidth="1"/>
    <col min="1556" max="1556" width="4.125" style="23" customWidth="1"/>
    <col min="1557" max="1557" width="8.625" style="23" customWidth="1"/>
    <col min="1558" max="1559" width="9.125" style="23"/>
    <col min="1560" max="1560" width="5.125" style="23" customWidth="1"/>
    <col min="1561" max="1561" width="5.375" style="23" customWidth="1"/>
    <col min="1562" max="1563" width="7.75" style="23" customWidth="1"/>
    <col min="1564" max="1564" width="6.875" style="23" customWidth="1"/>
    <col min="1565" max="1566" width="6.625" style="23" customWidth="1"/>
    <col min="1567" max="1567" width="7.625" style="23" customWidth="1"/>
    <col min="1568" max="1568" width="7.75" style="23" customWidth="1"/>
    <col min="1569" max="1569" width="20.375" style="23" customWidth="1"/>
    <col min="1570" max="1792" width="9.125" style="23"/>
    <col min="1793" max="1793" width="4.375" style="23" customWidth="1"/>
    <col min="1794" max="1794" width="5.875" style="23" customWidth="1"/>
    <col min="1795" max="1795" width="7" style="23" customWidth="1"/>
    <col min="1796" max="1796" width="11.5" style="23" customWidth="1"/>
    <col min="1797" max="1797" width="6.875" style="23" customWidth="1"/>
    <col min="1798" max="1798" width="6.625" style="23" customWidth="1"/>
    <col min="1799" max="1799" width="5.875" style="23" customWidth="1"/>
    <col min="1800" max="1800" width="6.75" style="23" customWidth="1"/>
    <col min="1801" max="1801" width="6.25" style="23" customWidth="1"/>
    <col min="1802" max="1803" width="4.875" style="23" customWidth="1"/>
    <col min="1804" max="1804" width="5.625" style="23" customWidth="1"/>
    <col min="1805" max="1806" width="7.875" style="23" customWidth="1"/>
    <col min="1807" max="1807" width="6.625" style="23" customWidth="1"/>
    <col min="1808" max="1808" width="6.125" style="23" customWidth="1"/>
    <col min="1809" max="1809" width="4.75" style="23" customWidth="1"/>
    <col min="1810" max="1810" width="7.375" style="23" customWidth="1"/>
    <col min="1811" max="1811" width="7.125" style="23" customWidth="1"/>
    <col min="1812" max="1812" width="4.125" style="23" customWidth="1"/>
    <col min="1813" max="1813" width="8.625" style="23" customWidth="1"/>
    <col min="1814" max="1815" width="9.125" style="23"/>
    <col min="1816" max="1816" width="5.125" style="23" customWidth="1"/>
    <col min="1817" max="1817" width="5.375" style="23" customWidth="1"/>
    <col min="1818" max="1819" width="7.75" style="23" customWidth="1"/>
    <col min="1820" max="1820" width="6.875" style="23" customWidth="1"/>
    <col min="1821" max="1822" width="6.625" style="23" customWidth="1"/>
    <col min="1823" max="1823" width="7.625" style="23" customWidth="1"/>
    <col min="1824" max="1824" width="7.75" style="23" customWidth="1"/>
    <col min="1825" max="1825" width="20.375" style="23" customWidth="1"/>
    <col min="1826" max="2048" width="9.125" style="23"/>
    <col min="2049" max="2049" width="4.375" style="23" customWidth="1"/>
    <col min="2050" max="2050" width="5.875" style="23" customWidth="1"/>
    <col min="2051" max="2051" width="7" style="23" customWidth="1"/>
    <col min="2052" max="2052" width="11.5" style="23" customWidth="1"/>
    <col min="2053" max="2053" width="6.875" style="23" customWidth="1"/>
    <col min="2054" max="2054" width="6.625" style="23" customWidth="1"/>
    <col min="2055" max="2055" width="5.875" style="23" customWidth="1"/>
    <col min="2056" max="2056" width="6.75" style="23" customWidth="1"/>
    <col min="2057" max="2057" width="6.25" style="23" customWidth="1"/>
    <col min="2058" max="2059" width="4.875" style="23" customWidth="1"/>
    <col min="2060" max="2060" width="5.625" style="23" customWidth="1"/>
    <col min="2061" max="2062" width="7.875" style="23" customWidth="1"/>
    <col min="2063" max="2063" width="6.625" style="23" customWidth="1"/>
    <col min="2064" max="2064" width="6.125" style="23" customWidth="1"/>
    <col min="2065" max="2065" width="4.75" style="23" customWidth="1"/>
    <col min="2066" max="2066" width="7.375" style="23" customWidth="1"/>
    <col min="2067" max="2067" width="7.125" style="23" customWidth="1"/>
    <col min="2068" max="2068" width="4.125" style="23" customWidth="1"/>
    <col min="2069" max="2069" width="8.625" style="23" customWidth="1"/>
    <col min="2070" max="2071" width="9.125" style="23"/>
    <col min="2072" max="2072" width="5.125" style="23" customWidth="1"/>
    <col min="2073" max="2073" width="5.375" style="23" customWidth="1"/>
    <col min="2074" max="2075" width="7.75" style="23" customWidth="1"/>
    <col min="2076" max="2076" width="6.875" style="23" customWidth="1"/>
    <col min="2077" max="2078" width="6.625" style="23" customWidth="1"/>
    <col min="2079" max="2079" width="7.625" style="23" customWidth="1"/>
    <col min="2080" max="2080" width="7.75" style="23" customWidth="1"/>
    <col min="2081" max="2081" width="20.375" style="23" customWidth="1"/>
    <col min="2082" max="2304" width="9.125" style="23"/>
    <col min="2305" max="2305" width="4.375" style="23" customWidth="1"/>
    <col min="2306" max="2306" width="5.875" style="23" customWidth="1"/>
    <col min="2307" max="2307" width="7" style="23" customWidth="1"/>
    <col min="2308" max="2308" width="11.5" style="23" customWidth="1"/>
    <col min="2309" max="2309" width="6.875" style="23" customWidth="1"/>
    <col min="2310" max="2310" width="6.625" style="23" customWidth="1"/>
    <col min="2311" max="2311" width="5.875" style="23" customWidth="1"/>
    <col min="2312" max="2312" width="6.75" style="23" customWidth="1"/>
    <col min="2313" max="2313" width="6.25" style="23" customWidth="1"/>
    <col min="2314" max="2315" width="4.875" style="23" customWidth="1"/>
    <col min="2316" max="2316" width="5.625" style="23" customWidth="1"/>
    <col min="2317" max="2318" width="7.875" style="23" customWidth="1"/>
    <col min="2319" max="2319" width="6.625" style="23" customWidth="1"/>
    <col min="2320" max="2320" width="6.125" style="23" customWidth="1"/>
    <col min="2321" max="2321" width="4.75" style="23" customWidth="1"/>
    <col min="2322" max="2322" width="7.375" style="23" customWidth="1"/>
    <col min="2323" max="2323" width="7.125" style="23" customWidth="1"/>
    <col min="2324" max="2324" width="4.125" style="23" customWidth="1"/>
    <col min="2325" max="2325" width="8.625" style="23" customWidth="1"/>
    <col min="2326" max="2327" width="9.125" style="23"/>
    <col min="2328" max="2328" width="5.125" style="23" customWidth="1"/>
    <col min="2329" max="2329" width="5.375" style="23" customWidth="1"/>
    <col min="2330" max="2331" width="7.75" style="23" customWidth="1"/>
    <col min="2332" max="2332" width="6.875" style="23" customWidth="1"/>
    <col min="2333" max="2334" width="6.625" style="23" customWidth="1"/>
    <col min="2335" max="2335" width="7.625" style="23" customWidth="1"/>
    <col min="2336" max="2336" width="7.75" style="23" customWidth="1"/>
    <col min="2337" max="2337" width="20.375" style="23" customWidth="1"/>
    <col min="2338" max="2560" width="9.125" style="23"/>
    <col min="2561" max="2561" width="4.375" style="23" customWidth="1"/>
    <col min="2562" max="2562" width="5.875" style="23" customWidth="1"/>
    <col min="2563" max="2563" width="7" style="23" customWidth="1"/>
    <col min="2564" max="2564" width="11.5" style="23" customWidth="1"/>
    <col min="2565" max="2565" width="6.875" style="23" customWidth="1"/>
    <col min="2566" max="2566" width="6.625" style="23" customWidth="1"/>
    <col min="2567" max="2567" width="5.875" style="23" customWidth="1"/>
    <col min="2568" max="2568" width="6.75" style="23" customWidth="1"/>
    <col min="2569" max="2569" width="6.25" style="23" customWidth="1"/>
    <col min="2570" max="2571" width="4.875" style="23" customWidth="1"/>
    <col min="2572" max="2572" width="5.625" style="23" customWidth="1"/>
    <col min="2573" max="2574" width="7.875" style="23" customWidth="1"/>
    <col min="2575" max="2575" width="6.625" style="23" customWidth="1"/>
    <col min="2576" max="2576" width="6.125" style="23" customWidth="1"/>
    <col min="2577" max="2577" width="4.75" style="23" customWidth="1"/>
    <col min="2578" max="2578" width="7.375" style="23" customWidth="1"/>
    <col min="2579" max="2579" width="7.125" style="23" customWidth="1"/>
    <col min="2580" max="2580" width="4.125" style="23" customWidth="1"/>
    <col min="2581" max="2581" width="8.625" style="23" customWidth="1"/>
    <col min="2582" max="2583" width="9.125" style="23"/>
    <col min="2584" max="2584" width="5.125" style="23" customWidth="1"/>
    <col min="2585" max="2585" width="5.375" style="23" customWidth="1"/>
    <col min="2586" max="2587" width="7.75" style="23" customWidth="1"/>
    <col min="2588" max="2588" width="6.875" style="23" customWidth="1"/>
    <col min="2589" max="2590" width="6.625" style="23" customWidth="1"/>
    <col min="2591" max="2591" width="7.625" style="23" customWidth="1"/>
    <col min="2592" max="2592" width="7.75" style="23" customWidth="1"/>
    <col min="2593" max="2593" width="20.375" style="23" customWidth="1"/>
    <col min="2594" max="2816" width="9.125" style="23"/>
    <col min="2817" max="2817" width="4.375" style="23" customWidth="1"/>
    <col min="2818" max="2818" width="5.875" style="23" customWidth="1"/>
    <col min="2819" max="2819" width="7" style="23" customWidth="1"/>
    <col min="2820" max="2820" width="11.5" style="23" customWidth="1"/>
    <col min="2821" max="2821" width="6.875" style="23" customWidth="1"/>
    <col min="2822" max="2822" width="6.625" style="23" customWidth="1"/>
    <col min="2823" max="2823" width="5.875" style="23" customWidth="1"/>
    <col min="2824" max="2824" width="6.75" style="23" customWidth="1"/>
    <col min="2825" max="2825" width="6.25" style="23" customWidth="1"/>
    <col min="2826" max="2827" width="4.875" style="23" customWidth="1"/>
    <col min="2828" max="2828" width="5.625" style="23" customWidth="1"/>
    <col min="2829" max="2830" width="7.875" style="23" customWidth="1"/>
    <col min="2831" max="2831" width="6.625" style="23" customWidth="1"/>
    <col min="2832" max="2832" width="6.125" style="23" customWidth="1"/>
    <col min="2833" max="2833" width="4.75" style="23" customWidth="1"/>
    <col min="2834" max="2834" width="7.375" style="23" customWidth="1"/>
    <col min="2835" max="2835" width="7.125" style="23" customWidth="1"/>
    <col min="2836" max="2836" width="4.125" style="23" customWidth="1"/>
    <col min="2837" max="2837" width="8.625" style="23" customWidth="1"/>
    <col min="2838" max="2839" width="9.125" style="23"/>
    <col min="2840" max="2840" width="5.125" style="23" customWidth="1"/>
    <col min="2841" max="2841" width="5.375" style="23" customWidth="1"/>
    <col min="2842" max="2843" width="7.75" style="23" customWidth="1"/>
    <col min="2844" max="2844" width="6.875" style="23" customWidth="1"/>
    <col min="2845" max="2846" width="6.625" style="23" customWidth="1"/>
    <col min="2847" max="2847" width="7.625" style="23" customWidth="1"/>
    <col min="2848" max="2848" width="7.75" style="23" customWidth="1"/>
    <col min="2849" max="2849" width="20.375" style="23" customWidth="1"/>
    <col min="2850" max="3072" width="9.125" style="23"/>
    <col min="3073" max="3073" width="4.375" style="23" customWidth="1"/>
    <col min="3074" max="3074" width="5.875" style="23" customWidth="1"/>
    <col min="3075" max="3075" width="7" style="23" customWidth="1"/>
    <col min="3076" max="3076" width="11.5" style="23" customWidth="1"/>
    <col min="3077" max="3077" width="6.875" style="23" customWidth="1"/>
    <col min="3078" max="3078" width="6.625" style="23" customWidth="1"/>
    <col min="3079" max="3079" width="5.875" style="23" customWidth="1"/>
    <col min="3080" max="3080" width="6.75" style="23" customWidth="1"/>
    <col min="3081" max="3081" width="6.25" style="23" customWidth="1"/>
    <col min="3082" max="3083" width="4.875" style="23" customWidth="1"/>
    <col min="3084" max="3084" width="5.625" style="23" customWidth="1"/>
    <col min="3085" max="3086" width="7.875" style="23" customWidth="1"/>
    <col min="3087" max="3087" width="6.625" style="23" customWidth="1"/>
    <col min="3088" max="3088" width="6.125" style="23" customWidth="1"/>
    <col min="3089" max="3089" width="4.75" style="23" customWidth="1"/>
    <col min="3090" max="3090" width="7.375" style="23" customWidth="1"/>
    <col min="3091" max="3091" width="7.125" style="23" customWidth="1"/>
    <col min="3092" max="3092" width="4.125" style="23" customWidth="1"/>
    <col min="3093" max="3093" width="8.625" style="23" customWidth="1"/>
    <col min="3094" max="3095" width="9.125" style="23"/>
    <col min="3096" max="3096" width="5.125" style="23" customWidth="1"/>
    <col min="3097" max="3097" width="5.375" style="23" customWidth="1"/>
    <col min="3098" max="3099" width="7.75" style="23" customWidth="1"/>
    <col min="3100" max="3100" width="6.875" style="23" customWidth="1"/>
    <col min="3101" max="3102" width="6.625" style="23" customWidth="1"/>
    <col min="3103" max="3103" width="7.625" style="23" customWidth="1"/>
    <col min="3104" max="3104" width="7.75" style="23" customWidth="1"/>
    <col min="3105" max="3105" width="20.375" style="23" customWidth="1"/>
    <col min="3106" max="3328" width="9.125" style="23"/>
    <col min="3329" max="3329" width="4.375" style="23" customWidth="1"/>
    <col min="3330" max="3330" width="5.875" style="23" customWidth="1"/>
    <col min="3331" max="3331" width="7" style="23" customWidth="1"/>
    <col min="3332" max="3332" width="11.5" style="23" customWidth="1"/>
    <col min="3333" max="3333" width="6.875" style="23" customWidth="1"/>
    <col min="3334" max="3334" width="6.625" style="23" customWidth="1"/>
    <col min="3335" max="3335" width="5.875" style="23" customWidth="1"/>
    <col min="3336" max="3336" width="6.75" style="23" customWidth="1"/>
    <col min="3337" max="3337" width="6.25" style="23" customWidth="1"/>
    <col min="3338" max="3339" width="4.875" style="23" customWidth="1"/>
    <col min="3340" max="3340" width="5.625" style="23" customWidth="1"/>
    <col min="3341" max="3342" width="7.875" style="23" customWidth="1"/>
    <col min="3343" max="3343" width="6.625" style="23" customWidth="1"/>
    <col min="3344" max="3344" width="6.125" style="23" customWidth="1"/>
    <col min="3345" max="3345" width="4.75" style="23" customWidth="1"/>
    <col min="3346" max="3346" width="7.375" style="23" customWidth="1"/>
    <col min="3347" max="3347" width="7.125" style="23" customWidth="1"/>
    <col min="3348" max="3348" width="4.125" style="23" customWidth="1"/>
    <col min="3349" max="3349" width="8.625" style="23" customWidth="1"/>
    <col min="3350" max="3351" width="9.125" style="23"/>
    <col min="3352" max="3352" width="5.125" style="23" customWidth="1"/>
    <col min="3353" max="3353" width="5.375" style="23" customWidth="1"/>
    <col min="3354" max="3355" width="7.75" style="23" customWidth="1"/>
    <col min="3356" max="3356" width="6.875" style="23" customWidth="1"/>
    <col min="3357" max="3358" width="6.625" style="23" customWidth="1"/>
    <col min="3359" max="3359" width="7.625" style="23" customWidth="1"/>
    <col min="3360" max="3360" width="7.75" style="23" customWidth="1"/>
    <col min="3361" max="3361" width="20.375" style="23" customWidth="1"/>
    <col min="3362" max="3584" width="9.125" style="23"/>
    <col min="3585" max="3585" width="4.375" style="23" customWidth="1"/>
    <col min="3586" max="3586" width="5.875" style="23" customWidth="1"/>
    <col min="3587" max="3587" width="7" style="23" customWidth="1"/>
    <col min="3588" max="3588" width="11.5" style="23" customWidth="1"/>
    <col min="3589" max="3589" width="6.875" style="23" customWidth="1"/>
    <col min="3590" max="3590" width="6.625" style="23" customWidth="1"/>
    <col min="3591" max="3591" width="5.875" style="23" customWidth="1"/>
    <col min="3592" max="3592" width="6.75" style="23" customWidth="1"/>
    <col min="3593" max="3593" width="6.25" style="23" customWidth="1"/>
    <col min="3594" max="3595" width="4.875" style="23" customWidth="1"/>
    <col min="3596" max="3596" width="5.625" style="23" customWidth="1"/>
    <col min="3597" max="3598" width="7.875" style="23" customWidth="1"/>
    <col min="3599" max="3599" width="6.625" style="23" customWidth="1"/>
    <col min="3600" max="3600" width="6.125" style="23" customWidth="1"/>
    <col min="3601" max="3601" width="4.75" style="23" customWidth="1"/>
    <col min="3602" max="3602" width="7.375" style="23" customWidth="1"/>
    <col min="3603" max="3603" width="7.125" style="23" customWidth="1"/>
    <col min="3604" max="3604" width="4.125" style="23" customWidth="1"/>
    <col min="3605" max="3605" width="8.625" style="23" customWidth="1"/>
    <col min="3606" max="3607" width="9.125" style="23"/>
    <col min="3608" max="3608" width="5.125" style="23" customWidth="1"/>
    <col min="3609" max="3609" width="5.375" style="23" customWidth="1"/>
    <col min="3610" max="3611" width="7.75" style="23" customWidth="1"/>
    <col min="3612" max="3612" width="6.875" style="23" customWidth="1"/>
    <col min="3613" max="3614" width="6.625" style="23" customWidth="1"/>
    <col min="3615" max="3615" width="7.625" style="23" customWidth="1"/>
    <col min="3616" max="3616" width="7.75" style="23" customWidth="1"/>
    <col min="3617" max="3617" width="20.375" style="23" customWidth="1"/>
    <col min="3618" max="3840" width="9.125" style="23"/>
    <col min="3841" max="3841" width="4.375" style="23" customWidth="1"/>
    <col min="3842" max="3842" width="5.875" style="23" customWidth="1"/>
    <col min="3843" max="3843" width="7" style="23" customWidth="1"/>
    <col min="3844" max="3844" width="11.5" style="23" customWidth="1"/>
    <col min="3845" max="3845" width="6.875" style="23" customWidth="1"/>
    <col min="3846" max="3846" width="6.625" style="23" customWidth="1"/>
    <col min="3847" max="3847" width="5.875" style="23" customWidth="1"/>
    <col min="3848" max="3848" width="6.75" style="23" customWidth="1"/>
    <col min="3849" max="3849" width="6.25" style="23" customWidth="1"/>
    <col min="3850" max="3851" width="4.875" style="23" customWidth="1"/>
    <col min="3852" max="3852" width="5.625" style="23" customWidth="1"/>
    <col min="3853" max="3854" width="7.875" style="23" customWidth="1"/>
    <col min="3855" max="3855" width="6.625" style="23" customWidth="1"/>
    <col min="3856" max="3856" width="6.125" style="23" customWidth="1"/>
    <col min="3857" max="3857" width="4.75" style="23" customWidth="1"/>
    <col min="3858" max="3858" width="7.375" style="23" customWidth="1"/>
    <col min="3859" max="3859" width="7.125" style="23" customWidth="1"/>
    <col min="3860" max="3860" width="4.125" style="23" customWidth="1"/>
    <col min="3861" max="3861" width="8.625" style="23" customWidth="1"/>
    <col min="3862" max="3863" width="9.125" style="23"/>
    <col min="3864" max="3864" width="5.125" style="23" customWidth="1"/>
    <col min="3865" max="3865" width="5.375" style="23" customWidth="1"/>
    <col min="3866" max="3867" width="7.75" style="23" customWidth="1"/>
    <col min="3868" max="3868" width="6.875" style="23" customWidth="1"/>
    <col min="3869" max="3870" width="6.625" style="23" customWidth="1"/>
    <col min="3871" max="3871" width="7.625" style="23" customWidth="1"/>
    <col min="3872" max="3872" width="7.75" style="23" customWidth="1"/>
    <col min="3873" max="3873" width="20.375" style="23" customWidth="1"/>
    <col min="3874" max="4096" width="9.125" style="23"/>
    <col min="4097" max="4097" width="4.375" style="23" customWidth="1"/>
    <col min="4098" max="4098" width="5.875" style="23" customWidth="1"/>
    <col min="4099" max="4099" width="7" style="23" customWidth="1"/>
    <col min="4100" max="4100" width="11.5" style="23" customWidth="1"/>
    <col min="4101" max="4101" width="6.875" style="23" customWidth="1"/>
    <col min="4102" max="4102" width="6.625" style="23" customWidth="1"/>
    <col min="4103" max="4103" width="5.875" style="23" customWidth="1"/>
    <col min="4104" max="4104" width="6.75" style="23" customWidth="1"/>
    <col min="4105" max="4105" width="6.25" style="23" customWidth="1"/>
    <col min="4106" max="4107" width="4.875" style="23" customWidth="1"/>
    <col min="4108" max="4108" width="5.625" style="23" customWidth="1"/>
    <col min="4109" max="4110" width="7.875" style="23" customWidth="1"/>
    <col min="4111" max="4111" width="6.625" style="23" customWidth="1"/>
    <col min="4112" max="4112" width="6.125" style="23" customWidth="1"/>
    <col min="4113" max="4113" width="4.75" style="23" customWidth="1"/>
    <col min="4114" max="4114" width="7.375" style="23" customWidth="1"/>
    <col min="4115" max="4115" width="7.125" style="23" customWidth="1"/>
    <col min="4116" max="4116" width="4.125" style="23" customWidth="1"/>
    <col min="4117" max="4117" width="8.625" style="23" customWidth="1"/>
    <col min="4118" max="4119" width="9.125" style="23"/>
    <col min="4120" max="4120" width="5.125" style="23" customWidth="1"/>
    <col min="4121" max="4121" width="5.375" style="23" customWidth="1"/>
    <col min="4122" max="4123" width="7.75" style="23" customWidth="1"/>
    <col min="4124" max="4124" width="6.875" style="23" customWidth="1"/>
    <col min="4125" max="4126" width="6.625" style="23" customWidth="1"/>
    <col min="4127" max="4127" width="7.625" style="23" customWidth="1"/>
    <col min="4128" max="4128" width="7.75" style="23" customWidth="1"/>
    <col min="4129" max="4129" width="20.375" style="23" customWidth="1"/>
    <col min="4130" max="4352" width="9.125" style="23"/>
    <col min="4353" max="4353" width="4.375" style="23" customWidth="1"/>
    <col min="4354" max="4354" width="5.875" style="23" customWidth="1"/>
    <col min="4355" max="4355" width="7" style="23" customWidth="1"/>
    <col min="4356" max="4356" width="11.5" style="23" customWidth="1"/>
    <col min="4357" max="4357" width="6.875" style="23" customWidth="1"/>
    <col min="4358" max="4358" width="6.625" style="23" customWidth="1"/>
    <col min="4359" max="4359" width="5.875" style="23" customWidth="1"/>
    <col min="4360" max="4360" width="6.75" style="23" customWidth="1"/>
    <col min="4361" max="4361" width="6.25" style="23" customWidth="1"/>
    <col min="4362" max="4363" width="4.875" style="23" customWidth="1"/>
    <col min="4364" max="4364" width="5.625" style="23" customWidth="1"/>
    <col min="4365" max="4366" width="7.875" style="23" customWidth="1"/>
    <col min="4367" max="4367" width="6.625" style="23" customWidth="1"/>
    <col min="4368" max="4368" width="6.125" style="23" customWidth="1"/>
    <col min="4369" max="4369" width="4.75" style="23" customWidth="1"/>
    <col min="4370" max="4370" width="7.375" style="23" customWidth="1"/>
    <col min="4371" max="4371" width="7.125" style="23" customWidth="1"/>
    <col min="4372" max="4372" width="4.125" style="23" customWidth="1"/>
    <col min="4373" max="4373" width="8.625" style="23" customWidth="1"/>
    <col min="4374" max="4375" width="9.125" style="23"/>
    <col min="4376" max="4376" width="5.125" style="23" customWidth="1"/>
    <col min="4377" max="4377" width="5.375" style="23" customWidth="1"/>
    <col min="4378" max="4379" width="7.75" style="23" customWidth="1"/>
    <col min="4380" max="4380" width="6.875" style="23" customWidth="1"/>
    <col min="4381" max="4382" width="6.625" style="23" customWidth="1"/>
    <col min="4383" max="4383" width="7.625" style="23" customWidth="1"/>
    <col min="4384" max="4384" width="7.75" style="23" customWidth="1"/>
    <col min="4385" max="4385" width="20.375" style="23" customWidth="1"/>
    <col min="4386" max="4608" width="9.125" style="23"/>
    <col min="4609" max="4609" width="4.375" style="23" customWidth="1"/>
    <col min="4610" max="4610" width="5.875" style="23" customWidth="1"/>
    <col min="4611" max="4611" width="7" style="23" customWidth="1"/>
    <col min="4612" max="4612" width="11.5" style="23" customWidth="1"/>
    <col min="4613" max="4613" width="6.875" style="23" customWidth="1"/>
    <col min="4614" max="4614" width="6.625" style="23" customWidth="1"/>
    <col min="4615" max="4615" width="5.875" style="23" customWidth="1"/>
    <col min="4616" max="4616" width="6.75" style="23" customWidth="1"/>
    <col min="4617" max="4617" width="6.25" style="23" customWidth="1"/>
    <col min="4618" max="4619" width="4.875" style="23" customWidth="1"/>
    <col min="4620" max="4620" width="5.625" style="23" customWidth="1"/>
    <col min="4621" max="4622" width="7.875" style="23" customWidth="1"/>
    <col min="4623" max="4623" width="6.625" style="23" customWidth="1"/>
    <col min="4624" max="4624" width="6.125" style="23" customWidth="1"/>
    <col min="4625" max="4625" width="4.75" style="23" customWidth="1"/>
    <col min="4626" max="4626" width="7.375" style="23" customWidth="1"/>
    <col min="4627" max="4627" width="7.125" style="23" customWidth="1"/>
    <col min="4628" max="4628" width="4.125" style="23" customWidth="1"/>
    <col min="4629" max="4629" width="8.625" style="23" customWidth="1"/>
    <col min="4630" max="4631" width="9.125" style="23"/>
    <col min="4632" max="4632" width="5.125" style="23" customWidth="1"/>
    <col min="4633" max="4633" width="5.375" style="23" customWidth="1"/>
    <col min="4634" max="4635" width="7.75" style="23" customWidth="1"/>
    <col min="4636" max="4636" width="6.875" style="23" customWidth="1"/>
    <col min="4637" max="4638" width="6.625" style="23" customWidth="1"/>
    <col min="4639" max="4639" width="7.625" style="23" customWidth="1"/>
    <col min="4640" max="4640" width="7.75" style="23" customWidth="1"/>
    <col min="4641" max="4641" width="20.375" style="23" customWidth="1"/>
    <col min="4642" max="4864" width="9.125" style="23"/>
    <col min="4865" max="4865" width="4.375" style="23" customWidth="1"/>
    <col min="4866" max="4866" width="5.875" style="23" customWidth="1"/>
    <col min="4867" max="4867" width="7" style="23" customWidth="1"/>
    <col min="4868" max="4868" width="11.5" style="23" customWidth="1"/>
    <col min="4869" max="4869" width="6.875" style="23" customWidth="1"/>
    <col min="4870" max="4870" width="6.625" style="23" customWidth="1"/>
    <col min="4871" max="4871" width="5.875" style="23" customWidth="1"/>
    <col min="4872" max="4872" width="6.75" style="23" customWidth="1"/>
    <col min="4873" max="4873" width="6.25" style="23" customWidth="1"/>
    <col min="4874" max="4875" width="4.875" style="23" customWidth="1"/>
    <col min="4876" max="4876" width="5.625" style="23" customWidth="1"/>
    <col min="4877" max="4878" width="7.875" style="23" customWidth="1"/>
    <col min="4879" max="4879" width="6.625" style="23" customWidth="1"/>
    <col min="4880" max="4880" width="6.125" style="23" customWidth="1"/>
    <col min="4881" max="4881" width="4.75" style="23" customWidth="1"/>
    <col min="4882" max="4882" width="7.375" style="23" customWidth="1"/>
    <col min="4883" max="4883" width="7.125" style="23" customWidth="1"/>
    <col min="4884" max="4884" width="4.125" style="23" customWidth="1"/>
    <col min="4885" max="4885" width="8.625" style="23" customWidth="1"/>
    <col min="4886" max="4887" width="9.125" style="23"/>
    <col min="4888" max="4888" width="5.125" style="23" customWidth="1"/>
    <col min="4889" max="4889" width="5.375" style="23" customWidth="1"/>
    <col min="4890" max="4891" width="7.75" style="23" customWidth="1"/>
    <col min="4892" max="4892" width="6.875" style="23" customWidth="1"/>
    <col min="4893" max="4894" width="6.625" style="23" customWidth="1"/>
    <col min="4895" max="4895" width="7.625" style="23" customWidth="1"/>
    <col min="4896" max="4896" width="7.75" style="23" customWidth="1"/>
    <col min="4897" max="4897" width="20.375" style="23" customWidth="1"/>
    <col min="4898" max="5120" width="9.125" style="23"/>
    <col min="5121" max="5121" width="4.375" style="23" customWidth="1"/>
    <col min="5122" max="5122" width="5.875" style="23" customWidth="1"/>
    <col min="5123" max="5123" width="7" style="23" customWidth="1"/>
    <col min="5124" max="5124" width="11.5" style="23" customWidth="1"/>
    <col min="5125" max="5125" width="6.875" style="23" customWidth="1"/>
    <col min="5126" max="5126" width="6.625" style="23" customWidth="1"/>
    <col min="5127" max="5127" width="5.875" style="23" customWidth="1"/>
    <col min="5128" max="5128" width="6.75" style="23" customWidth="1"/>
    <col min="5129" max="5129" width="6.25" style="23" customWidth="1"/>
    <col min="5130" max="5131" width="4.875" style="23" customWidth="1"/>
    <col min="5132" max="5132" width="5.625" style="23" customWidth="1"/>
    <col min="5133" max="5134" width="7.875" style="23" customWidth="1"/>
    <col min="5135" max="5135" width="6.625" style="23" customWidth="1"/>
    <col min="5136" max="5136" width="6.125" style="23" customWidth="1"/>
    <col min="5137" max="5137" width="4.75" style="23" customWidth="1"/>
    <col min="5138" max="5138" width="7.375" style="23" customWidth="1"/>
    <col min="5139" max="5139" width="7.125" style="23" customWidth="1"/>
    <col min="5140" max="5140" width="4.125" style="23" customWidth="1"/>
    <col min="5141" max="5141" width="8.625" style="23" customWidth="1"/>
    <col min="5142" max="5143" width="9.125" style="23"/>
    <col min="5144" max="5144" width="5.125" style="23" customWidth="1"/>
    <col min="5145" max="5145" width="5.375" style="23" customWidth="1"/>
    <col min="5146" max="5147" width="7.75" style="23" customWidth="1"/>
    <col min="5148" max="5148" width="6.875" style="23" customWidth="1"/>
    <col min="5149" max="5150" width="6.625" style="23" customWidth="1"/>
    <col min="5151" max="5151" width="7.625" style="23" customWidth="1"/>
    <col min="5152" max="5152" width="7.75" style="23" customWidth="1"/>
    <col min="5153" max="5153" width="20.375" style="23" customWidth="1"/>
    <col min="5154" max="5376" width="9.125" style="23"/>
    <col min="5377" max="5377" width="4.375" style="23" customWidth="1"/>
    <col min="5378" max="5378" width="5.875" style="23" customWidth="1"/>
    <col min="5379" max="5379" width="7" style="23" customWidth="1"/>
    <col min="5380" max="5380" width="11.5" style="23" customWidth="1"/>
    <col min="5381" max="5381" width="6.875" style="23" customWidth="1"/>
    <col min="5382" max="5382" width="6.625" style="23" customWidth="1"/>
    <col min="5383" max="5383" width="5.875" style="23" customWidth="1"/>
    <col min="5384" max="5384" width="6.75" style="23" customWidth="1"/>
    <col min="5385" max="5385" width="6.25" style="23" customWidth="1"/>
    <col min="5386" max="5387" width="4.875" style="23" customWidth="1"/>
    <col min="5388" max="5388" width="5.625" style="23" customWidth="1"/>
    <col min="5389" max="5390" width="7.875" style="23" customWidth="1"/>
    <col min="5391" max="5391" width="6.625" style="23" customWidth="1"/>
    <col min="5392" max="5392" width="6.125" style="23" customWidth="1"/>
    <col min="5393" max="5393" width="4.75" style="23" customWidth="1"/>
    <col min="5394" max="5394" width="7.375" style="23" customWidth="1"/>
    <col min="5395" max="5395" width="7.125" style="23" customWidth="1"/>
    <col min="5396" max="5396" width="4.125" style="23" customWidth="1"/>
    <col min="5397" max="5397" width="8.625" style="23" customWidth="1"/>
    <col min="5398" max="5399" width="9.125" style="23"/>
    <col min="5400" max="5400" width="5.125" style="23" customWidth="1"/>
    <col min="5401" max="5401" width="5.375" style="23" customWidth="1"/>
    <col min="5402" max="5403" width="7.75" style="23" customWidth="1"/>
    <col min="5404" max="5404" width="6.875" style="23" customWidth="1"/>
    <col min="5405" max="5406" width="6.625" style="23" customWidth="1"/>
    <col min="5407" max="5407" width="7.625" style="23" customWidth="1"/>
    <col min="5408" max="5408" width="7.75" style="23" customWidth="1"/>
    <col min="5409" max="5409" width="20.375" style="23" customWidth="1"/>
    <col min="5410" max="5632" width="9.125" style="23"/>
    <col min="5633" max="5633" width="4.375" style="23" customWidth="1"/>
    <col min="5634" max="5634" width="5.875" style="23" customWidth="1"/>
    <col min="5635" max="5635" width="7" style="23" customWidth="1"/>
    <col min="5636" max="5636" width="11.5" style="23" customWidth="1"/>
    <col min="5637" max="5637" width="6.875" style="23" customWidth="1"/>
    <col min="5638" max="5638" width="6.625" style="23" customWidth="1"/>
    <col min="5639" max="5639" width="5.875" style="23" customWidth="1"/>
    <col min="5640" max="5640" width="6.75" style="23" customWidth="1"/>
    <col min="5641" max="5641" width="6.25" style="23" customWidth="1"/>
    <col min="5642" max="5643" width="4.875" style="23" customWidth="1"/>
    <col min="5644" max="5644" width="5.625" style="23" customWidth="1"/>
    <col min="5645" max="5646" width="7.875" style="23" customWidth="1"/>
    <col min="5647" max="5647" width="6.625" style="23" customWidth="1"/>
    <col min="5648" max="5648" width="6.125" style="23" customWidth="1"/>
    <col min="5649" max="5649" width="4.75" style="23" customWidth="1"/>
    <col min="5650" max="5650" width="7.375" style="23" customWidth="1"/>
    <col min="5651" max="5651" width="7.125" style="23" customWidth="1"/>
    <col min="5652" max="5652" width="4.125" style="23" customWidth="1"/>
    <col min="5653" max="5653" width="8.625" style="23" customWidth="1"/>
    <col min="5654" max="5655" width="9.125" style="23"/>
    <col min="5656" max="5656" width="5.125" style="23" customWidth="1"/>
    <col min="5657" max="5657" width="5.375" style="23" customWidth="1"/>
    <col min="5658" max="5659" width="7.75" style="23" customWidth="1"/>
    <col min="5660" max="5660" width="6.875" style="23" customWidth="1"/>
    <col min="5661" max="5662" width="6.625" style="23" customWidth="1"/>
    <col min="5663" max="5663" width="7.625" style="23" customWidth="1"/>
    <col min="5664" max="5664" width="7.75" style="23" customWidth="1"/>
    <col min="5665" max="5665" width="20.375" style="23" customWidth="1"/>
    <col min="5666" max="5888" width="9.125" style="23"/>
    <col min="5889" max="5889" width="4.375" style="23" customWidth="1"/>
    <col min="5890" max="5890" width="5.875" style="23" customWidth="1"/>
    <col min="5891" max="5891" width="7" style="23" customWidth="1"/>
    <col min="5892" max="5892" width="11.5" style="23" customWidth="1"/>
    <col min="5893" max="5893" width="6.875" style="23" customWidth="1"/>
    <col min="5894" max="5894" width="6.625" style="23" customWidth="1"/>
    <col min="5895" max="5895" width="5.875" style="23" customWidth="1"/>
    <col min="5896" max="5896" width="6.75" style="23" customWidth="1"/>
    <col min="5897" max="5897" width="6.25" style="23" customWidth="1"/>
    <col min="5898" max="5899" width="4.875" style="23" customWidth="1"/>
    <col min="5900" max="5900" width="5.625" style="23" customWidth="1"/>
    <col min="5901" max="5902" width="7.875" style="23" customWidth="1"/>
    <col min="5903" max="5903" width="6.625" style="23" customWidth="1"/>
    <col min="5904" max="5904" width="6.125" style="23" customWidth="1"/>
    <col min="5905" max="5905" width="4.75" style="23" customWidth="1"/>
    <col min="5906" max="5906" width="7.375" style="23" customWidth="1"/>
    <col min="5907" max="5907" width="7.125" style="23" customWidth="1"/>
    <col min="5908" max="5908" width="4.125" style="23" customWidth="1"/>
    <col min="5909" max="5909" width="8.625" style="23" customWidth="1"/>
    <col min="5910" max="5911" width="9.125" style="23"/>
    <col min="5912" max="5912" width="5.125" style="23" customWidth="1"/>
    <col min="5913" max="5913" width="5.375" style="23" customWidth="1"/>
    <col min="5914" max="5915" width="7.75" style="23" customWidth="1"/>
    <col min="5916" max="5916" width="6.875" style="23" customWidth="1"/>
    <col min="5917" max="5918" width="6.625" style="23" customWidth="1"/>
    <col min="5919" max="5919" width="7.625" style="23" customWidth="1"/>
    <col min="5920" max="5920" width="7.75" style="23" customWidth="1"/>
    <col min="5921" max="5921" width="20.375" style="23" customWidth="1"/>
    <col min="5922" max="6144" width="9.125" style="23"/>
    <col min="6145" max="6145" width="4.375" style="23" customWidth="1"/>
    <col min="6146" max="6146" width="5.875" style="23" customWidth="1"/>
    <col min="6147" max="6147" width="7" style="23" customWidth="1"/>
    <col min="6148" max="6148" width="11.5" style="23" customWidth="1"/>
    <col min="6149" max="6149" width="6.875" style="23" customWidth="1"/>
    <col min="6150" max="6150" width="6.625" style="23" customWidth="1"/>
    <col min="6151" max="6151" width="5.875" style="23" customWidth="1"/>
    <col min="6152" max="6152" width="6.75" style="23" customWidth="1"/>
    <col min="6153" max="6153" width="6.25" style="23" customWidth="1"/>
    <col min="6154" max="6155" width="4.875" style="23" customWidth="1"/>
    <col min="6156" max="6156" width="5.625" style="23" customWidth="1"/>
    <col min="6157" max="6158" width="7.875" style="23" customWidth="1"/>
    <col min="6159" max="6159" width="6.625" style="23" customWidth="1"/>
    <col min="6160" max="6160" width="6.125" style="23" customWidth="1"/>
    <col min="6161" max="6161" width="4.75" style="23" customWidth="1"/>
    <col min="6162" max="6162" width="7.375" style="23" customWidth="1"/>
    <col min="6163" max="6163" width="7.125" style="23" customWidth="1"/>
    <col min="6164" max="6164" width="4.125" style="23" customWidth="1"/>
    <col min="6165" max="6165" width="8.625" style="23" customWidth="1"/>
    <col min="6166" max="6167" width="9.125" style="23"/>
    <col min="6168" max="6168" width="5.125" style="23" customWidth="1"/>
    <col min="6169" max="6169" width="5.375" style="23" customWidth="1"/>
    <col min="6170" max="6171" width="7.75" style="23" customWidth="1"/>
    <col min="6172" max="6172" width="6.875" style="23" customWidth="1"/>
    <col min="6173" max="6174" width="6.625" style="23" customWidth="1"/>
    <col min="6175" max="6175" width="7.625" style="23" customWidth="1"/>
    <col min="6176" max="6176" width="7.75" style="23" customWidth="1"/>
    <col min="6177" max="6177" width="20.375" style="23" customWidth="1"/>
    <col min="6178" max="6400" width="9.125" style="23"/>
    <col min="6401" max="6401" width="4.375" style="23" customWidth="1"/>
    <col min="6402" max="6402" width="5.875" style="23" customWidth="1"/>
    <col min="6403" max="6403" width="7" style="23" customWidth="1"/>
    <col min="6404" max="6404" width="11.5" style="23" customWidth="1"/>
    <col min="6405" max="6405" width="6.875" style="23" customWidth="1"/>
    <col min="6406" max="6406" width="6.625" style="23" customWidth="1"/>
    <col min="6407" max="6407" width="5.875" style="23" customWidth="1"/>
    <col min="6408" max="6408" width="6.75" style="23" customWidth="1"/>
    <col min="6409" max="6409" width="6.25" style="23" customWidth="1"/>
    <col min="6410" max="6411" width="4.875" style="23" customWidth="1"/>
    <col min="6412" max="6412" width="5.625" style="23" customWidth="1"/>
    <col min="6413" max="6414" width="7.875" style="23" customWidth="1"/>
    <col min="6415" max="6415" width="6.625" style="23" customWidth="1"/>
    <col min="6416" max="6416" width="6.125" style="23" customWidth="1"/>
    <col min="6417" max="6417" width="4.75" style="23" customWidth="1"/>
    <col min="6418" max="6418" width="7.375" style="23" customWidth="1"/>
    <col min="6419" max="6419" width="7.125" style="23" customWidth="1"/>
    <col min="6420" max="6420" width="4.125" style="23" customWidth="1"/>
    <col min="6421" max="6421" width="8.625" style="23" customWidth="1"/>
    <col min="6422" max="6423" width="9.125" style="23"/>
    <col min="6424" max="6424" width="5.125" style="23" customWidth="1"/>
    <col min="6425" max="6425" width="5.375" style="23" customWidth="1"/>
    <col min="6426" max="6427" width="7.75" style="23" customWidth="1"/>
    <col min="6428" max="6428" width="6.875" style="23" customWidth="1"/>
    <col min="6429" max="6430" width="6.625" style="23" customWidth="1"/>
    <col min="6431" max="6431" width="7.625" style="23" customWidth="1"/>
    <col min="6432" max="6432" width="7.75" style="23" customWidth="1"/>
    <col min="6433" max="6433" width="20.375" style="23" customWidth="1"/>
    <col min="6434" max="6656" width="9.125" style="23"/>
    <col min="6657" max="6657" width="4.375" style="23" customWidth="1"/>
    <col min="6658" max="6658" width="5.875" style="23" customWidth="1"/>
    <col min="6659" max="6659" width="7" style="23" customWidth="1"/>
    <col min="6660" max="6660" width="11.5" style="23" customWidth="1"/>
    <col min="6661" max="6661" width="6.875" style="23" customWidth="1"/>
    <col min="6662" max="6662" width="6.625" style="23" customWidth="1"/>
    <col min="6663" max="6663" width="5.875" style="23" customWidth="1"/>
    <col min="6664" max="6664" width="6.75" style="23" customWidth="1"/>
    <col min="6665" max="6665" width="6.25" style="23" customWidth="1"/>
    <col min="6666" max="6667" width="4.875" style="23" customWidth="1"/>
    <col min="6668" max="6668" width="5.625" style="23" customWidth="1"/>
    <col min="6669" max="6670" width="7.875" style="23" customWidth="1"/>
    <col min="6671" max="6671" width="6.625" style="23" customWidth="1"/>
    <col min="6672" max="6672" width="6.125" style="23" customWidth="1"/>
    <col min="6673" max="6673" width="4.75" style="23" customWidth="1"/>
    <col min="6674" max="6674" width="7.375" style="23" customWidth="1"/>
    <col min="6675" max="6675" width="7.125" style="23" customWidth="1"/>
    <col min="6676" max="6676" width="4.125" style="23" customWidth="1"/>
    <col min="6677" max="6677" width="8.625" style="23" customWidth="1"/>
    <col min="6678" max="6679" width="9.125" style="23"/>
    <col min="6680" max="6680" width="5.125" style="23" customWidth="1"/>
    <col min="6681" max="6681" width="5.375" style="23" customWidth="1"/>
    <col min="6682" max="6683" width="7.75" style="23" customWidth="1"/>
    <col min="6684" max="6684" width="6.875" style="23" customWidth="1"/>
    <col min="6685" max="6686" width="6.625" style="23" customWidth="1"/>
    <col min="6687" max="6687" width="7.625" style="23" customWidth="1"/>
    <col min="6688" max="6688" width="7.75" style="23" customWidth="1"/>
    <col min="6689" max="6689" width="20.375" style="23" customWidth="1"/>
    <col min="6690" max="6912" width="9.125" style="23"/>
    <col min="6913" max="6913" width="4.375" style="23" customWidth="1"/>
    <col min="6914" max="6914" width="5.875" style="23" customWidth="1"/>
    <col min="6915" max="6915" width="7" style="23" customWidth="1"/>
    <col min="6916" max="6916" width="11.5" style="23" customWidth="1"/>
    <col min="6917" max="6917" width="6.875" style="23" customWidth="1"/>
    <col min="6918" max="6918" width="6.625" style="23" customWidth="1"/>
    <col min="6919" max="6919" width="5.875" style="23" customWidth="1"/>
    <col min="6920" max="6920" width="6.75" style="23" customWidth="1"/>
    <col min="6921" max="6921" width="6.25" style="23" customWidth="1"/>
    <col min="6922" max="6923" width="4.875" style="23" customWidth="1"/>
    <col min="6924" max="6924" width="5.625" style="23" customWidth="1"/>
    <col min="6925" max="6926" width="7.875" style="23" customWidth="1"/>
    <col min="6927" max="6927" width="6.625" style="23" customWidth="1"/>
    <col min="6928" max="6928" width="6.125" style="23" customWidth="1"/>
    <col min="6929" max="6929" width="4.75" style="23" customWidth="1"/>
    <col min="6930" max="6930" width="7.375" style="23" customWidth="1"/>
    <col min="6931" max="6931" width="7.125" style="23" customWidth="1"/>
    <col min="6932" max="6932" width="4.125" style="23" customWidth="1"/>
    <col min="6933" max="6933" width="8.625" style="23" customWidth="1"/>
    <col min="6934" max="6935" width="9.125" style="23"/>
    <col min="6936" max="6936" width="5.125" style="23" customWidth="1"/>
    <col min="6937" max="6937" width="5.375" style="23" customWidth="1"/>
    <col min="6938" max="6939" width="7.75" style="23" customWidth="1"/>
    <col min="6940" max="6940" width="6.875" style="23" customWidth="1"/>
    <col min="6941" max="6942" width="6.625" style="23" customWidth="1"/>
    <col min="6943" max="6943" width="7.625" style="23" customWidth="1"/>
    <col min="6944" max="6944" width="7.75" style="23" customWidth="1"/>
    <col min="6945" max="6945" width="20.375" style="23" customWidth="1"/>
    <col min="6946" max="7168" width="9.125" style="23"/>
    <col min="7169" max="7169" width="4.375" style="23" customWidth="1"/>
    <col min="7170" max="7170" width="5.875" style="23" customWidth="1"/>
    <col min="7171" max="7171" width="7" style="23" customWidth="1"/>
    <col min="7172" max="7172" width="11.5" style="23" customWidth="1"/>
    <col min="7173" max="7173" width="6.875" style="23" customWidth="1"/>
    <col min="7174" max="7174" width="6.625" style="23" customWidth="1"/>
    <col min="7175" max="7175" width="5.875" style="23" customWidth="1"/>
    <col min="7176" max="7176" width="6.75" style="23" customWidth="1"/>
    <col min="7177" max="7177" width="6.25" style="23" customWidth="1"/>
    <col min="7178" max="7179" width="4.875" style="23" customWidth="1"/>
    <col min="7180" max="7180" width="5.625" style="23" customWidth="1"/>
    <col min="7181" max="7182" width="7.875" style="23" customWidth="1"/>
    <col min="7183" max="7183" width="6.625" style="23" customWidth="1"/>
    <col min="7184" max="7184" width="6.125" style="23" customWidth="1"/>
    <col min="7185" max="7185" width="4.75" style="23" customWidth="1"/>
    <col min="7186" max="7186" width="7.375" style="23" customWidth="1"/>
    <col min="7187" max="7187" width="7.125" style="23" customWidth="1"/>
    <col min="7188" max="7188" width="4.125" style="23" customWidth="1"/>
    <col min="7189" max="7189" width="8.625" style="23" customWidth="1"/>
    <col min="7190" max="7191" width="9.125" style="23"/>
    <col min="7192" max="7192" width="5.125" style="23" customWidth="1"/>
    <col min="7193" max="7193" width="5.375" style="23" customWidth="1"/>
    <col min="7194" max="7195" width="7.75" style="23" customWidth="1"/>
    <col min="7196" max="7196" width="6.875" style="23" customWidth="1"/>
    <col min="7197" max="7198" width="6.625" style="23" customWidth="1"/>
    <col min="7199" max="7199" width="7.625" style="23" customWidth="1"/>
    <col min="7200" max="7200" width="7.75" style="23" customWidth="1"/>
    <col min="7201" max="7201" width="20.375" style="23" customWidth="1"/>
    <col min="7202" max="7424" width="9.125" style="23"/>
    <col min="7425" max="7425" width="4.375" style="23" customWidth="1"/>
    <col min="7426" max="7426" width="5.875" style="23" customWidth="1"/>
    <col min="7427" max="7427" width="7" style="23" customWidth="1"/>
    <col min="7428" max="7428" width="11.5" style="23" customWidth="1"/>
    <col min="7429" max="7429" width="6.875" style="23" customWidth="1"/>
    <col min="7430" max="7430" width="6.625" style="23" customWidth="1"/>
    <col min="7431" max="7431" width="5.875" style="23" customWidth="1"/>
    <col min="7432" max="7432" width="6.75" style="23" customWidth="1"/>
    <col min="7433" max="7433" width="6.25" style="23" customWidth="1"/>
    <col min="7434" max="7435" width="4.875" style="23" customWidth="1"/>
    <col min="7436" max="7436" width="5.625" style="23" customWidth="1"/>
    <col min="7437" max="7438" width="7.875" style="23" customWidth="1"/>
    <col min="7439" max="7439" width="6.625" style="23" customWidth="1"/>
    <col min="7440" max="7440" width="6.125" style="23" customWidth="1"/>
    <col min="7441" max="7441" width="4.75" style="23" customWidth="1"/>
    <col min="7442" max="7442" width="7.375" style="23" customWidth="1"/>
    <col min="7443" max="7443" width="7.125" style="23" customWidth="1"/>
    <col min="7444" max="7444" width="4.125" style="23" customWidth="1"/>
    <col min="7445" max="7445" width="8.625" style="23" customWidth="1"/>
    <col min="7446" max="7447" width="9.125" style="23"/>
    <col min="7448" max="7448" width="5.125" style="23" customWidth="1"/>
    <col min="7449" max="7449" width="5.375" style="23" customWidth="1"/>
    <col min="7450" max="7451" width="7.75" style="23" customWidth="1"/>
    <col min="7452" max="7452" width="6.875" style="23" customWidth="1"/>
    <col min="7453" max="7454" width="6.625" style="23" customWidth="1"/>
    <col min="7455" max="7455" width="7.625" style="23" customWidth="1"/>
    <col min="7456" max="7456" width="7.75" style="23" customWidth="1"/>
    <col min="7457" max="7457" width="20.375" style="23" customWidth="1"/>
    <col min="7458" max="7680" width="9.125" style="23"/>
    <col min="7681" max="7681" width="4.375" style="23" customWidth="1"/>
    <col min="7682" max="7682" width="5.875" style="23" customWidth="1"/>
    <col min="7683" max="7683" width="7" style="23" customWidth="1"/>
    <col min="7684" max="7684" width="11.5" style="23" customWidth="1"/>
    <col min="7685" max="7685" width="6.875" style="23" customWidth="1"/>
    <col min="7686" max="7686" width="6.625" style="23" customWidth="1"/>
    <col min="7687" max="7687" width="5.875" style="23" customWidth="1"/>
    <col min="7688" max="7688" width="6.75" style="23" customWidth="1"/>
    <col min="7689" max="7689" width="6.25" style="23" customWidth="1"/>
    <col min="7690" max="7691" width="4.875" style="23" customWidth="1"/>
    <col min="7692" max="7692" width="5.625" style="23" customWidth="1"/>
    <col min="7693" max="7694" width="7.875" style="23" customWidth="1"/>
    <col min="7695" max="7695" width="6.625" style="23" customWidth="1"/>
    <col min="7696" max="7696" width="6.125" style="23" customWidth="1"/>
    <col min="7697" max="7697" width="4.75" style="23" customWidth="1"/>
    <col min="7698" max="7698" width="7.375" style="23" customWidth="1"/>
    <col min="7699" max="7699" width="7.125" style="23" customWidth="1"/>
    <col min="7700" max="7700" width="4.125" style="23" customWidth="1"/>
    <col min="7701" max="7701" width="8.625" style="23" customWidth="1"/>
    <col min="7702" max="7703" width="9.125" style="23"/>
    <col min="7704" max="7704" width="5.125" style="23" customWidth="1"/>
    <col min="7705" max="7705" width="5.375" style="23" customWidth="1"/>
    <col min="7706" max="7707" width="7.75" style="23" customWidth="1"/>
    <col min="7708" max="7708" width="6.875" style="23" customWidth="1"/>
    <col min="7709" max="7710" width="6.625" style="23" customWidth="1"/>
    <col min="7711" max="7711" width="7.625" style="23" customWidth="1"/>
    <col min="7712" max="7712" width="7.75" style="23" customWidth="1"/>
    <col min="7713" max="7713" width="20.375" style="23" customWidth="1"/>
    <col min="7714" max="7936" width="9.125" style="23"/>
    <col min="7937" max="7937" width="4.375" style="23" customWidth="1"/>
    <col min="7938" max="7938" width="5.875" style="23" customWidth="1"/>
    <col min="7939" max="7939" width="7" style="23" customWidth="1"/>
    <col min="7940" max="7940" width="11.5" style="23" customWidth="1"/>
    <col min="7941" max="7941" width="6.875" style="23" customWidth="1"/>
    <col min="7942" max="7942" width="6.625" style="23" customWidth="1"/>
    <col min="7943" max="7943" width="5.875" style="23" customWidth="1"/>
    <col min="7944" max="7944" width="6.75" style="23" customWidth="1"/>
    <col min="7945" max="7945" width="6.25" style="23" customWidth="1"/>
    <col min="7946" max="7947" width="4.875" style="23" customWidth="1"/>
    <col min="7948" max="7948" width="5.625" style="23" customWidth="1"/>
    <col min="7949" max="7950" width="7.875" style="23" customWidth="1"/>
    <col min="7951" max="7951" width="6.625" style="23" customWidth="1"/>
    <col min="7952" max="7952" width="6.125" style="23" customWidth="1"/>
    <col min="7953" max="7953" width="4.75" style="23" customWidth="1"/>
    <col min="7954" max="7954" width="7.375" style="23" customWidth="1"/>
    <col min="7955" max="7955" width="7.125" style="23" customWidth="1"/>
    <col min="7956" max="7956" width="4.125" style="23" customWidth="1"/>
    <col min="7957" max="7957" width="8.625" style="23" customWidth="1"/>
    <col min="7958" max="7959" width="9.125" style="23"/>
    <col min="7960" max="7960" width="5.125" style="23" customWidth="1"/>
    <col min="7961" max="7961" width="5.375" style="23" customWidth="1"/>
    <col min="7962" max="7963" width="7.75" style="23" customWidth="1"/>
    <col min="7964" max="7964" width="6.875" style="23" customWidth="1"/>
    <col min="7965" max="7966" width="6.625" style="23" customWidth="1"/>
    <col min="7967" max="7967" width="7.625" style="23" customWidth="1"/>
    <col min="7968" max="7968" width="7.75" style="23" customWidth="1"/>
    <col min="7969" max="7969" width="20.375" style="23" customWidth="1"/>
    <col min="7970" max="8192" width="9.125" style="23"/>
    <col min="8193" max="8193" width="4.375" style="23" customWidth="1"/>
    <col min="8194" max="8194" width="5.875" style="23" customWidth="1"/>
    <col min="8195" max="8195" width="7" style="23" customWidth="1"/>
    <col min="8196" max="8196" width="11.5" style="23" customWidth="1"/>
    <col min="8197" max="8197" width="6.875" style="23" customWidth="1"/>
    <col min="8198" max="8198" width="6.625" style="23" customWidth="1"/>
    <col min="8199" max="8199" width="5.875" style="23" customWidth="1"/>
    <col min="8200" max="8200" width="6.75" style="23" customWidth="1"/>
    <col min="8201" max="8201" width="6.25" style="23" customWidth="1"/>
    <col min="8202" max="8203" width="4.875" style="23" customWidth="1"/>
    <col min="8204" max="8204" width="5.625" style="23" customWidth="1"/>
    <col min="8205" max="8206" width="7.875" style="23" customWidth="1"/>
    <col min="8207" max="8207" width="6.625" style="23" customWidth="1"/>
    <col min="8208" max="8208" width="6.125" style="23" customWidth="1"/>
    <col min="8209" max="8209" width="4.75" style="23" customWidth="1"/>
    <col min="8210" max="8210" width="7.375" style="23" customWidth="1"/>
    <col min="8211" max="8211" width="7.125" style="23" customWidth="1"/>
    <col min="8212" max="8212" width="4.125" style="23" customWidth="1"/>
    <col min="8213" max="8213" width="8.625" style="23" customWidth="1"/>
    <col min="8214" max="8215" width="9.125" style="23"/>
    <col min="8216" max="8216" width="5.125" style="23" customWidth="1"/>
    <col min="8217" max="8217" width="5.375" style="23" customWidth="1"/>
    <col min="8218" max="8219" width="7.75" style="23" customWidth="1"/>
    <col min="8220" max="8220" width="6.875" style="23" customWidth="1"/>
    <col min="8221" max="8222" width="6.625" style="23" customWidth="1"/>
    <col min="8223" max="8223" width="7.625" style="23" customWidth="1"/>
    <col min="8224" max="8224" width="7.75" style="23" customWidth="1"/>
    <col min="8225" max="8225" width="20.375" style="23" customWidth="1"/>
    <col min="8226" max="8448" width="9.125" style="23"/>
    <col min="8449" max="8449" width="4.375" style="23" customWidth="1"/>
    <col min="8450" max="8450" width="5.875" style="23" customWidth="1"/>
    <col min="8451" max="8451" width="7" style="23" customWidth="1"/>
    <col min="8452" max="8452" width="11.5" style="23" customWidth="1"/>
    <col min="8453" max="8453" width="6.875" style="23" customWidth="1"/>
    <col min="8454" max="8454" width="6.625" style="23" customWidth="1"/>
    <col min="8455" max="8455" width="5.875" style="23" customWidth="1"/>
    <col min="8456" max="8456" width="6.75" style="23" customWidth="1"/>
    <col min="8457" max="8457" width="6.25" style="23" customWidth="1"/>
    <col min="8458" max="8459" width="4.875" style="23" customWidth="1"/>
    <col min="8460" max="8460" width="5.625" style="23" customWidth="1"/>
    <col min="8461" max="8462" width="7.875" style="23" customWidth="1"/>
    <col min="8463" max="8463" width="6.625" style="23" customWidth="1"/>
    <col min="8464" max="8464" width="6.125" style="23" customWidth="1"/>
    <col min="8465" max="8465" width="4.75" style="23" customWidth="1"/>
    <col min="8466" max="8466" width="7.375" style="23" customWidth="1"/>
    <col min="8467" max="8467" width="7.125" style="23" customWidth="1"/>
    <col min="8468" max="8468" width="4.125" style="23" customWidth="1"/>
    <col min="8469" max="8469" width="8.625" style="23" customWidth="1"/>
    <col min="8470" max="8471" width="9.125" style="23"/>
    <col min="8472" max="8472" width="5.125" style="23" customWidth="1"/>
    <col min="8473" max="8473" width="5.375" style="23" customWidth="1"/>
    <col min="8474" max="8475" width="7.75" style="23" customWidth="1"/>
    <col min="8476" max="8476" width="6.875" style="23" customWidth="1"/>
    <col min="8477" max="8478" width="6.625" style="23" customWidth="1"/>
    <col min="8479" max="8479" width="7.625" style="23" customWidth="1"/>
    <col min="8480" max="8480" width="7.75" style="23" customWidth="1"/>
    <col min="8481" max="8481" width="20.375" style="23" customWidth="1"/>
    <col min="8482" max="8704" width="9.125" style="23"/>
    <col min="8705" max="8705" width="4.375" style="23" customWidth="1"/>
    <col min="8706" max="8706" width="5.875" style="23" customWidth="1"/>
    <col min="8707" max="8707" width="7" style="23" customWidth="1"/>
    <col min="8708" max="8708" width="11.5" style="23" customWidth="1"/>
    <col min="8709" max="8709" width="6.875" style="23" customWidth="1"/>
    <col min="8710" max="8710" width="6.625" style="23" customWidth="1"/>
    <col min="8711" max="8711" width="5.875" style="23" customWidth="1"/>
    <col min="8712" max="8712" width="6.75" style="23" customWidth="1"/>
    <col min="8713" max="8713" width="6.25" style="23" customWidth="1"/>
    <col min="8714" max="8715" width="4.875" style="23" customWidth="1"/>
    <col min="8716" max="8716" width="5.625" style="23" customWidth="1"/>
    <col min="8717" max="8718" width="7.875" style="23" customWidth="1"/>
    <col min="8719" max="8719" width="6.625" style="23" customWidth="1"/>
    <col min="8720" max="8720" width="6.125" style="23" customWidth="1"/>
    <col min="8721" max="8721" width="4.75" style="23" customWidth="1"/>
    <col min="8722" max="8722" width="7.375" style="23" customWidth="1"/>
    <col min="8723" max="8723" width="7.125" style="23" customWidth="1"/>
    <col min="8724" max="8724" width="4.125" style="23" customWidth="1"/>
    <col min="8725" max="8725" width="8.625" style="23" customWidth="1"/>
    <col min="8726" max="8727" width="9.125" style="23"/>
    <col min="8728" max="8728" width="5.125" style="23" customWidth="1"/>
    <col min="8729" max="8729" width="5.375" style="23" customWidth="1"/>
    <col min="8730" max="8731" width="7.75" style="23" customWidth="1"/>
    <col min="8732" max="8732" width="6.875" style="23" customWidth="1"/>
    <col min="8733" max="8734" width="6.625" style="23" customWidth="1"/>
    <col min="8735" max="8735" width="7.625" style="23" customWidth="1"/>
    <col min="8736" max="8736" width="7.75" style="23" customWidth="1"/>
    <col min="8737" max="8737" width="20.375" style="23" customWidth="1"/>
    <col min="8738" max="8960" width="9.125" style="23"/>
    <col min="8961" max="8961" width="4.375" style="23" customWidth="1"/>
    <col min="8962" max="8962" width="5.875" style="23" customWidth="1"/>
    <col min="8963" max="8963" width="7" style="23" customWidth="1"/>
    <col min="8964" max="8964" width="11.5" style="23" customWidth="1"/>
    <col min="8965" max="8965" width="6.875" style="23" customWidth="1"/>
    <col min="8966" max="8966" width="6.625" style="23" customWidth="1"/>
    <col min="8967" max="8967" width="5.875" style="23" customWidth="1"/>
    <col min="8968" max="8968" width="6.75" style="23" customWidth="1"/>
    <col min="8969" max="8969" width="6.25" style="23" customWidth="1"/>
    <col min="8970" max="8971" width="4.875" style="23" customWidth="1"/>
    <col min="8972" max="8972" width="5.625" style="23" customWidth="1"/>
    <col min="8973" max="8974" width="7.875" style="23" customWidth="1"/>
    <col min="8975" max="8975" width="6.625" style="23" customWidth="1"/>
    <col min="8976" max="8976" width="6.125" style="23" customWidth="1"/>
    <col min="8977" max="8977" width="4.75" style="23" customWidth="1"/>
    <col min="8978" max="8978" width="7.375" style="23" customWidth="1"/>
    <col min="8979" max="8979" width="7.125" style="23" customWidth="1"/>
    <col min="8980" max="8980" width="4.125" style="23" customWidth="1"/>
    <col min="8981" max="8981" width="8.625" style="23" customWidth="1"/>
    <col min="8982" max="8983" width="9.125" style="23"/>
    <col min="8984" max="8984" width="5.125" style="23" customWidth="1"/>
    <col min="8985" max="8985" width="5.375" style="23" customWidth="1"/>
    <col min="8986" max="8987" width="7.75" style="23" customWidth="1"/>
    <col min="8988" max="8988" width="6.875" style="23" customWidth="1"/>
    <col min="8989" max="8990" width="6.625" style="23" customWidth="1"/>
    <col min="8991" max="8991" width="7.625" style="23" customWidth="1"/>
    <col min="8992" max="8992" width="7.75" style="23" customWidth="1"/>
    <col min="8993" max="8993" width="20.375" style="23" customWidth="1"/>
    <col min="8994" max="9216" width="9.125" style="23"/>
    <col min="9217" max="9217" width="4.375" style="23" customWidth="1"/>
    <col min="9218" max="9218" width="5.875" style="23" customWidth="1"/>
    <col min="9219" max="9219" width="7" style="23" customWidth="1"/>
    <col min="9220" max="9220" width="11.5" style="23" customWidth="1"/>
    <col min="9221" max="9221" width="6.875" style="23" customWidth="1"/>
    <col min="9222" max="9222" width="6.625" style="23" customWidth="1"/>
    <col min="9223" max="9223" width="5.875" style="23" customWidth="1"/>
    <col min="9224" max="9224" width="6.75" style="23" customWidth="1"/>
    <col min="9225" max="9225" width="6.25" style="23" customWidth="1"/>
    <col min="9226" max="9227" width="4.875" style="23" customWidth="1"/>
    <col min="9228" max="9228" width="5.625" style="23" customWidth="1"/>
    <col min="9229" max="9230" width="7.875" style="23" customWidth="1"/>
    <col min="9231" max="9231" width="6.625" style="23" customWidth="1"/>
    <col min="9232" max="9232" width="6.125" style="23" customWidth="1"/>
    <col min="9233" max="9233" width="4.75" style="23" customWidth="1"/>
    <col min="9234" max="9234" width="7.375" style="23" customWidth="1"/>
    <col min="9235" max="9235" width="7.125" style="23" customWidth="1"/>
    <col min="9236" max="9236" width="4.125" style="23" customWidth="1"/>
    <col min="9237" max="9237" width="8.625" style="23" customWidth="1"/>
    <col min="9238" max="9239" width="9.125" style="23"/>
    <col min="9240" max="9240" width="5.125" style="23" customWidth="1"/>
    <col min="9241" max="9241" width="5.375" style="23" customWidth="1"/>
    <col min="9242" max="9243" width="7.75" style="23" customWidth="1"/>
    <col min="9244" max="9244" width="6.875" style="23" customWidth="1"/>
    <col min="9245" max="9246" width="6.625" style="23" customWidth="1"/>
    <col min="9247" max="9247" width="7.625" style="23" customWidth="1"/>
    <col min="9248" max="9248" width="7.75" style="23" customWidth="1"/>
    <col min="9249" max="9249" width="20.375" style="23" customWidth="1"/>
    <col min="9250" max="9472" width="9.125" style="23"/>
    <col min="9473" max="9473" width="4.375" style="23" customWidth="1"/>
    <col min="9474" max="9474" width="5.875" style="23" customWidth="1"/>
    <col min="9475" max="9475" width="7" style="23" customWidth="1"/>
    <col min="9476" max="9476" width="11.5" style="23" customWidth="1"/>
    <col min="9477" max="9477" width="6.875" style="23" customWidth="1"/>
    <col min="9478" max="9478" width="6.625" style="23" customWidth="1"/>
    <col min="9479" max="9479" width="5.875" style="23" customWidth="1"/>
    <col min="9480" max="9480" width="6.75" style="23" customWidth="1"/>
    <col min="9481" max="9481" width="6.25" style="23" customWidth="1"/>
    <col min="9482" max="9483" width="4.875" style="23" customWidth="1"/>
    <col min="9484" max="9484" width="5.625" style="23" customWidth="1"/>
    <col min="9485" max="9486" width="7.875" style="23" customWidth="1"/>
    <col min="9487" max="9487" width="6.625" style="23" customWidth="1"/>
    <col min="9488" max="9488" width="6.125" style="23" customWidth="1"/>
    <col min="9489" max="9489" width="4.75" style="23" customWidth="1"/>
    <col min="9490" max="9490" width="7.375" style="23" customWidth="1"/>
    <col min="9491" max="9491" width="7.125" style="23" customWidth="1"/>
    <col min="9492" max="9492" width="4.125" style="23" customWidth="1"/>
    <col min="9493" max="9493" width="8.625" style="23" customWidth="1"/>
    <col min="9494" max="9495" width="9.125" style="23"/>
    <col min="9496" max="9496" width="5.125" style="23" customWidth="1"/>
    <col min="9497" max="9497" width="5.375" style="23" customWidth="1"/>
    <col min="9498" max="9499" width="7.75" style="23" customWidth="1"/>
    <col min="9500" max="9500" width="6.875" style="23" customWidth="1"/>
    <col min="9501" max="9502" width="6.625" style="23" customWidth="1"/>
    <col min="9503" max="9503" width="7.625" style="23" customWidth="1"/>
    <col min="9504" max="9504" width="7.75" style="23" customWidth="1"/>
    <col min="9505" max="9505" width="20.375" style="23" customWidth="1"/>
    <col min="9506" max="9728" width="9.125" style="23"/>
    <col min="9729" max="9729" width="4.375" style="23" customWidth="1"/>
    <col min="9730" max="9730" width="5.875" style="23" customWidth="1"/>
    <col min="9731" max="9731" width="7" style="23" customWidth="1"/>
    <col min="9732" max="9732" width="11.5" style="23" customWidth="1"/>
    <col min="9733" max="9733" width="6.875" style="23" customWidth="1"/>
    <col min="9734" max="9734" width="6.625" style="23" customWidth="1"/>
    <col min="9735" max="9735" width="5.875" style="23" customWidth="1"/>
    <col min="9736" max="9736" width="6.75" style="23" customWidth="1"/>
    <col min="9737" max="9737" width="6.25" style="23" customWidth="1"/>
    <col min="9738" max="9739" width="4.875" style="23" customWidth="1"/>
    <col min="9740" max="9740" width="5.625" style="23" customWidth="1"/>
    <col min="9741" max="9742" width="7.875" style="23" customWidth="1"/>
    <col min="9743" max="9743" width="6.625" style="23" customWidth="1"/>
    <col min="9744" max="9744" width="6.125" style="23" customWidth="1"/>
    <col min="9745" max="9745" width="4.75" style="23" customWidth="1"/>
    <col min="9746" max="9746" width="7.375" style="23" customWidth="1"/>
    <col min="9747" max="9747" width="7.125" style="23" customWidth="1"/>
    <col min="9748" max="9748" width="4.125" style="23" customWidth="1"/>
    <col min="9749" max="9749" width="8.625" style="23" customWidth="1"/>
    <col min="9750" max="9751" width="9.125" style="23"/>
    <col min="9752" max="9752" width="5.125" style="23" customWidth="1"/>
    <col min="9753" max="9753" width="5.375" style="23" customWidth="1"/>
    <col min="9754" max="9755" width="7.75" style="23" customWidth="1"/>
    <col min="9756" max="9756" width="6.875" style="23" customWidth="1"/>
    <col min="9757" max="9758" width="6.625" style="23" customWidth="1"/>
    <col min="9759" max="9759" width="7.625" style="23" customWidth="1"/>
    <col min="9760" max="9760" width="7.75" style="23" customWidth="1"/>
    <col min="9761" max="9761" width="20.375" style="23" customWidth="1"/>
    <col min="9762" max="9984" width="9.125" style="23"/>
    <col min="9985" max="9985" width="4.375" style="23" customWidth="1"/>
    <col min="9986" max="9986" width="5.875" style="23" customWidth="1"/>
    <col min="9987" max="9987" width="7" style="23" customWidth="1"/>
    <col min="9988" max="9988" width="11.5" style="23" customWidth="1"/>
    <col min="9989" max="9989" width="6.875" style="23" customWidth="1"/>
    <col min="9990" max="9990" width="6.625" style="23" customWidth="1"/>
    <col min="9991" max="9991" width="5.875" style="23" customWidth="1"/>
    <col min="9992" max="9992" width="6.75" style="23" customWidth="1"/>
    <col min="9993" max="9993" width="6.25" style="23" customWidth="1"/>
    <col min="9994" max="9995" width="4.875" style="23" customWidth="1"/>
    <col min="9996" max="9996" width="5.625" style="23" customWidth="1"/>
    <col min="9997" max="9998" width="7.875" style="23" customWidth="1"/>
    <col min="9999" max="9999" width="6.625" style="23" customWidth="1"/>
    <col min="10000" max="10000" width="6.125" style="23" customWidth="1"/>
    <col min="10001" max="10001" width="4.75" style="23" customWidth="1"/>
    <col min="10002" max="10002" width="7.375" style="23" customWidth="1"/>
    <col min="10003" max="10003" width="7.125" style="23" customWidth="1"/>
    <col min="10004" max="10004" width="4.125" style="23" customWidth="1"/>
    <col min="10005" max="10005" width="8.625" style="23" customWidth="1"/>
    <col min="10006" max="10007" width="9.125" style="23"/>
    <col min="10008" max="10008" width="5.125" style="23" customWidth="1"/>
    <col min="10009" max="10009" width="5.375" style="23" customWidth="1"/>
    <col min="10010" max="10011" width="7.75" style="23" customWidth="1"/>
    <col min="10012" max="10012" width="6.875" style="23" customWidth="1"/>
    <col min="10013" max="10014" width="6.625" style="23" customWidth="1"/>
    <col min="10015" max="10015" width="7.625" style="23" customWidth="1"/>
    <col min="10016" max="10016" width="7.75" style="23" customWidth="1"/>
    <col min="10017" max="10017" width="20.375" style="23" customWidth="1"/>
    <col min="10018" max="10240" width="9.125" style="23"/>
    <col min="10241" max="10241" width="4.375" style="23" customWidth="1"/>
    <col min="10242" max="10242" width="5.875" style="23" customWidth="1"/>
    <col min="10243" max="10243" width="7" style="23" customWidth="1"/>
    <col min="10244" max="10244" width="11.5" style="23" customWidth="1"/>
    <col min="10245" max="10245" width="6.875" style="23" customWidth="1"/>
    <col min="10246" max="10246" width="6.625" style="23" customWidth="1"/>
    <col min="10247" max="10247" width="5.875" style="23" customWidth="1"/>
    <col min="10248" max="10248" width="6.75" style="23" customWidth="1"/>
    <col min="10249" max="10249" width="6.25" style="23" customWidth="1"/>
    <col min="10250" max="10251" width="4.875" style="23" customWidth="1"/>
    <col min="10252" max="10252" width="5.625" style="23" customWidth="1"/>
    <col min="10253" max="10254" width="7.875" style="23" customWidth="1"/>
    <col min="10255" max="10255" width="6.625" style="23" customWidth="1"/>
    <col min="10256" max="10256" width="6.125" style="23" customWidth="1"/>
    <col min="10257" max="10257" width="4.75" style="23" customWidth="1"/>
    <col min="10258" max="10258" width="7.375" style="23" customWidth="1"/>
    <col min="10259" max="10259" width="7.125" style="23" customWidth="1"/>
    <col min="10260" max="10260" width="4.125" style="23" customWidth="1"/>
    <col min="10261" max="10261" width="8.625" style="23" customWidth="1"/>
    <col min="10262" max="10263" width="9.125" style="23"/>
    <col min="10264" max="10264" width="5.125" style="23" customWidth="1"/>
    <col min="10265" max="10265" width="5.375" style="23" customWidth="1"/>
    <col min="10266" max="10267" width="7.75" style="23" customWidth="1"/>
    <col min="10268" max="10268" width="6.875" style="23" customWidth="1"/>
    <col min="10269" max="10270" width="6.625" style="23" customWidth="1"/>
    <col min="10271" max="10271" width="7.625" style="23" customWidth="1"/>
    <col min="10272" max="10272" width="7.75" style="23" customWidth="1"/>
    <col min="10273" max="10273" width="20.375" style="23" customWidth="1"/>
    <col min="10274" max="10496" width="9.125" style="23"/>
    <col min="10497" max="10497" width="4.375" style="23" customWidth="1"/>
    <col min="10498" max="10498" width="5.875" style="23" customWidth="1"/>
    <col min="10499" max="10499" width="7" style="23" customWidth="1"/>
    <col min="10500" max="10500" width="11.5" style="23" customWidth="1"/>
    <col min="10501" max="10501" width="6.875" style="23" customWidth="1"/>
    <col min="10502" max="10502" width="6.625" style="23" customWidth="1"/>
    <col min="10503" max="10503" width="5.875" style="23" customWidth="1"/>
    <col min="10504" max="10504" width="6.75" style="23" customWidth="1"/>
    <col min="10505" max="10505" width="6.25" style="23" customWidth="1"/>
    <col min="10506" max="10507" width="4.875" style="23" customWidth="1"/>
    <col min="10508" max="10508" width="5.625" style="23" customWidth="1"/>
    <col min="10509" max="10510" width="7.875" style="23" customWidth="1"/>
    <col min="10511" max="10511" width="6.625" style="23" customWidth="1"/>
    <col min="10512" max="10512" width="6.125" style="23" customWidth="1"/>
    <col min="10513" max="10513" width="4.75" style="23" customWidth="1"/>
    <col min="10514" max="10514" width="7.375" style="23" customWidth="1"/>
    <col min="10515" max="10515" width="7.125" style="23" customWidth="1"/>
    <col min="10516" max="10516" width="4.125" style="23" customWidth="1"/>
    <col min="10517" max="10517" width="8.625" style="23" customWidth="1"/>
    <col min="10518" max="10519" width="9.125" style="23"/>
    <col min="10520" max="10520" width="5.125" style="23" customWidth="1"/>
    <col min="10521" max="10521" width="5.375" style="23" customWidth="1"/>
    <col min="10522" max="10523" width="7.75" style="23" customWidth="1"/>
    <col min="10524" max="10524" width="6.875" style="23" customWidth="1"/>
    <col min="10525" max="10526" width="6.625" style="23" customWidth="1"/>
    <col min="10527" max="10527" width="7.625" style="23" customWidth="1"/>
    <col min="10528" max="10528" width="7.75" style="23" customWidth="1"/>
    <col min="10529" max="10529" width="20.375" style="23" customWidth="1"/>
    <col min="10530" max="10752" width="9.125" style="23"/>
    <col min="10753" max="10753" width="4.375" style="23" customWidth="1"/>
    <col min="10754" max="10754" width="5.875" style="23" customWidth="1"/>
    <col min="10755" max="10755" width="7" style="23" customWidth="1"/>
    <col min="10756" max="10756" width="11.5" style="23" customWidth="1"/>
    <col min="10757" max="10757" width="6.875" style="23" customWidth="1"/>
    <col min="10758" max="10758" width="6.625" style="23" customWidth="1"/>
    <col min="10759" max="10759" width="5.875" style="23" customWidth="1"/>
    <col min="10760" max="10760" width="6.75" style="23" customWidth="1"/>
    <col min="10761" max="10761" width="6.25" style="23" customWidth="1"/>
    <col min="10762" max="10763" width="4.875" style="23" customWidth="1"/>
    <col min="10764" max="10764" width="5.625" style="23" customWidth="1"/>
    <col min="10765" max="10766" width="7.875" style="23" customWidth="1"/>
    <col min="10767" max="10767" width="6.625" style="23" customWidth="1"/>
    <col min="10768" max="10768" width="6.125" style="23" customWidth="1"/>
    <col min="10769" max="10769" width="4.75" style="23" customWidth="1"/>
    <col min="10770" max="10770" width="7.375" style="23" customWidth="1"/>
    <col min="10771" max="10771" width="7.125" style="23" customWidth="1"/>
    <col min="10772" max="10772" width="4.125" style="23" customWidth="1"/>
    <col min="10773" max="10773" width="8.625" style="23" customWidth="1"/>
    <col min="10774" max="10775" width="9.125" style="23"/>
    <col min="10776" max="10776" width="5.125" style="23" customWidth="1"/>
    <col min="10777" max="10777" width="5.375" style="23" customWidth="1"/>
    <col min="10778" max="10779" width="7.75" style="23" customWidth="1"/>
    <col min="10780" max="10780" width="6.875" style="23" customWidth="1"/>
    <col min="10781" max="10782" width="6.625" style="23" customWidth="1"/>
    <col min="10783" max="10783" width="7.625" style="23" customWidth="1"/>
    <col min="10784" max="10784" width="7.75" style="23" customWidth="1"/>
    <col min="10785" max="10785" width="20.375" style="23" customWidth="1"/>
    <col min="10786" max="11008" width="9.125" style="23"/>
    <col min="11009" max="11009" width="4.375" style="23" customWidth="1"/>
    <col min="11010" max="11010" width="5.875" style="23" customWidth="1"/>
    <col min="11011" max="11011" width="7" style="23" customWidth="1"/>
    <col min="11012" max="11012" width="11.5" style="23" customWidth="1"/>
    <col min="11013" max="11013" width="6.875" style="23" customWidth="1"/>
    <col min="11014" max="11014" width="6.625" style="23" customWidth="1"/>
    <col min="11015" max="11015" width="5.875" style="23" customWidth="1"/>
    <col min="11016" max="11016" width="6.75" style="23" customWidth="1"/>
    <col min="11017" max="11017" width="6.25" style="23" customWidth="1"/>
    <col min="11018" max="11019" width="4.875" style="23" customWidth="1"/>
    <col min="11020" max="11020" width="5.625" style="23" customWidth="1"/>
    <col min="11021" max="11022" width="7.875" style="23" customWidth="1"/>
    <col min="11023" max="11023" width="6.625" style="23" customWidth="1"/>
    <col min="11024" max="11024" width="6.125" style="23" customWidth="1"/>
    <col min="11025" max="11025" width="4.75" style="23" customWidth="1"/>
    <col min="11026" max="11026" width="7.375" style="23" customWidth="1"/>
    <col min="11027" max="11027" width="7.125" style="23" customWidth="1"/>
    <col min="11028" max="11028" width="4.125" style="23" customWidth="1"/>
    <col min="11029" max="11029" width="8.625" style="23" customWidth="1"/>
    <col min="11030" max="11031" width="9.125" style="23"/>
    <col min="11032" max="11032" width="5.125" style="23" customWidth="1"/>
    <col min="11033" max="11033" width="5.375" style="23" customWidth="1"/>
    <col min="11034" max="11035" width="7.75" style="23" customWidth="1"/>
    <col min="11036" max="11036" width="6.875" style="23" customWidth="1"/>
    <col min="11037" max="11038" width="6.625" style="23" customWidth="1"/>
    <col min="11039" max="11039" width="7.625" style="23" customWidth="1"/>
    <col min="11040" max="11040" width="7.75" style="23" customWidth="1"/>
    <col min="11041" max="11041" width="20.375" style="23" customWidth="1"/>
    <col min="11042" max="11264" width="9.125" style="23"/>
    <col min="11265" max="11265" width="4.375" style="23" customWidth="1"/>
    <col min="11266" max="11266" width="5.875" style="23" customWidth="1"/>
    <col min="11267" max="11267" width="7" style="23" customWidth="1"/>
    <col min="11268" max="11268" width="11.5" style="23" customWidth="1"/>
    <col min="11269" max="11269" width="6.875" style="23" customWidth="1"/>
    <col min="11270" max="11270" width="6.625" style="23" customWidth="1"/>
    <col min="11271" max="11271" width="5.875" style="23" customWidth="1"/>
    <col min="11272" max="11272" width="6.75" style="23" customWidth="1"/>
    <col min="11273" max="11273" width="6.25" style="23" customWidth="1"/>
    <col min="11274" max="11275" width="4.875" style="23" customWidth="1"/>
    <col min="11276" max="11276" width="5.625" style="23" customWidth="1"/>
    <col min="11277" max="11278" width="7.875" style="23" customWidth="1"/>
    <col min="11279" max="11279" width="6.625" style="23" customWidth="1"/>
    <col min="11280" max="11280" width="6.125" style="23" customWidth="1"/>
    <col min="11281" max="11281" width="4.75" style="23" customWidth="1"/>
    <col min="11282" max="11282" width="7.375" style="23" customWidth="1"/>
    <col min="11283" max="11283" width="7.125" style="23" customWidth="1"/>
    <col min="11284" max="11284" width="4.125" style="23" customWidth="1"/>
    <col min="11285" max="11285" width="8.625" style="23" customWidth="1"/>
    <col min="11286" max="11287" width="9.125" style="23"/>
    <col min="11288" max="11288" width="5.125" style="23" customWidth="1"/>
    <col min="11289" max="11289" width="5.375" style="23" customWidth="1"/>
    <col min="11290" max="11291" width="7.75" style="23" customWidth="1"/>
    <col min="11292" max="11292" width="6.875" style="23" customWidth="1"/>
    <col min="11293" max="11294" width="6.625" style="23" customWidth="1"/>
    <col min="11295" max="11295" width="7.625" style="23" customWidth="1"/>
    <col min="11296" max="11296" width="7.75" style="23" customWidth="1"/>
    <col min="11297" max="11297" width="20.375" style="23" customWidth="1"/>
    <col min="11298" max="11520" width="9.125" style="23"/>
    <col min="11521" max="11521" width="4.375" style="23" customWidth="1"/>
    <col min="11522" max="11522" width="5.875" style="23" customWidth="1"/>
    <col min="11523" max="11523" width="7" style="23" customWidth="1"/>
    <col min="11524" max="11524" width="11.5" style="23" customWidth="1"/>
    <col min="11525" max="11525" width="6.875" style="23" customWidth="1"/>
    <col min="11526" max="11526" width="6.625" style="23" customWidth="1"/>
    <col min="11527" max="11527" width="5.875" style="23" customWidth="1"/>
    <col min="11528" max="11528" width="6.75" style="23" customWidth="1"/>
    <col min="11529" max="11529" width="6.25" style="23" customWidth="1"/>
    <col min="11530" max="11531" width="4.875" style="23" customWidth="1"/>
    <col min="11532" max="11532" width="5.625" style="23" customWidth="1"/>
    <col min="11533" max="11534" width="7.875" style="23" customWidth="1"/>
    <col min="11535" max="11535" width="6.625" style="23" customWidth="1"/>
    <col min="11536" max="11536" width="6.125" style="23" customWidth="1"/>
    <col min="11537" max="11537" width="4.75" style="23" customWidth="1"/>
    <col min="11538" max="11538" width="7.375" style="23" customWidth="1"/>
    <col min="11539" max="11539" width="7.125" style="23" customWidth="1"/>
    <col min="11540" max="11540" width="4.125" style="23" customWidth="1"/>
    <col min="11541" max="11541" width="8.625" style="23" customWidth="1"/>
    <col min="11542" max="11543" width="9.125" style="23"/>
    <col min="11544" max="11544" width="5.125" style="23" customWidth="1"/>
    <col min="11545" max="11545" width="5.375" style="23" customWidth="1"/>
    <col min="11546" max="11547" width="7.75" style="23" customWidth="1"/>
    <col min="11548" max="11548" width="6.875" style="23" customWidth="1"/>
    <col min="11549" max="11550" width="6.625" style="23" customWidth="1"/>
    <col min="11551" max="11551" width="7.625" style="23" customWidth="1"/>
    <col min="11552" max="11552" width="7.75" style="23" customWidth="1"/>
    <col min="11553" max="11553" width="20.375" style="23" customWidth="1"/>
    <col min="11554" max="11776" width="9.125" style="23"/>
    <col min="11777" max="11777" width="4.375" style="23" customWidth="1"/>
    <col min="11778" max="11778" width="5.875" style="23" customWidth="1"/>
    <col min="11779" max="11779" width="7" style="23" customWidth="1"/>
    <col min="11780" max="11780" width="11.5" style="23" customWidth="1"/>
    <col min="11781" max="11781" width="6.875" style="23" customWidth="1"/>
    <col min="11782" max="11782" width="6.625" style="23" customWidth="1"/>
    <col min="11783" max="11783" width="5.875" style="23" customWidth="1"/>
    <col min="11784" max="11784" width="6.75" style="23" customWidth="1"/>
    <col min="11785" max="11785" width="6.25" style="23" customWidth="1"/>
    <col min="11786" max="11787" width="4.875" style="23" customWidth="1"/>
    <col min="11788" max="11788" width="5.625" style="23" customWidth="1"/>
    <col min="11789" max="11790" width="7.875" style="23" customWidth="1"/>
    <col min="11791" max="11791" width="6.625" style="23" customWidth="1"/>
    <col min="11792" max="11792" width="6.125" style="23" customWidth="1"/>
    <col min="11793" max="11793" width="4.75" style="23" customWidth="1"/>
    <col min="11794" max="11794" width="7.375" style="23" customWidth="1"/>
    <col min="11795" max="11795" width="7.125" style="23" customWidth="1"/>
    <col min="11796" max="11796" width="4.125" style="23" customWidth="1"/>
    <col min="11797" max="11797" width="8.625" style="23" customWidth="1"/>
    <col min="11798" max="11799" width="9.125" style="23"/>
    <col min="11800" max="11800" width="5.125" style="23" customWidth="1"/>
    <col min="11801" max="11801" width="5.375" style="23" customWidth="1"/>
    <col min="11802" max="11803" width="7.75" style="23" customWidth="1"/>
    <col min="11804" max="11804" width="6.875" style="23" customWidth="1"/>
    <col min="11805" max="11806" width="6.625" style="23" customWidth="1"/>
    <col min="11807" max="11807" width="7.625" style="23" customWidth="1"/>
    <col min="11808" max="11808" width="7.75" style="23" customWidth="1"/>
    <col min="11809" max="11809" width="20.375" style="23" customWidth="1"/>
    <col min="11810" max="12032" width="9.125" style="23"/>
    <col min="12033" max="12033" width="4.375" style="23" customWidth="1"/>
    <col min="12034" max="12034" width="5.875" style="23" customWidth="1"/>
    <col min="12035" max="12035" width="7" style="23" customWidth="1"/>
    <col min="12036" max="12036" width="11.5" style="23" customWidth="1"/>
    <col min="12037" max="12037" width="6.875" style="23" customWidth="1"/>
    <col min="12038" max="12038" width="6.625" style="23" customWidth="1"/>
    <col min="12039" max="12039" width="5.875" style="23" customWidth="1"/>
    <col min="12040" max="12040" width="6.75" style="23" customWidth="1"/>
    <col min="12041" max="12041" width="6.25" style="23" customWidth="1"/>
    <col min="12042" max="12043" width="4.875" style="23" customWidth="1"/>
    <col min="12044" max="12044" width="5.625" style="23" customWidth="1"/>
    <col min="12045" max="12046" width="7.875" style="23" customWidth="1"/>
    <col min="12047" max="12047" width="6.625" style="23" customWidth="1"/>
    <col min="12048" max="12048" width="6.125" style="23" customWidth="1"/>
    <col min="12049" max="12049" width="4.75" style="23" customWidth="1"/>
    <col min="12050" max="12050" width="7.375" style="23" customWidth="1"/>
    <col min="12051" max="12051" width="7.125" style="23" customWidth="1"/>
    <col min="12052" max="12052" width="4.125" style="23" customWidth="1"/>
    <col min="12053" max="12053" width="8.625" style="23" customWidth="1"/>
    <col min="12054" max="12055" width="9.125" style="23"/>
    <col min="12056" max="12056" width="5.125" style="23" customWidth="1"/>
    <col min="12057" max="12057" width="5.375" style="23" customWidth="1"/>
    <col min="12058" max="12059" width="7.75" style="23" customWidth="1"/>
    <col min="12060" max="12060" width="6.875" style="23" customWidth="1"/>
    <col min="12061" max="12062" width="6.625" style="23" customWidth="1"/>
    <col min="12063" max="12063" width="7.625" style="23" customWidth="1"/>
    <col min="12064" max="12064" width="7.75" style="23" customWidth="1"/>
    <col min="12065" max="12065" width="20.375" style="23" customWidth="1"/>
    <col min="12066" max="12288" width="9.125" style="23"/>
    <col min="12289" max="12289" width="4.375" style="23" customWidth="1"/>
    <col min="12290" max="12290" width="5.875" style="23" customWidth="1"/>
    <col min="12291" max="12291" width="7" style="23" customWidth="1"/>
    <col min="12292" max="12292" width="11.5" style="23" customWidth="1"/>
    <col min="12293" max="12293" width="6.875" style="23" customWidth="1"/>
    <col min="12294" max="12294" width="6.625" style="23" customWidth="1"/>
    <col min="12295" max="12295" width="5.875" style="23" customWidth="1"/>
    <col min="12296" max="12296" width="6.75" style="23" customWidth="1"/>
    <col min="12297" max="12297" width="6.25" style="23" customWidth="1"/>
    <col min="12298" max="12299" width="4.875" style="23" customWidth="1"/>
    <col min="12300" max="12300" width="5.625" style="23" customWidth="1"/>
    <col min="12301" max="12302" width="7.875" style="23" customWidth="1"/>
    <col min="12303" max="12303" width="6.625" style="23" customWidth="1"/>
    <col min="12304" max="12304" width="6.125" style="23" customWidth="1"/>
    <col min="12305" max="12305" width="4.75" style="23" customWidth="1"/>
    <col min="12306" max="12306" width="7.375" style="23" customWidth="1"/>
    <col min="12307" max="12307" width="7.125" style="23" customWidth="1"/>
    <col min="12308" max="12308" width="4.125" style="23" customWidth="1"/>
    <col min="12309" max="12309" width="8.625" style="23" customWidth="1"/>
    <col min="12310" max="12311" width="9.125" style="23"/>
    <col min="12312" max="12312" width="5.125" style="23" customWidth="1"/>
    <col min="12313" max="12313" width="5.375" style="23" customWidth="1"/>
    <col min="12314" max="12315" width="7.75" style="23" customWidth="1"/>
    <col min="12316" max="12316" width="6.875" style="23" customWidth="1"/>
    <col min="12317" max="12318" width="6.625" style="23" customWidth="1"/>
    <col min="12319" max="12319" width="7.625" style="23" customWidth="1"/>
    <col min="12320" max="12320" width="7.75" style="23" customWidth="1"/>
    <col min="12321" max="12321" width="20.375" style="23" customWidth="1"/>
    <col min="12322" max="12544" width="9.125" style="23"/>
    <col min="12545" max="12545" width="4.375" style="23" customWidth="1"/>
    <col min="12546" max="12546" width="5.875" style="23" customWidth="1"/>
    <col min="12547" max="12547" width="7" style="23" customWidth="1"/>
    <col min="12548" max="12548" width="11.5" style="23" customWidth="1"/>
    <col min="12549" max="12549" width="6.875" style="23" customWidth="1"/>
    <col min="12550" max="12550" width="6.625" style="23" customWidth="1"/>
    <col min="12551" max="12551" width="5.875" style="23" customWidth="1"/>
    <col min="12552" max="12552" width="6.75" style="23" customWidth="1"/>
    <col min="12553" max="12553" width="6.25" style="23" customWidth="1"/>
    <col min="12554" max="12555" width="4.875" style="23" customWidth="1"/>
    <col min="12556" max="12556" width="5.625" style="23" customWidth="1"/>
    <col min="12557" max="12558" width="7.875" style="23" customWidth="1"/>
    <col min="12559" max="12559" width="6.625" style="23" customWidth="1"/>
    <col min="12560" max="12560" width="6.125" style="23" customWidth="1"/>
    <col min="12561" max="12561" width="4.75" style="23" customWidth="1"/>
    <col min="12562" max="12562" width="7.375" style="23" customWidth="1"/>
    <col min="12563" max="12563" width="7.125" style="23" customWidth="1"/>
    <col min="12564" max="12564" width="4.125" style="23" customWidth="1"/>
    <col min="12565" max="12565" width="8.625" style="23" customWidth="1"/>
    <col min="12566" max="12567" width="9.125" style="23"/>
    <col min="12568" max="12568" width="5.125" style="23" customWidth="1"/>
    <col min="12569" max="12569" width="5.375" style="23" customWidth="1"/>
    <col min="12570" max="12571" width="7.75" style="23" customWidth="1"/>
    <col min="12572" max="12572" width="6.875" style="23" customWidth="1"/>
    <col min="12573" max="12574" width="6.625" style="23" customWidth="1"/>
    <col min="12575" max="12575" width="7.625" style="23" customWidth="1"/>
    <col min="12576" max="12576" width="7.75" style="23" customWidth="1"/>
    <col min="12577" max="12577" width="20.375" style="23" customWidth="1"/>
    <col min="12578" max="12800" width="9.125" style="23"/>
    <col min="12801" max="12801" width="4.375" style="23" customWidth="1"/>
    <col min="12802" max="12802" width="5.875" style="23" customWidth="1"/>
    <col min="12803" max="12803" width="7" style="23" customWidth="1"/>
    <col min="12804" max="12804" width="11.5" style="23" customWidth="1"/>
    <col min="12805" max="12805" width="6.875" style="23" customWidth="1"/>
    <col min="12806" max="12806" width="6.625" style="23" customWidth="1"/>
    <col min="12807" max="12807" width="5.875" style="23" customWidth="1"/>
    <col min="12808" max="12808" width="6.75" style="23" customWidth="1"/>
    <col min="12809" max="12809" width="6.25" style="23" customWidth="1"/>
    <col min="12810" max="12811" width="4.875" style="23" customWidth="1"/>
    <col min="12812" max="12812" width="5.625" style="23" customWidth="1"/>
    <col min="12813" max="12814" width="7.875" style="23" customWidth="1"/>
    <col min="12815" max="12815" width="6.625" style="23" customWidth="1"/>
    <col min="12816" max="12816" width="6.125" style="23" customWidth="1"/>
    <col min="12817" max="12817" width="4.75" style="23" customWidth="1"/>
    <col min="12818" max="12818" width="7.375" style="23" customWidth="1"/>
    <col min="12819" max="12819" width="7.125" style="23" customWidth="1"/>
    <col min="12820" max="12820" width="4.125" style="23" customWidth="1"/>
    <col min="12821" max="12821" width="8.625" style="23" customWidth="1"/>
    <col min="12822" max="12823" width="9.125" style="23"/>
    <col min="12824" max="12824" width="5.125" style="23" customWidth="1"/>
    <col min="12825" max="12825" width="5.375" style="23" customWidth="1"/>
    <col min="12826" max="12827" width="7.75" style="23" customWidth="1"/>
    <col min="12828" max="12828" width="6.875" style="23" customWidth="1"/>
    <col min="12829" max="12830" width="6.625" style="23" customWidth="1"/>
    <col min="12831" max="12831" width="7.625" style="23" customWidth="1"/>
    <col min="12832" max="12832" width="7.75" style="23" customWidth="1"/>
    <col min="12833" max="12833" width="20.375" style="23" customWidth="1"/>
    <col min="12834" max="13056" width="9.125" style="23"/>
    <col min="13057" max="13057" width="4.375" style="23" customWidth="1"/>
    <col min="13058" max="13058" width="5.875" style="23" customWidth="1"/>
    <col min="13059" max="13059" width="7" style="23" customWidth="1"/>
    <col min="13060" max="13060" width="11.5" style="23" customWidth="1"/>
    <col min="13061" max="13061" width="6.875" style="23" customWidth="1"/>
    <col min="13062" max="13062" width="6.625" style="23" customWidth="1"/>
    <col min="13063" max="13063" width="5.875" style="23" customWidth="1"/>
    <col min="13064" max="13064" width="6.75" style="23" customWidth="1"/>
    <col min="13065" max="13065" width="6.25" style="23" customWidth="1"/>
    <col min="13066" max="13067" width="4.875" style="23" customWidth="1"/>
    <col min="13068" max="13068" width="5.625" style="23" customWidth="1"/>
    <col min="13069" max="13070" width="7.875" style="23" customWidth="1"/>
    <col min="13071" max="13071" width="6.625" style="23" customWidth="1"/>
    <col min="13072" max="13072" width="6.125" style="23" customWidth="1"/>
    <col min="13073" max="13073" width="4.75" style="23" customWidth="1"/>
    <col min="13074" max="13074" width="7.375" style="23" customWidth="1"/>
    <col min="13075" max="13075" width="7.125" style="23" customWidth="1"/>
    <col min="13076" max="13076" width="4.125" style="23" customWidth="1"/>
    <col min="13077" max="13077" width="8.625" style="23" customWidth="1"/>
    <col min="13078" max="13079" width="9.125" style="23"/>
    <col min="13080" max="13080" width="5.125" style="23" customWidth="1"/>
    <col min="13081" max="13081" width="5.375" style="23" customWidth="1"/>
    <col min="13082" max="13083" width="7.75" style="23" customWidth="1"/>
    <col min="13084" max="13084" width="6.875" style="23" customWidth="1"/>
    <col min="13085" max="13086" width="6.625" style="23" customWidth="1"/>
    <col min="13087" max="13087" width="7.625" style="23" customWidth="1"/>
    <col min="13088" max="13088" width="7.75" style="23" customWidth="1"/>
    <col min="13089" max="13089" width="20.375" style="23" customWidth="1"/>
    <col min="13090" max="13312" width="9.125" style="23"/>
    <col min="13313" max="13313" width="4.375" style="23" customWidth="1"/>
    <col min="13314" max="13314" width="5.875" style="23" customWidth="1"/>
    <col min="13315" max="13315" width="7" style="23" customWidth="1"/>
    <col min="13316" max="13316" width="11.5" style="23" customWidth="1"/>
    <col min="13317" max="13317" width="6.875" style="23" customWidth="1"/>
    <col min="13318" max="13318" width="6.625" style="23" customWidth="1"/>
    <col min="13319" max="13319" width="5.875" style="23" customWidth="1"/>
    <col min="13320" max="13320" width="6.75" style="23" customWidth="1"/>
    <col min="13321" max="13321" width="6.25" style="23" customWidth="1"/>
    <col min="13322" max="13323" width="4.875" style="23" customWidth="1"/>
    <col min="13324" max="13324" width="5.625" style="23" customWidth="1"/>
    <col min="13325" max="13326" width="7.875" style="23" customWidth="1"/>
    <col min="13327" max="13327" width="6.625" style="23" customWidth="1"/>
    <col min="13328" max="13328" width="6.125" style="23" customWidth="1"/>
    <col min="13329" max="13329" width="4.75" style="23" customWidth="1"/>
    <col min="13330" max="13330" width="7.375" style="23" customWidth="1"/>
    <col min="13331" max="13331" width="7.125" style="23" customWidth="1"/>
    <col min="13332" max="13332" width="4.125" style="23" customWidth="1"/>
    <col min="13333" max="13333" width="8.625" style="23" customWidth="1"/>
    <col min="13334" max="13335" width="9.125" style="23"/>
    <col min="13336" max="13336" width="5.125" style="23" customWidth="1"/>
    <col min="13337" max="13337" width="5.375" style="23" customWidth="1"/>
    <col min="13338" max="13339" width="7.75" style="23" customWidth="1"/>
    <col min="13340" max="13340" width="6.875" style="23" customWidth="1"/>
    <col min="13341" max="13342" width="6.625" style="23" customWidth="1"/>
    <col min="13343" max="13343" width="7.625" style="23" customWidth="1"/>
    <col min="13344" max="13344" width="7.75" style="23" customWidth="1"/>
    <col min="13345" max="13345" width="20.375" style="23" customWidth="1"/>
    <col min="13346" max="13568" width="9.125" style="23"/>
    <col min="13569" max="13569" width="4.375" style="23" customWidth="1"/>
    <col min="13570" max="13570" width="5.875" style="23" customWidth="1"/>
    <col min="13571" max="13571" width="7" style="23" customWidth="1"/>
    <col min="13572" max="13572" width="11.5" style="23" customWidth="1"/>
    <col min="13573" max="13573" width="6.875" style="23" customWidth="1"/>
    <col min="13574" max="13574" width="6.625" style="23" customWidth="1"/>
    <col min="13575" max="13575" width="5.875" style="23" customWidth="1"/>
    <col min="13576" max="13576" width="6.75" style="23" customWidth="1"/>
    <col min="13577" max="13577" width="6.25" style="23" customWidth="1"/>
    <col min="13578" max="13579" width="4.875" style="23" customWidth="1"/>
    <col min="13580" max="13580" width="5.625" style="23" customWidth="1"/>
    <col min="13581" max="13582" width="7.875" style="23" customWidth="1"/>
    <col min="13583" max="13583" width="6.625" style="23" customWidth="1"/>
    <col min="13584" max="13584" width="6.125" style="23" customWidth="1"/>
    <col min="13585" max="13585" width="4.75" style="23" customWidth="1"/>
    <col min="13586" max="13586" width="7.375" style="23" customWidth="1"/>
    <col min="13587" max="13587" width="7.125" style="23" customWidth="1"/>
    <col min="13588" max="13588" width="4.125" style="23" customWidth="1"/>
    <col min="13589" max="13589" width="8.625" style="23" customWidth="1"/>
    <col min="13590" max="13591" width="9.125" style="23"/>
    <col min="13592" max="13592" width="5.125" style="23" customWidth="1"/>
    <col min="13593" max="13593" width="5.375" style="23" customWidth="1"/>
    <col min="13594" max="13595" width="7.75" style="23" customWidth="1"/>
    <col min="13596" max="13596" width="6.875" style="23" customWidth="1"/>
    <col min="13597" max="13598" width="6.625" style="23" customWidth="1"/>
    <col min="13599" max="13599" width="7.625" style="23" customWidth="1"/>
    <col min="13600" max="13600" width="7.75" style="23" customWidth="1"/>
    <col min="13601" max="13601" width="20.375" style="23" customWidth="1"/>
    <col min="13602" max="13824" width="9.125" style="23"/>
    <col min="13825" max="13825" width="4.375" style="23" customWidth="1"/>
    <col min="13826" max="13826" width="5.875" style="23" customWidth="1"/>
    <col min="13827" max="13827" width="7" style="23" customWidth="1"/>
    <col min="13828" max="13828" width="11.5" style="23" customWidth="1"/>
    <col min="13829" max="13829" width="6.875" style="23" customWidth="1"/>
    <col min="13830" max="13830" width="6.625" style="23" customWidth="1"/>
    <col min="13831" max="13831" width="5.875" style="23" customWidth="1"/>
    <col min="13832" max="13832" width="6.75" style="23" customWidth="1"/>
    <col min="13833" max="13833" width="6.25" style="23" customWidth="1"/>
    <col min="13834" max="13835" width="4.875" style="23" customWidth="1"/>
    <col min="13836" max="13836" width="5.625" style="23" customWidth="1"/>
    <col min="13837" max="13838" width="7.875" style="23" customWidth="1"/>
    <col min="13839" max="13839" width="6.625" style="23" customWidth="1"/>
    <col min="13840" max="13840" width="6.125" style="23" customWidth="1"/>
    <col min="13841" max="13841" width="4.75" style="23" customWidth="1"/>
    <col min="13842" max="13842" width="7.375" style="23" customWidth="1"/>
    <col min="13843" max="13843" width="7.125" style="23" customWidth="1"/>
    <col min="13844" max="13844" width="4.125" style="23" customWidth="1"/>
    <col min="13845" max="13845" width="8.625" style="23" customWidth="1"/>
    <col min="13846" max="13847" width="9.125" style="23"/>
    <col min="13848" max="13848" width="5.125" style="23" customWidth="1"/>
    <col min="13849" max="13849" width="5.375" style="23" customWidth="1"/>
    <col min="13850" max="13851" width="7.75" style="23" customWidth="1"/>
    <col min="13852" max="13852" width="6.875" style="23" customWidth="1"/>
    <col min="13853" max="13854" width="6.625" style="23" customWidth="1"/>
    <col min="13855" max="13855" width="7.625" style="23" customWidth="1"/>
    <col min="13856" max="13856" width="7.75" style="23" customWidth="1"/>
    <col min="13857" max="13857" width="20.375" style="23" customWidth="1"/>
    <col min="13858" max="14080" width="9.125" style="23"/>
    <col min="14081" max="14081" width="4.375" style="23" customWidth="1"/>
    <col min="14082" max="14082" width="5.875" style="23" customWidth="1"/>
    <col min="14083" max="14083" width="7" style="23" customWidth="1"/>
    <col min="14084" max="14084" width="11.5" style="23" customWidth="1"/>
    <col min="14085" max="14085" width="6.875" style="23" customWidth="1"/>
    <col min="14086" max="14086" width="6.625" style="23" customWidth="1"/>
    <col min="14087" max="14087" width="5.875" style="23" customWidth="1"/>
    <col min="14088" max="14088" width="6.75" style="23" customWidth="1"/>
    <col min="14089" max="14089" width="6.25" style="23" customWidth="1"/>
    <col min="14090" max="14091" width="4.875" style="23" customWidth="1"/>
    <col min="14092" max="14092" width="5.625" style="23" customWidth="1"/>
    <col min="14093" max="14094" width="7.875" style="23" customWidth="1"/>
    <col min="14095" max="14095" width="6.625" style="23" customWidth="1"/>
    <col min="14096" max="14096" width="6.125" style="23" customWidth="1"/>
    <col min="14097" max="14097" width="4.75" style="23" customWidth="1"/>
    <col min="14098" max="14098" width="7.375" style="23" customWidth="1"/>
    <col min="14099" max="14099" width="7.125" style="23" customWidth="1"/>
    <col min="14100" max="14100" width="4.125" style="23" customWidth="1"/>
    <col min="14101" max="14101" width="8.625" style="23" customWidth="1"/>
    <col min="14102" max="14103" width="9.125" style="23"/>
    <col min="14104" max="14104" width="5.125" style="23" customWidth="1"/>
    <col min="14105" max="14105" width="5.375" style="23" customWidth="1"/>
    <col min="14106" max="14107" width="7.75" style="23" customWidth="1"/>
    <col min="14108" max="14108" width="6.875" style="23" customWidth="1"/>
    <col min="14109" max="14110" width="6.625" style="23" customWidth="1"/>
    <col min="14111" max="14111" width="7.625" style="23" customWidth="1"/>
    <col min="14112" max="14112" width="7.75" style="23" customWidth="1"/>
    <col min="14113" max="14113" width="20.375" style="23" customWidth="1"/>
    <col min="14114" max="14336" width="9.125" style="23"/>
    <col min="14337" max="14337" width="4.375" style="23" customWidth="1"/>
    <col min="14338" max="14338" width="5.875" style="23" customWidth="1"/>
    <col min="14339" max="14339" width="7" style="23" customWidth="1"/>
    <col min="14340" max="14340" width="11.5" style="23" customWidth="1"/>
    <col min="14341" max="14341" width="6.875" style="23" customWidth="1"/>
    <col min="14342" max="14342" width="6.625" style="23" customWidth="1"/>
    <col min="14343" max="14343" width="5.875" style="23" customWidth="1"/>
    <col min="14344" max="14344" width="6.75" style="23" customWidth="1"/>
    <col min="14345" max="14345" width="6.25" style="23" customWidth="1"/>
    <col min="14346" max="14347" width="4.875" style="23" customWidth="1"/>
    <col min="14348" max="14348" width="5.625" style="23" customWidth="1"/>
    <col min="14349" max="14350" width="7.875" style="23" customWidth="1"/>
    <col min="14351" max="14351" width="6.625" style="23" customWidth="1"/>
    <col min="14352" max="14352" width="6.125" style="23" customWidth="1"/>
    <col min="14353" max="14353" width="4.75" style="23" customWidth="1"/>
    <col min="14354" max="14354" width="7.375" style="23" customWidth="1"/>
    <col min="14355" max="14355" width="7.125" style="23" customWidth="1"/>
    <col min="14356" max="14356" width="4.125" style="23" customWidth="1"/>
    <col min="14357" max="14357" width="8.625" style="23" customWidth="1"/>
    <col min="14358" max="14359" width="9.125" style="23"/>
    <col min="14360" max="14360" width="5.125" style="23" customWidth="1"/>
    <col min="14361" max="14361" width="5.375" style="23" customWidth="1"/>
    <col min="14362" max="14363" width="7.75" style="23" customWidth="1"/>
    <col min="14364" max="14364" width="6.875" style="23" customWidth="1"/>
    <col min="14365" max="14366" width="6.625" style="23" customWidth="1"/>
    <col min="14367" max="14367" width="7.625" style="23" customWidth="1"/>
    <col min="14368" max="14368" width="7.75" style="23" customWidth="1"/>
    <col min="14369" max="14369" width="20.375" style="23" customWidth="1"/>
    <col min="14370" max="14592" width="9.125" style="23"/>
    <col min="14593" max="14593" width="4.375" style="23" customWidth="1"/>
    <col min="14594" max="14594" width="5.875" style="23" customWidth="1"/>
    <col min="14595" max="14595" width="7" style="23" customWidth="1"/>
    <col min="14596" max="14596" width="11.5" style="23" customWidth="1"/>
    <col min="14597" max="14597" width="6.875" style="23" customWidth="1"/>
    <col min="14598" max="14598" width="6.625" style="23" customWidth="1"/>
    <col min="14599" max="14599" width="5.875" style="23" customWidth="1"/>
    <col min="14600" max="14600" width="6.75" style="23" customWidth="1"/>
    <col min="14601" max="14601" width="6.25" style="23" customWidth="1"/>
    <col min="14602" max="14603" width="4.875" style="23" customWidth="1"/>
    <col min="14604" max="14604" width="5.625" style="23" customWidth="1"/>
    <col min="14605" max="14606" width="7.875" style="23" customWidth="1"/>
    <col min="14607" max="14607" width="6.625" style="23" customWidth="1"/>
    <col min="14608" max="14608" width="6.125" style="23" customWidth="1"/>
    <col min="14609" max="14609" width="4.75" style="23" customWidth="1"/>
    <col min="14610" max="14610" width="7.375" style="23" customWidth="1"/>
    <col min="14611" max="14611" width="7.125" style="23" customWidth="1"/>
    <col min="14612" max="14612" width="4.125" style="23" customWidth="1"/>
    <col min="14613" max="14613" width="8.625" style="23" customWidth="1"/>
    <col min="14614" max="14615" width="9.125" style="23"/>
    <col min="14616" max="14616" width="5.125" style="23" customWidth="1"/>
    <col min="14617" max="14617" width="5.375" style="23" customWidth="1"/>
    <col min="14618" max="14619" width="7.75" style="23" customWidth="1"/>
    <col min="14620" max="14620" width="6.875" style="23" customWidth="1"/>
    <col min="14621" max="14622" width="6.625" style="23" customWidth="1"/>
    <col min="14623" max="14623" width="7.625" style="23" customWidth="1"/>
    <col min="14624" max="14624" width="7.75" style="23" customWidth="1"/>
    <col min="14625" max="14625" width="20.375" style="23" customWidth="1"/>
    <col min="14626" max="14848" width="9.125" style="23"/>
    <col min="14849" max="14849" width="4.375" style="23" customWidth="1"/>
    <col min="14850" max="14850" width="5.875" style="23" customWidth="1"/>
    <col min="14851" max="14851" width="7" style="23" customWidth="1"/>
    <col min="14852" max="14852" width="11.5" style="23" customWidth="1"/>
    <col min="14853" max="14853" width="6.875" style="23" customWidth="1"/>
    <col min="14854" max="14854" width="6.625" style="23" customWidth="1"/>
    <col min="14855" max="14855" width="5.875" style="23" customWidth="1"/>
    <col min="14856" max="14856" width="6.75" style="23" customWidth="1"/>
    <col min="14857" max="14857" width="6.25" style="23" customWidth="1"/>
    <col min="14858" max="14859" width="4.875" style="23" customWidth="1"/>
    <col min="14860" max="14860" width="5.625" style="23" customWidth="1"/>
    <col min="14861" max="14862" width="7.875" style="23" customWidth="1"/>
    <col min="14863" max="14863" width="6.625" style="23" customWidth="1"/>
    <col min="14864" max="14864" width="6.125" style="23" customWidth="1"/>
    <col min="14865" max="14865" width="4.75" style="23" customWidth="1"/>
    <col min="14866" max="14866" width="7.375" style="23" customWidth="1"/>
    <col min="14867" max="14867" width="7.125" style="23" customWidth="1"/>
    <col min="14868" max="14868" width="4.125" style="23" customWidth="1"/>
    <col min="14869" max="14869" width="8.625" style="23" customWidth="1"/>
    <col min="14870" max="14871" width="9.125" style="23"/>
    <col min="14872" max="14872" width="5.125" style="23" customWidth="1"/>
    <col min="14873" max="14873" width="5.375" style="23" customWidth="1"/>
    <col min="14874" max="14875" width="7.75" style="23" customWidth="1"/>
    <col min="14876" max="14876" width="6.875" style="23" customWidth="1"/>
    <col min="14877" max="14878" width="6.625" style="23" customWidth="1"/>
    <col min="14879" max="14879" width="7.625" style="23" customWidth="1"/>
    <col min="14880" max="14880" width="7.75" style="23" customWidth="1"/>
    <col min="14881" max="14881" width="20.375" style="23" customWidth="1"/>
    <col min="14882" max="15104" width="9.125" style="23"/>
    <col min="15105" max="15105" width="4.375" style="23" customWidth="1"/>
    <col min="15106" max="15106" width="5.875" style="23" customWidth="1"/>
    <col min="15107" max="15107" width="7" style="23" customWidth="1"/>
    <col min="15108" max="15108" width="11.5" style="23" customWidth="1"/>
    <col min="15109" max="15109" width="6.875" style="23" customWidth="1"/>
    <col min="15110" max="15110" width="6.625" style="23" customWidth="1"/>
    <col min="15111" max="15111" width="5.875" style="23" customWidth="1"/>
    <col min="15112" max="15112" width="6.75" style="23" customWidth="1"/>
    <col min="15113" max="15113" width="6.25" style="23" customWidth="1"/>
    <col min="15114" max="15115" width="4.875" style="23" customWidth="1"/>
    <col min="15116" max="15116" width="5.625" style="23" customWidth="1"/>
    <col min="15117" max="15118" width="7.875" style="23" customWidth="1"/>
    <col min="15119" max="15119" width="6.625" style="23" customWidth="1"/>
    <col min="15120" max="15120" width="6.125" style="23" customWidth="1"/>
    <col min="15121" max="15121" width="4.75" style="23" customWidth="1"/>
    <col min="15122" max="15122" width="7.375" style="23" customWidth="1"/>
    <col min="15123" max="15123" width="7.125" style="23" customWidth="1"/>
    <col min="15124" max="15124" width="4.125" style="23" customWidth="1"/>
    <col min="15125" max="15125" width="8.625" style="23" customWidth="1"/>
    <col min="15126" max="15127" width="9.125" style="23"/>
    <col min="15128" max="15128" width="5.125" style="23" customWidth="1"/>
    <col min="15129" max="15129" width="5.375" style="23" customWidth="1"/>
    <col min="15130" max="15131" width="7.75" style="23" customWidth="1"/>
    <col min="15132" max="15132" width="6.875" style="23" customWidth="1"/>
    <col min="15133" max="15134" width="6.625" style="23" customWidth="1"/>
    <col min="15135" max="15135" width="7.625" style="23" customWidth="1"/>
    <col min="15136" max="15136" width="7.75" style="23" customWidth="1"/>
    <col min="15137" max="15137" width="20.375" style="23" customWidth="1"/>
    <col min="15138" max="15360" width="9.125" style="23"/>
    <col min="15361" max="15361" width="4.375" style="23" customWidth="1"/>
    <col min="15362" max="15362" width="5.875" style="23" customWidth="1"/>
    <col min="15363" max="15363" width="7" style="23" customWidth="1"/>
    <col min="15364" max="15364" width="11.5" style="23" customWidth="1"/>
    <col min="15365" max="15365" width="6.875" style="23" customWidth="1"/>
    <col min="15366" max="15366" width="6.625" style="23" customWidth="1"/>
    <col min="15367" max="15367" width="5.875" style="23" customWidth="1"/>
    <col min="15368" max="15368" width="6.75" style="23" customWidth="1"/>
    <col min="15369" max="15369" width="6.25" style="23" customWidth="1"/>
    <col min="15370" max="15371" width="4.875" style="23" customWidth="1"/>
    <col min="15372" max="15372" width="5.625" style="23" customWidth="1"/>
    <col min="15373" max="15374" width="7.875" style="23" customWidth="1"/>
    <col min="15375" max="15375" width="6.625" style="23" customWidth="1"/>
    <col min="15376" max="15376" width="6.125" style="23" customWidth="1"/>
    <col min="15377" max="15377" width="4.75" style="23" customWidth="1"/>
    <col min="15378" max="15378" width="7.375" style="23" customWidth="1"/>
    <col min="15379" max="15379" width="7.125" style="23" customWidth="1"/>
    <col min="15380" max="15380" width="4.125" style="23" customWidth="1"/>
    <col min="15381" max="15381" width="8.625" style="23" customWidth="1"/>
    <col min="15382" max="15383" width="9.125" style="23"/>
    <col min="15384" max="15384" width="5.125" style="23" customWidth="1"/>
    <col min="15385" max="15385" width="5.375" style="23" customWidth="1"/>
    <col min="15386" max="15387" width="7.75" style="23" customWidth="1"/>
    <col min="15388" max="15388" width="6.875" style="23" customWidth="1"/>
    <col min="15389" max="15390" width="6.625" style="23" customWidth="1"/>
    <col min="15391" max="15391" width="7.625" style="23" customWidth="1"/>
    <col min="15392" max="15392" width="7.75" style="23" customWidth="1"/>
    <col min="15393" max="15393" width="20.375" style="23" customWidth="1"/>
    <col min="15394" max="15616" width="9.125" style="23"/>
    <col min="15617" max="15617" width="4.375" style="23" customWidth="1"/>
    <col min="15618" max="15618" width="5.875" style="23" customWidth="1"/>
    <col min="15619" max="15619" width="7" style="23" customWidth="1"/>
    <col min="15620" max="15620" width="11.5" style="23" customWidth="1"/>
    <col min="15621" max="15621" width="6.875" style="23" customWidth="1"/>
    <col min="15622" max="15622" width="6.625" style="23" customWidth="1"/>
    <col min="15623" max="15623" width="5.875" style="23" customWidth="1"/>
    <col min="15624" max="15624" width="6.75" style="23" customWidth="1"/>
    <col min="15625" max="15625" width="6.25" style="23" customWidth="1"/>
    <col min="15626" max="15627" width="4.875" style="23" customWidth="1"/>
    <col min="15628" max="15628" width="5.625" style="23" customWidth="1"/>
    <col min="15629" max="15630" width="7.875" style="23" customWidth="1"/>
    <col min="15631" max="15631" width="6.625" style="23" customWidth="1"/>
    <col min="15632" max="15632" width="6.125" style="23" customWidth="1"/>
    <col min="15633" max="15633" width="4.75" style="23" customWidth="1"/>
    <col min="15634" max="15634" width="7.375" style="23" customWidth="1"/>
    <col min="15635" max="15635" width="7.125" style="23" customWidth="1"/>
    <col min="15636" max="15636" width="4.125" style="23" customWidth="1"/>
    <col min="15637" max="15637" width="8.625" style="23" customWidth="1"/>
    <col min="15638" max="15639" width="9.125" style="23"/>
    <col min="15640" max="15640" width="5.125" style="23" customWidth="1"/>
    <col min="15641" max="15641" width="5.375" style="23" customWidth="1"/>
    <col min="15642" max="15643" width="7.75" style="23" customWidth="1"/>
    <col min="15644" max="15644" width="6.875" style="23" customWidth="1"/>
    <col min="15645" max="15646" width="6.625" style="23" customWidth="1"/>
    <col min="15647" max="15647" width="7.625" style="23" customWidth="1"/>
    <col min="15648" max="15648" width="7.75" style="23" customWidth="1"/>
    <col min="15649" max="15649" width="20.375" style="23" customWidth="1"/>
    <col min="15650" max="15872" width="9.125" style="23"/>
    <col min="15873" max="15873" width="4.375" style="23" customWidth="1"/>
    <col min="15874" max="15874" width="5.875" style="23" customWidth="1"/>
    <col min="15875" max="15875" width="7" style="23" customWidth="1"/>
    <col min="15876" max="15876" width="11.5" style="23" customWidth="1"/>
    <col min="15877" max="15877" width="6.875" style="23" customWidth="1"/>
    <col min="15878" max="15878" width="6.625" style="23" customWidth="1"/>
    <col min="15879" max="15879" width="5.875" style="23" customWidth="1"/>
    <col min="15880" max="15880" width="6.75" style="23" customWidth="1"/>
    <col min="15881" max="15881" width="6.25" style="23" customWidth="1"/>
    <col min="15882" max="15883" width="4.875" style="23" customWidth="1"/>
    <col min="15884" max="15884" width="5.625" style="23" customWidth="1"/>
    <col min="15885" max="15886" width="7.875" style="23" customWidth="1"/>
    <col min="15887" max="15887" width="6.625" style="23" customWidth="1"/>
    <col min="15888" max="15888" width="6.125" style="23" customWidth="1"/>
    <col min="15889" max="15889" width="4.75" style="23" customWidth="1"/>
    <col min="15890" max="15890" width="7.375" style="23" customWidth="1"/>
    <col min="15891" max="15891" width="7.125" style="23" customWidth="1"/>
    <col min="15892" max="15892" width="4.125" style="23" customWidth="1"/>
    <col min="15893" max="15893" width="8.625" style="23" customWidth="1"/>
    <col min="15894" max="15895" width="9.125" style="23"/>
    <col min="15896" max="15896" width="5.125" style="23" customWidth="1"/>
    <col min="15897" max="15897" width="5.375" style="23" customWidth="1"/>
    <col min="15898" max="15899" width="7.75" style="23" customWidth="1"/>
    <col min="15900" max="15900" width="6.875" style="23" customWidth="1"/>
    <col min="15901" max="15902" width="6.625" style="23" customWidth="1"/>
    <col min="15903" max="15903" width="7.625" style="23" customWidth="1"/>
    <col min="15904" max="15904" width="7.75" style="23" customWidth="1"/>
    <col min="15905" max="15905" width="20.375" style="23" customWidth="1"/>
    <col min="15906" max="16128" width="9.125" style="23"/>
    <col min="16129" max="16129" width="4.375" style="23" customWidth="1"/>
    <col min="16130" max="16130" width="5.875" style="23" customWidth="1"/>
    <col min="16131" max="16131" width="7" style="23" customWidth="1"/>
    <col min="16132" max="16132" width="11.5" style="23" customWidth="1"/>
    <col min="16133" max="16133" width="6.875" style="23" customWidth="1"/>
    <col min="16134" max="16134" width="6.625" style="23" customWidth="1"/>
    <col min="16135" max="16135" width="5.875" style="23" customWidth="1"/>
    <col min="16136" max="16136" width="6.75" style="23" customWidth="1"/>
    <col min="16137" max="16137" width="6.25" style="23" customWidth="1"/>
    <col min="16138" max="16139" width="4.875" style="23" customWidth="1"/>
    <col min="16140" max="16140" width="5.625" style="23" customWidth="1"/>
    <col min="16141" max="16142" width="7.875" style="23" customWidth="1"/>
    <col min="16143" max="16143" width="6.625" style="23" customWidth="1"/>
    <col min="16144" max="16144" width="6.125" style="23" customWidth="1"/>
    <col min="16145" max="16145" width="4.75" style="23" customWidth="1"/>
    <col min="16146" max="16146" width="7.375" style="23" customWidth="1"/>
    <col min="16147" max="16147" width="7.125" style="23" customWidth="1"/>
    <col min="16148" max="16148" width="4.125" style="23" customWidth="1"/>
    <col min="16149" max="16149" width="8.625" style="23" customWidth="1"/>
    <col min="16150" max="16151" width="9.125" style="23"/>
    <col min="16152" max="16152" width="5.125" style="23" customWidth="1"/>
    <col min="16153" max="16153" width="5.375" style="23" customWidth="1"/>
    <col min="16154" max="16155" width="7.75" style="23" customWidth="1"/>
    <col min="16156" max="16156" width="6.875" style="23" customWidth="1"/>
    <col min="16157" max="16158" width="6.625" style="23" customWidth="1"/>
    <col min="16159" max="16159" width="7.625" style="23" customWidth="1"/>
    <col min="16160" max="16160" width="7.75" style="23" customWidth="1"/>
    <col min="16161" max="16161" width="20.375" style="23" customWidth="1"/>
    <col min="16162" max="16384" width="9.125" style="23"/>
  </cols>
  <sheetData>
    <row r="1" spans="1:43" s="2" customFormat="1" x14ac:dyDescent="0.55000000000000004">
      <c r="A1" s="1"/>
      <c r="E1" s="3"/>
      <c r="I1" s="1"/>
      <c r="AG1" s="4" t="s">
        <v>0</v>
      </c>
    </row>
    <row r="2" spans="1:43" s="7" customFormat="1" x14ac:dyDescent="0.55000000000000004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2"/>
      <c r="AD2" s="2"/>
      <c r="AE2" s="2"/>
      <c r="AF2" s="2"/>
      <c r="AG2" s="5"/>
      <c r="AH2" s="2"/>
      <c r="AI2" s="2"/>
      <c r="AJ2" s="2"/>
      <c r="AK2" s="2"/>
      <c r="AL2" s="2"/>
      <c r="AM2" s="2"/>
      <c r="AN2" s="2"/>
      <c r="AO2" s="2"/>
      <c r="AP2" s="2"/>
      <c r="AQ2" s="6"/>
    </row>
    <row r="3" spans="1:43" s="9" customFormat="1" x14ac:dyDescent="0.55000000000000004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2"/>
      <c r="AD3" s="2"/>
      <c r="AE3" s="2"/>
      <c r="AF3" s="2"/>
      <c r="AG3" s="5"/>
      <c r="AH3" s="2"/>
      <c r="AI3" s="2"/>
      <c r="AJ3" s="2"/>
      <c r="AK3" s="2"/>
      <c r="AL3" s="2"/>
      <c r="AM3" s="2"/>
      <c r="AN3" s="2"/>
      <c r="AO3" s="2"/>
      <c r="AP3" s="2"/>
      <c r="AQ3" s="8"/>
    </row>
    <row r="4" spans="1:43" s="45" customFormat="1" x14ac:dyDescent="0.55000000000000004">
      <c r="A4" s="147" t="s">
        <v>3</v>
      </c>
      <c r="B4" s="147" t="s">
        <v>4</v>
      </c>
      <c r="C4" s="147" t="s">
        <v>5</v>
      </c>
      <c r="D4" s="150" t="s">
        <v>6</v>
      </c>
      <c r="E4" s="41"/>
      <c r="F4" s="151" t="s">
        <v>7</v>
      </c>
      <c r="G4" s="147" t="s">
        <v>8</v>
      </c>
      <c r="H4" s="147"/>
      <c r="I4" s="151" t="s">
        <v>9</v>
      </c>
      <c r="J4" s="147" t="s">
        <v>10</v>
      </c>
      <c r="K4" s="147"/>
      <c r="L4" s="147"/>
      <c r="M4" s="147" t="s">
        <v>11</v>
      </c>
      <c r="N4" s="42"/>
      <c r="O4" s="153" t="s">
        <v>12</v>
      </c>
      <c r="P4" s="153"/>
      <c r="Q4" s="153"/>
      <c r="R4" s="153"/>
      <c r="S4" s="153"/>
      <c r="T4" s="147" t="s">
        <v>3</v>
      </c>
      <c r="U4" s="41" t="s">
        <v>13</v>
      </c>
      <c r="V4" s="43" t="s">
        <v>14</v>
      </c>
      <c r="W4" s="43" t="s">
        <v>15</v>
      </c>
      <c r="X4" s="154" t="s">
        <v>16</v>
      </c>
      <c r="Y4" s="154"/>
      <c r="Z4" s="154"/>
      <c r="AA4" s="44"/>
      <c r="AB4" s="153" t="s">
        <v>17</v>
      </c>
      <c r="AC4" s="153"/>
      <c r="AD4" s="153"/>
      <c r="AE4" s="153"/>
      <c r="AF4" s="43" t="s">
        <v>18</v>
      </c>
      <c r="AG4" s="147" t="s">
        <v>19</v>
      </c>
    </row>
    <row r="5" spans="1:43" s="45" customFormat="1" x14ac:dyDescent="0.55000000000000004">
      <c r="A5" s="147"/>
      <c r="B5" s="147"/>
      <c r="C5" s="147"/>
      <c r="D5" s="150"/>
      <c r="E5" s="46" t="s">
        <v>20</v>
      </c>
      <c r="F5" s="152"/>
      <c r="G5" s="147"/>
      <c r="H5" s="147"/>
      <c r="I5" s="152"/>
      <c r="J5" s="147"/>
      <c r="K5" s="147"/>
      <c r="L5" s="147"/>
      <c r="M5" s="147"/>
      <c r="N5" s="42"/>
      <c r="O5" s="43" t="s">
        <v>21</v>
      </c>
      <c r="P5" s="41" t="s">
        <v>22</v>
      </c>
      <c r="Q5" s="147" t="s">
        <v>23</v>
      </c>
      <c r="R5" s="43" t="s">
        <v>24</v>
      </c>
      <c r="S5" s="43" t="s">
        <v>25</v>
      </c>
      <c r="T5" s="147"/>
      <c r="U5" s="46" t="s">
        <v>7</v>
      </c>
      <c r="V5" s="47" t="s">
        <v>26</v>
      </c>
      <c r="W5" s="47" t="s">
        <v>27</v>
      </c>
      <c r="X5" s="148" t="s">
        <v>28</v>
      </c>
      <c r="Y5" s="148"/>
      <c r="Z5" s="148"/>
      <c r="AA5" s="44"/>
      <c r="AB5" s="41" t="s">
        <v>21</v>
      </c>
      <c r="AC5" s="41" t="s">
        <v>22</v>
      </c>
      <c r="AD5" s="147" t="s">
        <v>23</v>
      </c>
      <c r="AE5" s="43" t="s">
        <v>24</v>
      </c>
      <c r="AF5" s="47" t="s">
        <v>29</v>
      </c>
      <c r="AG5" s="147"/>
    </row>
    <row r="6" spans="1:43" s="45" customFormat="1" x14ac:dyDescent="0.55000000000000004">
      <c r="A6" s="147"/>
      <c r="B6" s="147"/>
      <c r="C6" s="147"/>
      <c r="D6" s="150"/>
      <c r="E6" s="46" t="s">
        <v>30</v>
      </c>
      <c r="F6" s="46" t="s">
        <v>31</v>
      </c>
      <c r="G6" s="154" t="s">
        <v>32</v>
      </c>
      <c r="H6" s="43" t="s">
        <v>33</v>
      </c>
      <c r="I6" s="47" t="s">
        <v>34</v>
      </c>
      <c r="J6" s="147" t="s">
        <v>35</v>
      </c>
      <c r="K6" s="147" t="s">
        <v>36</v>
      </c>
      <c r="L6" s="147" t="s">
        <v>37</v>
      </c>
      <c r="M6" s="147"/>
      <c r="N6" s="42"/>
      <c r="O6" s="47" t="s">
        <v>38</v>
      </c>
      <c r="P6" s="46" t="s">
        <v>39</v>
      </c>
      <c r="Q6" s="147"/>
      <c r="R6" s="47" t="s">
        <v>40</v>
      </c>
      <c r="S6" s="47" t="s">
        <v>41</v>
      </c>
      <c r="T6" s="147"/>
      <c r="U6" s="48"/>
      <c r="V6" s="47" t="s">
        <v>42</v>
      </c>
      <c r="W6" s="47" t="s">
        <v>43</v>
      </c>
      <c r="X6" s="43"/>
      <c r="Y6" s="43"/>
      <c r="Z6" s="43" t="s">
        <v>27</v>
      </c>
      <c r="AA6" s="44"/>
      <c r="AB6" s="46" t="s">
        <v>38</v>
      </c>
      <c r="AC6" s="46" t="s">
        <v>39</v>
      </c>
      <c r="AD6" s="147"/>
      <c r="AE6" s="47" t="s">
        <v>40</v>
      </c>
      <c r="AF6" s="47" t="s">
        <v>44</v>
      </c>
      <c r="AG6" s="147"/>
    </row>
    <row r="7" spans="1:43" s="45" customFormat="1" x14ac:dyDescent="0.55000000000000004">
      <c r="A7" s="147"/>
      <c r="B7" s="147"/>
      <c r="C7" s="147"/>
      <c r="D7" s="150"/>
      <c r="E7" s="49"/>
      <c r="F7" s="50" t="s">
        <v>45</v>
      </c>
      <c r="G7" s="148"/>
      <c r="H7" s="49" t="s">
        <v>46</v>
      </c>
      <c r="I7" s="49" t="s">
        <v>47</v>
      </c>
      <c r="J7" s="147"/>
      <c r="K7" s="147"/>
      <c r="L7" s="147"/>
      <c r="M7" s="147"/>
      <c r="N7" s="42"/>
      <c r="O7" s="49" t="s">
        <v>48</v>
      </c>
      <c r="P7" s="51"/>
      <c r="Q7" s="147"/>
      <c r="R7" s="49" t="s">
        <v>49</v>
      </c>
      <c r="S7" s="49" t="s">
        <v>20</v>
      </c>
      <c r="T7" s="147"/>
      <c r="U7" s="51"/>
      <c r="V7" s="52" t="s">
        <v>50</v>
      </c>
      <c r="W7" s="52" t="s">
        <v>51</v>
      </c>
      <c r="X7" s="49" t="s">
        <v>52</v>
      </c>
      <c r="Y7" s="49" t="s">
        <v>53</v>
      </c>
      <c r="Z7" s="49" t="s">
        <v>54</v>
      </c>
      <c r="AA7" s="44"/>
      <c r="AB7" s="49" t="s">
        <v>48</v>
      </c>
      <c r="AC7" s="51"/>
      <c r="AD7" s="147"/>
      <c r="AE7" s="49" t="s">
        <v>49</v>
      </c>
      <c r="AF7" s="49" t="s">
        <v>55</v>
      </c>
      <c r="AG7" s="147"/>
    </row>
    <row r="8" spans="1:43" s="11" customFormat="1" x14ac:dyDescent="0.55000000000000004">
      <c r="A8" s="11">
        <v>1</v>
      </c>
      <c r="B8" s="11" t="s">
        <v>56</v>
      </c>
      <c r="C8" s="11" t="s">
        <v>57</v>
      </c>
      <c r="D8" s="12" t="s">
        <v>58</v>
      </c>
      <c r="E8" s="108" t="s">
        <v>59</v>
      </c>
      <c r="F8" s="11">
        <v>19240</v>
      </c>
      <c r="G8" s="11">
        <v>269</v>
      </c>
      <c r="H8" s="11">
        <v>1914</v>
      </c>
      <c r="I8" s="108">
        <v>10</v>
      </c>
      <c r="J8" s="11">
        <v>0</v>
      </c>
      <c r="K8" s="11">
        <v>1</v>
      </c>
      <c r="L8" s="11">
        <v>73</v>
      </c>
      <c r="M8" s="11">
        <v>173</v>
      </c>
      <c r="N8" s="11">
        <v>2</v>
      </c>
      <c r="P8" s="11">
        <v>173</v>
      </c>
      <c r="T8" s="11">
        <v>1</v>
      </c>
      <c r="U8" s="11" t="s">
        <v>61</v>
      </c>
      <c r="V8" s="11" t="s">
        <v>62</v>
      </c>
      <c r="W8" s="11" t="s">
        <v>63</v>
      </c>
      <c r="X8" s="11">
        <v>8.6999999999999993</v>
      </c>
      <c r="Y8" s="11">
        <v>14.4</v>
      </c>
      <c r="Z8" s="11">
        <v>125.27999999999999</v>
      </c>
      <c r="AA8" s="11">
        <v>2</v>
      </c>
      <c r="AC8" s="11">
        <v>125.28</v>
      </c>
      <c r="AF8" s="11">
        <v>11</v>
      </c>
      <c r="AG8" s="11" t="s">
        <v>64</v>
      </c>
    </row>
    <row r="9" spans="1:43" s="11" customFormat="1" x14ac:dyDescent="0.55000000000000004">
      <c r="D9" s="12"/>
      <c r="E9" s="108"/>
      <c r="I9" s="108"/>
      <c r="W9" s="11" t="s">
        <v>65</v>
      </c>
      <c r="X9" s="11">
        <v>2</v>
      </c>
      <c r="Y9" s="11">
        <v>5</v>
      </c>
      <c r="Z9" s="11">
        <v>10</v>
      </c>
      <c r="AA9" s="11">
        <v>2</v>
      </c>
      <c r="AC9" s="11">
        <v>10</v>
      </c>
      <c r="AF9" s="11">
        <v>11</v>
      </c>
      <c r="AG9" s="11" t="s">
        <v>66</v>
      </c>
    </row>
    <row r="10" spans="1:43" s="11" customFormat="1" x14ac:dyDescent="0.55000000000000004">
      <c r="B10" s="11" t="s">
        <v>56</v>
      </c>
      <c r="C10" s="11" t="s">
        <v>57</v>
      </c>
      <c r="D10" s="12" t="s">
        <v>58</v>
      </c>
      <c r="E10" s="108" t="s">
        <v>59</v>
      </c>
      <c r="F10" s="11">
        <v>7927</v>
      </c>
      <c r="G10" s="11">
        <v>40</v>
      </c>
      <c r="H10" s="11">
        <v>3424</v>
      </c>
      <c r="I10" s="108"/>
      <c r="J10" s="11">
        <v>3</v>
      </c>
      <c r="K10" s="11">
        <v>3</v>
      </c>
      <c r="L10" s="11">
        <v>20</v>
      </c>
      <c r="M10" s="11">
        <f>+(J10*400)+(K10*100)+L10</f>
        <v>1520</v>
      </c>
      <c r="N10" s="11">
        <v>1</v>
      </c>
      <c r="O10" s="11">
        <v>1520</v>
      </c>
      <c r="AG10" s="11" t="s">
        <v>60</v>
      </c>
    </row>
    <row r="11" spans="1:43" s="11" customFormat="1" x14ac:dyDescent="0.55000000000000004">
      <c r="B11" s="11" t="s">
        <v>56</v>
      </c>
      <c r="C11" s="11" t="s">
        <v>57</v>
      </c>
      <c r="D11" s="12" t="s">
        <v>58</v>
      </c>
      <c r="E11" s="10" t="s">
        <v>59</v>
      </c>
      <c r="F11" s="11">
        <v>14998</v>
      </c>
      <c r="G11" s="11">
        <v>17</v>
      </c>
      <c r="H11" s="11">
        <v>6096</v>
      </c>
      <c r="I11" s="10">
        <v>10</v>
      </c>
      <c r="J11" s="11">
        <v>0</v>
      </c>
      <c r="K11" s="11">
        <v>1</v>
      </c>
      <c r="L11" s="11">
        <v>19</v>
      </c>
      <c r="M11" s="11">
        <v>119</v>
      </c>
      <c r="N11" s="11">
        <v>1</v>
      </c>
      <c r="O11" s="11">
        <v>119</v>
      </c>
      <c r="T11" s="11">
        <v>1</v>
      </c>
      <c r="U11" s="11" t="s">
        <v>61</v>
      </c>
      <c r="V11" s="11" t="s">
        <v>62</v>
      </c>
      <c r="W11" s="11" t="s">
        <v>63</v>
      </c>
      <c r="X11" s="11">
        <v>8.6999999999999993</v>
      </c>
      <c r="Y11" s="11">
        <v>14.4</v>
      </c>
      <c r="Z11" s="11">
        <v>125.27999999999999</v>
      </c>
      <c r="AA11" s="11">
        <v>2</v>
      </c>
      <c r="AC11" s="11">
        <v>125.28</v>
      </c>
      <c r="AF11" s="11">
        <v>11</v>
      </c>
      <c r="AG11" s="11" t="s">
        <v>64</v>
      </c>
    </row>
    <row r="12" spans="1:43" s="11" customFormat="1" x14ac:dyDescent="0.55000000000000004">
      <c r="D12" s="12"/>
      <c r="E12" s="92"/>
      <c r="I12" s="92"/>
      <c r="W12" s="11" t="s">
        <v>65</v>
      </c>
      <c r="X12" s="11">
        <v>2</v>
      </c>
      <c r="Y12" s="11">
        <v>5</v>
      </c>
      <c r="Z12" s="11">
        <v>10</v>
      </c>
      <c r="AA12" s="11">
        <v>2</v>
      </c>
      <c r="AC12" s="11">
        <v>10</v>
      </c>
      <c r="AF12" s="11">
        <v>11</v>
      </c>
      <c r="AG12" s="11" t="s">
        <v>66</v>
      </c>
    </row>
    <row r="13" spans="1:43" s="11" customFormat="1" x14ac:dyDescent="0.55000000000000004">
      <c r="B13" s="11" t="s">
        <v>56</v>
      </c>
      <c r="C13" s="11" t="s">
        <v>57</v>
      </c>
      <c r="D13" s="12" t="s">
        <v>58</v>
      </c>
      <c r="E13" s="10" t="s">
        <v>59</v>
      </c>
      <c r="F13" s="11">
        <v>15007</v>
      </c>
      <c r="G13" s="11">
        <v>18</v>
      </c>
      <c r="H13" s="11">
        <v>6100</v>
      </c>
      <c r="I13" s="10">
        <v>10</v>
      </c>
      <c r="J13" s="11">
        <v>0</v>
      </c>
      <c r="K13" s="11">
        <v>0</v>
      </c>
      <c r="L13" s="11">
        <v>39</v>
      </c>
      <c r="M13" s="11">
        <v>39</v>
      </c>
      <c r="N13" s="11">
        <v>1</v>
      </c>
      <c r="O13" s="11">
        <v>39</v>
      </c>
      <c r="AG13" s="11" t="s">
        <v>318</v>
      </c>
    </row>
    <row r="14" spans="1:43" s="11" customFormat="1" x14ac:dyDescent="0.55000000000000004">
      <c r="B14" s="11" t="s">
        <v>56</v>
      </c>
      <c r="C14" s="11" t="s">
        <v>57</v>
      </c>
      <c r="D14" s="12" t="s">
        <v>58</v>
      </c>
      <c r="E14" s="92" t="s">
        <v>59</v>
      </c>
      <c r="F14" s="11">
        <v>19240</v>
      </c>
      <c r="G14" s="11">
        <v>269</v>
      </c>
      <c r="H14" s="11">
        <v>1914</v>
      </c>
      <c r="I14" s="92">
        <v>10</v>
      </c>
      <c r="J14" s="11">
        <v>0</v>
      </c>
      <c r="K14" s="11">
        <v>1</v>
      </c>
      <c r="L14" s="11">
        <v>73</v>
      </c>
      <c r="M14" s="11">
        <f t="shared" ref="M14" si="0">+(J14*400)+(K14*100)+L14</f>
        <v>173</v>
      </c>
      <c r="N14" s="11">
        <v>1</v>
      </c>
      <c r="O14" s="11">
        <v>173</v>
      </c>
      <c r="AG14" s="11" t="s">
        <v>318</v>
      </c>
    </row>
    <row r="15" spans="1:43" s="53" customFormat="1" x14ac:dyDescent="0.55000000000000004">
      <c r="D15" s="54"/>
      <c r="E15" s="55"/>
      <c r="I15" s="55"/>
    </row>
    <row r="16" spans="1:43" s="11" customFormat="1" x14ac:dyDescent="0.55000000000000004">
      <c r="A16" s="11">
        <v>2</v>
      </c>
      <c r="B16" s="13" t="s">
        <v>67</v>
      </c>
      <c r="C16" s="13" t="s">
        <v>68</v>
      </c>
      <c r="D16" s="14" t="s">
        <v>69</v>
      </c>
      <c r="E16" s="56" t="s">
        <v>59</v>
      </c>
      <c r="F16" s="11">
        <v>19078</v>
      </c>
      <c r="G16" s="11">
        <v>296</v>
      </c>
      <c r="H16" s="11">
        <v>1903</v>
      </c>
      <c r="I16" s="56">
        <v>10</v>
      </c>
      <c r="J16" s="11">
        <v>0</v>
      </c>
      <c r="K16" s="11">
        <v>0</v>
      </c>
      <c r="L16" s="11">
        <v>38</v>
      </c>
      <c r="M16" s="11">
        <v>38</v>
      </c>
      <c r="N16" s="11" t="s">
        <v>73</v>
      </c>
      <c r="O16" s="11">
        <v>2</v>
      </c>
      <c r="P16" s="11">
        <v>36</v>
      </c>
      <c r="T16" s="11">
        <v>1</v>
      </c>
      <c r="U16" s="11" t="s">
        <v>74</v>
      </c>
      <c r="V16" s="11" t="s">
        <v>62</v>
      </c>
      <c r="W16" s="11" t="s">
        <v>63</v>
      </c>
      <c r="X16" s="11">
        <v>8</v>
      </c>
      <c r="Y16" s="11">
        <v>17</v>
      </c>
      <c r="Z16" s="11">
        <v>136</v>
      </c>
      <c r="AA16" s="11">
        <v>2</v>
      </c>
      <c r="AC16" s="11">
        <v>136</v>
      </c>
      <c r="AF16" s="11">
        <v>26</v>
      </c>
    </row>
    <row r="17" spans="1:33" s="11" customFormat="1" x14ac:dyDescent="0.55000000000000004">
      <c r="B17" s="13"/>
      <c r="C17" s="13"/>
      <c r="D17" s="14"/>
      <c r="E17" s="56"/>
      <c r="I17" s="56"/>
      <c r="W17" s="11" t="s">
        <v>65</v>
      </c>
      <c r="X17" s="11">
        <v>2</v>
      </c>
      <c r="Y17" s="11">
        <v>4</v>
      </c>
      <c r="Z17" s="11">
        <v>8</v>
      </c>
      <c r="AA17" s="11">
        <v>2</v>
      </c>
      <c r="AC17" s="11">
        <v>8</v>
      </c>
      <c r="AF17" s="11">
        <v>26</v>
      </c>
      <c r="AG17" s="11" t="s">
        <v>66</v>
      </c>
    </row>
    <row r="18" spans="1:33" s="11" customFormat="1" x14ac:dyDescent="0.55000000000000004">
      <c r="B18" s="11" t="s">
        <v>67</v>
      </c>
      <c r="C18" s="11" t="s">
        <v>68</v>
      </c>
      <c r="D18" s="12" t="s">
        <v>69</v>
      </c>
      <c r="E18" s="10" t="s">
        <v>59</v>
      </c>
      <c r="F18" s="11">
        <v>1633</v>
      </c>
      <c r="G18" s="11">
        <v>145</v>
      </c>
      <c r="H18" s="11">
        <v>2576</v>
      </c>
      <c r="I18" s="10">
        <v>4</v>
      </c>
      <c r="J18" s="11">
        <v>5</v>
      </c>
      <c r="K18" s="11">
        <v>0</v>
      </c>
      <c r="L18" s="11">
        <v>37</v>
      </c>
      <c r="M18" s="11">
        <v>2037</v>
      </c>
      <c r="N18" s="11">
        <v>1</v>
      </c>
      <c r="O18" s="11">
        <v>2037</v>
      </c>
      <c r="AG18" s="11" t="s">
        <v>70</v>
      </c>
    </row>
    <row r="19" spans="1:33" s="11" customFormat="1" x14ac:dyDescent="0.55000000000000004">
      <c r="B19" s="11" t="s">
        <v>67</v>
      </c>
      <c r="C19" s="11" t="s">
        <v>68</v>
      </c>
      <c r="D19" s="12" t="s">
        <v>69</v>
      </c>
      <c r="E19" s="10" t="s">
        <v>59</v>
      </c>
      <c r="F19" s="11">
        <v>1632</v>
      </c>
      <c r="G19" s="11">
        <v>146</v>
      </c>
      <c r="H19" s="11">
        <v>2577</v>
      </c>
      <c r="I19" s="10">
        <v>4</v>
      </c>
      <c r="J19" s="11">
        <v>2</v>
      </c>
      <c r="K19" s="11">
        <v>1</v>
      </c>
      <c r="L19" s="11">
        <v>37</v>
      </c>
      <c r="M19" s="11">
        <v>937</v>
      </c>
      <c r="N19" s="11">
        <v>1</v>
      </c>
      <c r="O19" s="11">
        <v>937</v>
      </c>
      <c r="AG19" s="11" t="s">
        <v>70</v>
      </c>
    </row>
    <row r="20" spans="1:33" s="11" customFormat="1" x14ac:dyDescent="0.55000000000000004">
      <c r="B20" s="11" t="s">
        <v>67</v>
      </c>
      <c r="C20" s="11" t="s">
        <v>68</v>
      </c>
      <c r="D20" s="12" t="s">
        <v>69</v>
      </c>
      <c r="E20" s="10" t="s">
        <v>59</v>
      </c>
      <c r="F20" s="11">
        <v>18058</v>
      </c>
      <c r="G20" s="11">
        <v>280</v>
      </c>
      <c r="H20" s="11">
        <v>8015</v>
      </c>
      <c r="I20" s="10">
        <v>4</v>
      </c>
      <c r="J20" s="11">
        <v>0</v>
      </c>
      <c r="K20" s="11">
        <v>0</v>
      </c>
      <c r="L20" s="11">
        <v>58</v>
      </c>
      <c r="M20" s="11">
        <v>58</v>
      </c>
      <c r="N20" s="11">
        <v>1</v>
      </c>
      <c r="O20" s="11">
        <v>58</v>
      </c>
      <c r="AG20" s="11" t="s">
        <v>70</v>
      </c>
    </row>
    <row r="21" spans="1:33" s="11" customFormat="1" x14ac:dyDescent="0.55000000000000004">
      <c r="B21" s="11" t="s">
        <v>67</v>
      </c>
      <c r="C21" s="11" t="s">
        <v>68</v>
      </c>
      <c r="D21" s="12" t="s">
        <v>69</v>
      </c>
      <c r="E21" s="10" t="s">
        <v>59</v>
      </c>
      <c r="F21" s="11">
        <v>1613</v>
      </c>
      <c r="G21" s="11">
        <v>123</v>
      </c>
      <c r="H21" s="11">
        <v>2555</v>
      </c>
      <c r="I21" s="10">
        <v>4</v>
      </c>
      <c r="J21" s="11">
        <v>0</v>
      </c>
      <c r="K21" s="11">
        <v>1</v>
      </c>
      <c r="L21" s="11">
        <v>97</v>
      </c>
      <c r="M21" s="11">
        <v>197</v>
      </c>
      <c r="N21" s="11">
        <v>1</v>
      </c>
      <c r="O21" s="11">
        <v>197</v>
      </c>
      <c r="AG21" s="11" t="s">
        <v>70</v>
      </c>
    </row>
    <row r="22" spans="1:33" s="11" customFormat="1" x14ac:dyDescent="0.55000000000000004">
      <c r="B22" s="11" t="s">
        <v>67</v>
      </c>
      <c r="C22" s="11" t="s">
        <v>68</v>
      </c>
      <c r="D22" s="12" t="s">
        <v>69</v>
      </c>
      <c r="E22" s="10" t="s">
        <v>59</v>
      </c>
      <c r="F22" s="11">
        <v>1622</v>
      </c>
      <c r="G22" s="11">
        <v>124</v>
      </c>
      <c r="H22" s="11">
        <v>2556</v>
      </c>
      <c r="I22" s="10">
        <v>4</v>
      </c>
      <c r="J22" s="11">
        <v>0</v>
      </c>
      <c r="K22" s="11">
        <v>3</v>
      </c>
      <c r="L22" s="11">
        <v>66</v>
      </c>
      <c r="M22" s="11">
        <v>366</v>
      </c>
      <c r="N22" s="11">
        <v>1</v>
      </c>
      <c r="O22" s="11">
        <v>366</v>
      </c>
      <c r="AG22" s="11" t="s">
        <v>70</v>
      </c>
    </row>
    <row r="23" spans="1:33" s="11" customFormat="1" x14ac:dyDescent="0.55000000000000004">
      <c r="B23" s="11" t="s">
        <v>67</v>
      </c>
      <c r="C23" s="11" t="s">
        <v>68</v>
      </c>
      <c r="D23" s="12" t="s">
        <v>69</v>
      </c>
      <c r="E23" s="10" t="s">
        <v>59</v>
      </c>
      <c r="F23" s="11">
        <v>11420</v>
      </c>
      <c r="G23" s="11">
        <v>211</v>
      </c>
      <c r="H23" s="11">
        <v>5118</v>
      </c>
      <c r="I23" s="10">
        <v>10</v>
      </c>
      <c r="J23" s="11">
        <v>0</v>
      </c>
      <c r="K23" s="11">
        <v>0</v>
      </c>
      <c r="L23" s="11">
        <v>96</v>
      </c>
      <c r="M23" s="11">
        <v>96</v>
      </c>
      <c r="N23" s="11">
        <v>2</v>
      </c>
      <c r="P23" s="11">
        <v>96</v>
      </c>
      <c r="AG23" s="11" t="s">
        <v>75</v>
      </c>
    </row>
    <row r="24" spans="1:33" s="11" customFormat="1" x14ac:dyDescent="0.55000000000000004">
      <c r="B24" s="11" t="s">
        <v>67</v>
      </c>
      <c r="C24" s="11" t="s">
        <v>68</v>
      </c>
      <c r="D24" s="12" t="s">
        <v>69</v>
      </c>
      <c r="E24" s="137" t="s">
        <v>71</v>
      </c>
      <c r="F24" s="11">
        <v>1351</v>
      </c>
      <c r="G24" s="11">
        <v>42</v>
      </c>
      <c r="I24" s="137">
        <v>10</v>
      </c>
      <c r="J24" s="11">
        <v>0</v>
      </c>
      <c r="K24" s="11">
        <v>2</v>
      </c>
      <c r="L24" s="11">
        <v>61</v>
      </c>
      <c r="M24" s="11">
        <f>+(J24*400)+(K24*100)+L24</f>
        <v>261</v>
      </c>
      <c r="N24" s="11">
        <v>1</v>
      </c>
      <c r="O24" s="11">
        <v>261</v>
      </c>
      <c r="AG24" s="11" t="s">
        <v>72</v>
      </c>
    </row>
    <row r="25" spans="1:33" s="11" customFormat="1" x14ac:dyDescent="0.55000000000000004">
      <c r="B25" s="11" t="s">
        <v>67</v>
      </c>
      <c r="C25" s="11" t="s">
        <v>68</v>
      </c>
      <c r="D25" s="12" t="s">
        <v>69</v>
      </c>
      <c r="E25" s="15" t="s">
        <v>76</v>
      </c>
      <c r="I25" s="10">
        <v>10</v>
      </c>
      <c r="J25" s="11">
        <v>0</v>
      </c>
      <c r="K25" s="11">
        <v>1</v>
      </c>
      <c r="L25" s="11">
        <v>0</v>
      </c>
      <c r="M25" s="11">
        <f>+(J25*400)+(K25*100)+L25</f>
        <v>100</v>
      </c>
      <c r="N25" s="11">
        <v>1</v>
      </c>
      <c r="O25" s="11">
        <v>100</v>
      </c>
      <c r="AG25" s="11" t="s">
        <v>72</v>
      </c>
    </row>
    <row r="26" spans="1:33" s="11" customFormat="1" x14ac:dyDescent="0.55000000000000004">
      <c r="B26" s="11" t="s">
        <v>67</v>
      </c>
      <c r="C26" s="11" t="s">
        <v>68</v>
      </c>
      <c r="D26" s="12" t="s">
        <v>69</v>
      </c>
      <c r="E26" s="15" t="s">
        <v>76</v>
      </c>
      <c r="I26" s="10">
        <v>10</v>
      </c>
      <c r="J26" s="11">
        <v>0</v>
      </c>
      <c r="K26" s="11">
        <v>1</v>
      </c>
      <c r="L26" s="11">
        <v>0</v>
      </c>
      <c r="M26" s="11">
        <f>+(J26*400)+(K26*100)+L26</f>
        <v>100</v>
      </c>
      <c r="N26" s="11">
        <v>1</v>
      </c>
      <c r="O26" s="11">
        <v>100</v>
      </c>
      <c r="AG26" s="11" t="s">
        <v>72</v>
      </c>
    </row>
    <row r="27" spans="1:33" s="53" customFormat="1" x14ac:dyDescent="0.55000000000000004">
      <c r="D27" s="54"/>
      <c r="E27" s="59"/>
      <c r="I27" s="55"/>
    </row>
    <row r="28" spans="1:33" s="11" customFormat="1" x14ac:dyDescent="0.55000000000000004">
      <c r="A28" s="11">
        <v>3</v>
      </c>
      <c r="B28" s="11" t="s">
        <v>77</v>
      </c>
      <c r="C28" s="11" t="s">
        <v>78</v>
      </c>
      <c r="D28" s="12" t="s">
        <v>79</v>
      </c>
      <c r="E28" s="10" t="s">
        <v>59</v>
      </c>
      <c r="F28" s="11">
        <v>709</v>
      </c>
      <c r="G28" s="11">
        <v>3</v>
      </c>
      <c r="H28" s="11">
        <v>831</v>
      </c>
      <c r="I28" s="10">
        <v>10</v>
      </c>
      <c r="J28" s="11">
        <v>0</v>
      </c>
      <c r="K28" s="11">
        <v>1</v>
      </c>
      <c r="L28" s="11">
        <v>65</v>
      </c>
      <c r="M28" s="11">
        <v>165</v>
      </c>
      <c r="N28" s="11">
        <v>2</v>
      </c>
      <c r="P28" s="11">
        <v>165</v>
      </c>
      <c r="T28" s="11">
        <v>1</v>
      </c>
      <c r="U28" s="11" t="s">
        <v>80</v>
      </c>
      <c r="V28" s="11" t="s">
        <v>62</v>
      </c>
      <c r="W28" s="11" t="s">
        <v>63</v>
      </c>
      <c r="X28" s="11">
        <v>9</v>
      </c>
      <c r="Y28" s="11">
        <v>12</v>
      </c>
      <c r="Z28" s="11">
        <v>108</v>
      </c>
      <c r="AA28" s="11">
        <v>2</v>
      </c>
      <c r="AC28" s="11">
        <v>108</v>
      </c>
      <c r="AF28" s="11">
        <v>16</v>
      </c>
    </row>
    <row r="29" spans="1:33" s="11" customFormat="1" x14ac:dyDescent="0.55000000000000004">
      <c r="D29" s="12"/>
      <c r="E29" s="10"/>
      <c r="I29" s="10"/>
      <c r="W29" s="11" t="s">
        <v>65</v>
      </c>
      <c r="X29" s="11">
        <v>2</v>
      </c>
      <c r="Y29" s="11">
        <v>4</v>
      </c>
      <c r="Z29" s="11">
        <v>8</v>
      </c>
      <c r="AA29" s="11">
        <v>2</v>
      </c>
      <c r="AC29" s="11">
        <v>8</v>
      </c>
      <c r="AF29" s="11">
        <v>16</v>
      </c>
      <c r="AG29" s="11" t="s">
        <v>66</v>
      </c>
    </row>
    <row r="30" spans="1:33" s="53" customFormat="1" x14ac:dyDescent="0.55000000000000004">
      <c r="D30" s="54"/>
      <c r="E30" s="55"/>
      <c r="I30" s="55"/>
    </row>
    <row r="31" spans="1:33" s="11" customFormat="1" x14ac:dyDescent="0.55000000000000004">
      <c r="A31" s="11">
        <v>4</v>
      </c>
      <c r="B31" s="11" t="s">
        <v>77</v>
      </c>
      <c r="C31" s="11" t="s">
        <v>81</v>
      </c>
      <c r="D31" s="12" t="s">
        <v>82</v>
      </c>
      <c r="E31" s="10" t="s">
        <v>59</v>
      </c>
      <c r="F31" s="11">
        <v>15806</v>
      </c>
      <c r="G31" s="11">
        <v>29</v>
      </c>
      <c r="H31" s="11">
        <v>6665</v>
      </c>
      <c r="I31" s="10">
        <v>7</v>
      </c>
      <c r="J31" s="11">
        <v>4</v>
      </c>
      <c r="K31" s="11">
        <v>2</v>
      </c>
      <c r="L31" s="11">
        <v>21</v>
      </c>
      <c r="M31" s="11">
        <v>1821</v>
      </c>
      <c r="N31" s="11">
        <v>1</v>
      </c>
      <c r="O31" s="11">
        <v>1821</v>
      </c>
      <c r="AG31" s="11" t="s">
        <v>70</v>
      </c>
    </row>
    <row r="32" spans="1:33" s="53" customFormat="1" x14ac:dyDescent="0.55000000000000004">
      <c r="D32" s="54"/>
      <c r="E32" s="55"/>
      <c r="I32" s="55"/>
    </row>
    <row r="33" spans="1:33" s="11" customFormat="1" x14ac:dyDescent="0.55000000000000004">
      <c r="A33" s="11">
        <v>5</v>
      </c>
      <c r="B33" s="11" t="s">
        <v>67</v>
      </c>
      <c r="C33" s="11" t="s">
        <v>81</v>
      </c>
      <c r="D33" s="12" t="s">
        <v>348</v>
      </c>
      <c r="E33" s="57" t="s">
        <v>76</v>
      </c>
      <c r="I33" s="56"/>
      <c r="J33" s="11">
        <v>2</v>
      </c>
      <c r="K33" s="11">
        <v>0</v>
      </c>
      <c r="L33" s="11">
        <v>0</v>
      </c>
      <c r="M33" s="11">
        <f>+(J33*400)+(K33*100)+L33</f>
        <v>800</v>
      </c>
      <c r="N33" s="11">
        <v>2</v>
      </c>
      <c r="P33" s="11">
        <v>800</v>
      </c>
      <c r="T33" s="11">
        <v>1</v>
      </c>
      <c r="U33" s="11" t="s">
        <v>551</v>
      </c>
      <c r="V33" s="11" t="s">
        <v>62</v>
      </c>
      <c r="W33" s="11" t="s">
        <v>111</v>
      </c>
      <c r="X33" s="11">
        <v>6</v>
      </c>
      <c r="Y33" s="11">
        <v>12</v>
      </c>
      <c r="Z33" s="11">
        <f>+X33*Y33</f>
        <v>72</v>
      </c>
      <c r="AA33" s="11">
        <v>2</v>
      </c>
      <c r="AC33" s="11">
        <v>72</v>
      </c>
      <c r="AF33" s="11">
        <v>3</v>
      </c>
      <c r="AG33" s="11" t="s">
        <v>125</v>
      </c>
    </row>
    <row r="34" spans="1:33" s="11" customFormat="1" x14ac:dyDescent="0.55000000000000004">
      <c r="D34" s="12"/>
      <c r="E34" s="56"/>
      <c r="I34" s="56"/>
      <c r="W34" s="11" t="s">
        <v>111</v>
      </c>
      <c r="X34" s="11">
        <v>3</v>
      </c>
      <c r="Y34" s="11">
        <v>6</v>
      </c>
      <c r="Z34" s="11">
        <f>+X34*Y34</f>
        <v>18</v>
      </c>
      <c r="AA34" s="11">
        <v>2</v>
      </c>
      <c r="AC34" s="11">
        <v>18</v>
      </c>
      <c r="AF34" s="11">
        <v>3</v>
      </c>
      <c r="AG34" s="11" t="s">
        <v>127</v>
      </c>
    </row>
    <row r="35" spans="1:33" s="11" customFormat="1" x14ac:dyDescent="0.55000000000000004">
      <c r="D35" s="12"/>
      <c r="E35" s="56"/>
      <c r="I35" s="56"/>
      <c r="W35" s="11" t="s">
        <v>65</v>
      </c>
      <c r="X35" s="11">
        <v>2</v>
      </c>
      <c r="Y35" s="11">
        <v>4</v>
      </c>
      <c r="Z35" s="11">
        <f>+X35*Y35</f>
        <v>8</v>
      </c>
      <c r="AA35" s="11">
        <v>2</v>
      </c>
      <c r="AC35" s="11">
        <v>8</v>
      </c>
      <c r="AF35" s="11">
        <v>3</v>
      </c>
      <c r="AG35" s="11" t="s">
        <v>66</v>
      </c>
    </row>
    <row r="36" spans="1:33" s="11" customFormat="1" x14ac:dyDescent="0.55000000000000004">
      <c r="D36" s="12"/>
      <c r="E36" s="56"/>
      <c r="I36" s="56"/>
      <c r="V36" s="11" t="s">
        <v>529</v>
      </c>
      <c r="W36" s="11" t="s">
        <v>520</v>
      </c>
      <c r="X36" s="11">
        <v>6</v>
      </c>
      <c r="Y36" s="11">
        <v>6</v>
      </c>
      <c r="Z36" s="11">
        <f>+X36*Y36</f>
        <v>36</v>
      </c>
      <c r="AA36" s="11">
        <v>2</v>
      </c>
      <c r="AC36" s="11">
        <v>36</v>
      </c>
      <c r="AF36" s="11">
        <v>3</v>
      </c>
    </row>
    <row r="37" spans="1:33" s="53" customFormat="1" x14ac:dyDescent="0.55000000000000004">
      <c r="D37" s="54"/>
      <c r="E37" s="55"/>
      <c r="I37" s="55"/>
    </row>
    <row r="38" spans="1:33" s="11" customFormat="1" x14ac:dyDescent="0.55000000000000004">
      <c r="A38" s="11">
        <v>6</v>
      </c>
      <c r="B38" s="11" t="s">
        <v>56</v>
      </c>
      <c r="C38" s="11" t="s">
        <v>83</v>
      </c>
      <c r="D38" s="12" t="s">
        <v>84</v>
      </c>
      <c r="E38" s="10" t="s">
        <v>59</v>
      </c>
      <c r="F38" s="11">
        <v>16599</v>
      </c>
      <c r="G38" s="11">
        <v>276</v>
      </c>
      <c r="H38" s="11">
        <v>7629</v>
      </c>
      <c r="I38" s="10">
        <v>4</v>
      </c>
      <c r="J38" s="11">
        <v>0</v>
      </c>
      <c r="K38" s="11">
        <v>3</v>
      </c>
      <c r="L38" s="11">
        <v>0</v>
      </c>
      <c r="M38" s="11">
        <v>300</v>
      </c>
      <c r="N38" s="11">
        <v>1</v>
      </c>
      <c r="O38" s="11">
        <v>300</v>
      </c>
      <c r="AG38" s="11" t="s">
        <v>70</v>
      </c>
    </row>
    <row r="39" spans="1:33" s="11" customFormat="1" x14ac:dyDescent="0.55000000000000004">
      <c r="B39" s="11" t="s">
        <v>56</v>
      </c>
      <c r="C39" s="11" t="s">
        <v>83</v>
      </c>
      <c r="D39" s="12" t="s">
        <v>84</v>
      </c>
      <c r="E39" s="10" t="s">
        <v>59</v>
      </c>
      <c r="F39" s="11">
        <v>18694</v>
      </c>
      <c r="G39" s="11">
        <v>237</v>
      </c>
      <c r="H39" s="11">
        <v>4163</v>
      </c>
      <c r="I39" s="10">
        <v>10</v>
      </c>
      <c r="J39" s="11">
        <v>0</v>
      </c>
      <c r="K39" s="11">
        <v>2</v>
      </c>
      <c r="L39" s="11">
        <v>86</v>
      </c>
      <c r="M39" s="11">
        <v>286</v>
      </c>
      <c r="N39" s="11">
        <v>1</v>
      </c>
      <c r="O39" s="11">
        <v>286</v>
      </c>
      <c r="AG39" s="11" t="s">
        <v>72</v>
      </c>
    </row>
    <row r="40" spans="1:33" s="11" customFormat="1" x14ac:dyDescent="0.55000000000000004">
      <c r="B40" s="11" t="s">
        <v>56</v>
      </c>
      <c r="C40" s="11" t="s">
        <v>83</v>
      </c>
      <c r="D40" s="12" t="s">
        <v>84</v>
      </c>
      <c r="E40" s="92" t="s">
        <v>71</v>
      </c>
      <c r="I40" s="92">
        <v>10</v>
      </c>
      <c r="J40" s="11">
        <v>2</v>
      </c>
      <c r="K40" s="11">
        <v>2</v>
      </c>
      <c r="L40" s="11">
        <v>82</v>
      </c>
      <c r="M40" s="11">
        <f t="shared" ref="M40" si="1">+(J40*400)+(K40*100)+L40</f>
        <v>1082</v>
      </c>
      <c r="N40" s="11">
        <v>1</v>
      </c>
      <c r="O40" s="11">
        <v>1082</v>
      </c>
      <c r="AG40" s="11" t="s">
        <v>148</v>
      </c>
    </row>
    <row r="41" spans="1:33" s="53" customFormat="1" x14ac:dyDescent="0.55000000000000004">
      <c r="D41" s="54"/>
      <c r="E41" s="55"/>
      <c r="I41" s="55"/>
    </row>
    <row r="42" spans="1:33" s="11" customFormat="1" x14ac:dyDescent="0.55000000000000004">
      <c r="A42" s="11">
        <v>7</v>
      </c>
      <c r="B42" s="11" t="s">
        <v>56</v>
      </c>
      <c r="C42" s="11" t="s">
        <v>85</v>
      </c>
      <c r="D42" s="12" t="s">
        <v>86</v>
      </c>
      <c r="E42" s="16" t="s">
        <v>76</v>
      </c>
      <c r="F42" s="16"/>
      <c r="I42" s="56">
        <v>10</v>
      </c>
      <c r="J42" s="11">
        <v>0</v>
      </c>
      <c r="K42" s="11">
        <v>1</v>
      </c>
      <c r="L42" s="11">
        <v>0</v>
      </c>
      <c r="M42" s="11">
        <f>+(J42*400)+(K42*100)+L42</f>
        <v>100</v>
      </c>
      <c r="N42" s="11">
        <v>2</v>
      </c>
      <c r="P42" s="11">
        <v>100</v>
      </c>
      <c r="U42" s="11" t="s">
        <v>87</v>
      </c>
      <c r="V42" s="11" t="s">
        <v>62</v>
      </c>
      <c r="W42" s="11" t="s">
        <v>63</v>
      </c>
      <c r="X42" s="11">
        <v>6.3</v>
      </c>
      <c r="Y42" s="11">
        <v>7.3</v>
      </c>
      <c r="Z42" s="11">
        <v>45.989999999999995</v>
      </c>
      <c r="AA42" s="11">
        <v>2</v>
      </c>
      <c r="AC42" s="11">
        <v>45.99</v>
      </c>
      <c r="AF42" s="11">
        <v>17</v>
      </c>
    </row>
    <row r="43" spans="1:33" s="60" customFormat="1" x14ac:dyDescent="0.55000000000000004">
      <c r="D43" s="61"/>
      <c r="E43" s="62"/>
      <c r="F43" s="62"/>
      <c r="I43" s="63"/>
    </row>
    <row r="44" spans="1:33" s="11" customFormat="1" x14ac:dyDescent="0.55000000000000004">
      <c r="A44" s="11">
        <v>8</v>
      </c>
      <c r="B44" s="11" t="s">
        <v>56</v>
      </c>
      <c r="C44" s="11" t="s">
        <v>88</v>
      </c>
      <c r="D44" s="16" t="s">
        <v>89</v>
      </c>
      <c r="E44" s="10" t="s">
        <v>59</v>
      </c>
      <c r="F44" s="11">
        <v>3425</v>
      </c>
      <c r="G44" s="11">
        <v>95</v>
      </c>
      <c r="H44" s="11">
        <v>2398</v>
      </c>
      <c r="I44" s="10">
        <v>10</v>
      </c>
      <c r="J44" s="11">
        <v>1</v>
      </c>
      <c r="K44" s="11">
        <v>0</v>
      </c>
      <c r="L44" s="11">
        <v>39</v>
      </c>
      <c r="M44" s="11">
        <v>439</v>
      </c>
      <c r="N44" s="11">
        <v>1</v>
      </c>
      <c r="O44" s="11">
        <v>439</v>
      </c>
      <c r="AG44" s="11" t="s">
        <v>70</v>
      </c>
    </row>
    <row r="45" spans="1:33" s="11" customFormat="1" x14ac:dyDescent="0.55000000000000004">
      <c r="B45" s="11" t="s">
        <v>56</v>
      </c>
      <c r="C45" s="11" t="s">
        <v>88</v>
      </c>
      <c r="D45" s="16" t="s">
        <v>89</v>
      </c>
      <c r="E45" s="10" t="s">
        <v>59</v>
      </c>
      <c r="F45" s="11">
        <v>12177</v>
      </c>
      <c r="G45" s="11">
        <v>110</v>
      </c>
      <c r="H45" s="11">
        <v>5489</v>
      </c>
      <c r="I45" s="10">
        <v>10</v>
      </c>
      <c r="J45" s="11">
        <v>2</v>
      </c>
      <c r="K45" s="11">
        <v>2</v>
      </c>
      <c r="L45" s="11">
        <v>19</v>
      </c>
      <c r="M45" s="11">
        <v>1019</v>
      </c>
      <c r="N45" s="11">
        <v>1</v>
      </c>
      <c r="O45" s="11">
        <v>1019</v>
      </c>
      <c r="AG45" s="11" t="s">
        <v>90</v>
      </c>
    </row>
    <row r="46" spans="1:33" s="11" customFormat="1" x14ac:dyDescent="0.55000000000000004">
      <c r="B46" s="11" t="s">
        <v>56</v>
      </c>
      <c r="C46" s="11" t="s">
        <v>88</v>
      </c>
      <c r="D46" s="16" t="s">
        <v>89</v>
      </c>
      <c r="E46" s="10" t="s">
        <v>59</v>
      </c>
      <c r="F46" s="11">
        <v>1895</v>
      </c>
      <c r="G46" s="11">
        <v>92</v>
      </c>
      <c r="H46" s="11">
        <v>2530</v>
      </c>
      <c r="I46" s="10">
        <v>4</v>
      </c>
      <c r="J46" s="11">
        <v>2</v>
      </c>
      <c r="K46" s="11">
        <v>1</v>
      </c>
      <c r="L46" s="11">
        <v>64</v>
      </c>
      <c r="M46" s="11">
        <v>964</v>
      </c>
      <c r="N46" s="11">
        <v>1</v>
      </c>
      <c r="O46" s="11">
        <v>964</v>
      </c>
      <c r="AG46" s="11" t="s">
        <v>70</v>
      </c>
    </row>
    <row r="47" spans="1:33" s="11" customFormat="1" x14ac:dyDescent="0.55000000000000004">
      <c r="B47" s="11" t="s">
        <v>56</v>
      </c>
      <c r="C47" s="11" t="s">
        <v>88</v>
      </c>
      <c r="D47" s="16" t="s">
        <v>89</v>
      </c>
      <c r="E47" s="10" t="s">
        <v>59</v>
      </c>
      <c r="F47" s="11">
        <v>18837</v>
      </c>
      <c r="G47" s="11">
        <v>449</v>
      </c>
      <c r="H47" s="11">
        <v>8219</v>
      </c>
      <c r="I47" s="10">
        <v>4</v>
      </c>
      <c r="J47" s="11">
        <v>0</v>
      </c>
      <c r="K47" s="11">
        <v>1</v>
      </c>
      <c r="L47" s="11">
        <v>25</v>
      </c>
      <c r="M47" s="11">
        <v>125</v>
      </c>
      <c r="N47" s="11">
        <v>1</v>
      </c>
      <c r="O47" s="11">
        <v>125</v>
      </c>
      <c r="AG47" s="11" t="s">
        <v>72</v>
      </c>
    </row>
    <row r="48" spans="1:33" s="11" customFormat="1" x14ac:dyDescent="0.55000000000000004">
      <c r="B48" s="11" t="s">
        <v>56</v>
      </c>
      <c r="C48" s="11" t="s">
        <v>88</v>
      </c>
      <c r="D48" s="16" t="s">
        <v>89</v>
      </c>
      <c r="E48" s="10" t="s">
        <v>91</v>
      </c>
      <c r="G48" s="11">
        <v>38</v>
      </c>
      <c r="I48" s="10">
        <v>10</v>
      </c>
      <c r="J48" s="11">
        <v>2</v>
      </c>
      <c r="K48" s="11">
        <v>3</v>
      </c>
      <c r="L48" s="11">
        <v>20</v>
      </c>
      <c r="M48" s="11">
        <v>1120</v>
      </c>
      <c r="N48" s="11">
        <v>1</v>
      </c>
      <c r="O48" s="11">
        <v>1120</v>
      </c>
      <c r="AG48" s="11" t="s">
        <v>70</v>
      </c>
    </row>
    <row r="49" spans="1:33" s="11" customFormat="1" x14ac:dyDescent="0.55000000000000004">
      <c r="B49" s="11" t="s">
        <v>56</v>
      </c>
      <c r="C49" s="11" t="s">
        <v>88</v>
      </c>
      <c r="D49" s="16" t="s">
        <v>89</v>
      </c>
      <c r="E49" s="10" t="s">
        <v>92</v>
      </c>
      <c r="F49" s="11">
        <v>4782</v>
      </c>
      <c r="G49" s="11">
        <v>200</v>
      </c>
      <c r="I49" s="10">
        <v>10</v>
      </c>
      <c r="J49" s="11">
        <v>1</v>
      </c>
      <c r="K49" s="11">
        <v>2</v>
      </c>
      <c r="L49" s="11">
        <v>27</v>
      </c>
      <c r="M49" s="11">
        <v>627</v>
      </c>
      <c r="N49" s="11">
        <v>1</v>
      </c>
      <c r="O49" s="11">
        <v>627</v>
      </c>
      <c r="AG49" s="11" t="s">
        <v>72</v>
      </c>
    </row>
    <row r="50" spans="1:33" s="11" customFormat="1" x14ac:dyDescent="0.55000000000000004">
      <c r="B50" s="11" t="s">
        <v>56</v>
      </c>
      <c r="C50" s="11" t="s">
        <v>88</v>
      </c>
      <c r="D50" s="16" t="s">
        <v>89</v>
      </c>
      <c r="E50" s="10" t="s">
        <v>93</v>
      </c>
      <c r="F50" s="11">
        <v>422</v>
      </c>
      <c r="I50" s="10">
        <v>10</v>
      </c>
      <c r="J50" s="11">
        <v>0</v>
      </c>
      <c r="K50" s="11">
        <v>2</v>
      </c>
      <c r="L50" s="11">
        <v>72</v>
      </c>
      <c r="M50" s="11">
        <v>272</v>
      </c>
      <c r="N50" s="11">
        <v>1</v>
      </c>
      <c r="O50" s="11">
        <v>272</v>
      </c>
      <c r="AG50" s="11" t="s">
        <v>94</v>
      </c>
    </row>
    <row r="51" spans="1:33" s="60" customFormat="1" x14ac:dyDescent="0.55000000000000004">
      <c r="D51" s="62"/>
      <c r="E51" s="63"/>
      <c r="I51" s="63"/>
    </row>
    <row r="52" spans="1:33" s="11" customFormat="1" x14ac:dyDescent="0.55000000000000004">
      <c r="A52" s="11">
        <v>9</v>
      </c>
      <c r="B52" s="11" t="s">
        <v>56</v>
      </c>
      <c r="C52" s="11" t="s">
        <v>759</v>
      </c>
      <c r="D52" s="12" t="s">
        <v>96</v>
      </c>
      <c r="E52" s="40" t="s">
        <v>59</v>
      </c>
      <c r="F52" s="11">
        <v>7942</v>
      </c>
      <c r="G52" s="11">
        <v>55</v>
      </c>
      <c r="H52" s="11">
        <v>3439</v>
      </c>
      <c r="I52" s="40">
        <v>10</v>
      </c>
      <c r="J52" s="11">
        <v>1</v>
      </c>
      <c r="K52" s="11">
        <v>1</v>
      </c>
      <c r="L52" s="11">
        <v>60</v>
      </c>
      <c r="M52" s="11">
        <f>+(J52*400)+(K52*100)+L52</f>
        <v>560</v>
      </c>
      <c r="N52" s="11">
        <v>1</v>
      </c>
      <c r="O52" s="11">
        <v>560</v>
      </c>
      <c r="AG52" s="11" t="s">
        <v>148</v>
      </c>
    </row>
    <row r="53" spans="1:33" s="11" customFormat="1" x14ac:dyDescent="0.55000000000000004">
      <c r="B53" s="11" t="s">
        <v>56</v>
      </c>
      <c r="C53" s="11" t="s">
        <v>759</v>
      </c>
      <c r="D53" s="12" t="s">
        <v>96</v>
      </c>
      <c r="E53" s="40" t="s">
        <v>59</v>
      </c>
      <c r="F53" s="11">
        <v>7943</v>
      </c>
      <c r="G53" s="11">
        <v>56</v>
      </c>
      <c r="H53" s="11">
        <v>3440</v>
      </c>
      <c r="I53" s="40">
        <v>10</v>
      </c>
      <c r="J53" s="11">
        <v>1</v>
      </c>
      <c r="K53" s="11">
        <v>0</v>
      </c>
      <c r="L53" s="11">
        <v>0</v>
      </c>
      <c r="M53" s="11">
        <f>+(J53*400)+(K53*100)+L53</f>
        <v>400</v>
      </c>
      <c r="N53" s="11">
        <v>1</v>
      </c>
      <c r="O53" s="11">
        <v>400</v>
      </c>
      <c r="AG53" s="11" t="s">
        <v>148</v>
      </c>
    </row>
    <row r="54" spans="1:33" s="11" customFormat="1" x14ac:dyDescent="0.55000000000000004">
      <c r="B54" s="11" t="s">
        <v>56</v>
      </c>
      <c r="C54" s="11" t="s">
        <v>759</v>
      </c>
      <c r="D54" s="12" t="s">
        <v>96</v>
      </c>
      <c r="E54" s="105" t="s">
        <v>59</v>
      </c>
      <c r="F54" s="11">
        <v>19023</v>
      </c>
      <c r="G54" s="11">
        <v>236</v>
      </c>
      <c r="H54" s="11">
        <v>4155</v>
      </c>
      <c r="I54" s="105">
        <v>10</v>
      </c>
      <c r="J54" s="11">
        <v>0</v>
      </c>
      <c r="K54" s="11">
        <v>1</v>
      </c>
      <c r="L54" s="11">
        <v>13</v>
      </c>
      <c r="M54" s="11">
        <f t="shared" ref="M54:M55" si="2">+(J54*400)+(K54*100)+L54</f>
        <v>113</v>
      </c>
      <c r="N54" s="11">
        <v>1</v>
      </c>
      <c r="O54" s="11">
        <v>113</v>
      </c>
      <c r="AG54" s="11" t="s">
        <v>148</v>
      </c>
    </row>
    <row r="55" spans="1:33" s="11" customFormat="1" x14ac:dyDescent="0.55000000000000004">
      <c r="B55" s="11" t="s">
        <v>56</v>
      </c>
      <c r="C55" s="11" t="s">
        <v>759</v>
      </c>
      <c r="D55" s="12" t="s">
        <v>96</v>
      </c>
      <c r="E55" s="92" t="s">
        <v>201</v>
      </c>
      <c r="I55" s="92">
        <v>10</v>
      </c>
      <c r="J55" s="11">
        <v>3</v>
      </c>
      <c r="K55" s="11">
        <v>0</v>
      </c>
      <c r="L55" s="11">
        <v>0</v>
      </c>
      <c r="M55" s="11">
        <f t="shared" si="2"/>
        <v>1200</v>
      </c>
      <c r="N55" s="11">
        <v>1</v>
      </c>
      <c r="O55" s="11">
        <v>1200</v>
      </c>
      <c r="AG55" s="11" t="s">
        <v>72</v>
      </c>
    </row>
    <row r="56" spans="1:33" s="60" customFormat="1" x14ac:dyDescent="0.55000000000000004">
      <c r="D56" s="61"/>
      <c r="E56" s="63"/>
      <c r="I56" s="63"/>
    </row>
    <row r="57" spans="1:33" s="11" customFormat="1" x14ac:dyDescent="0.55000000000000004">
      <c r="A57" s="11">
        <v>10</v>
      </c>
      <c r="B57" s="11" t="s">
        <v>56</v>
      </c>
      <c r="C57" s="11" t="s">
        <v>95</v>
      </c>
      <c r="D57" s="12" t="s">
        <v>96</v>
      </c>
      <c r="E57" s="56" t="s">
        <v>59</v>
      </c>
      <c r="F57" s="11">
        <v>808</v>
      </c>
      <c r="G57" s="11">
        <v>52</v>
      </c>
      <c r="H57" s="11">
        <v>886</v>
      </c>
      <c r="I57" s="56">
        <v>10</v>
      </c>
      <c r="J57" s="11">
        <v>0</v>
      </c>
      <c r="K57" s="11">
        <v>3</v>
      </c>
      <c r="L57" s="11">
        <v>13</v>
      </c>
      <c r="M57" s="11">
        <v>313</v>
      </c>
      <c r="N57" s="11" t="s">
        <v>73</v>
      </c>
      <c r="O57" s="11">
        <v>2</v>
      </c>
      <c r="P57" s="11">
        <v>311</v>
      </c>
      <c r="U57" s="11" t="s">
        <v>98</v>
      </c>
      <c r="V57" s="11" t="s">
        <v>62</v>
      </c>
      <c r="W57" s="11" t="s">
        <v>63</v>
      </c>
      <c r="X57" s="11">
        <v>13</v>
      </c>
      <c r="Y57" s="11">
        <v>7.5</v>
      </c>
      <c r="Z57" s="11">
        <v>97.5</v>
      </c>
      <c r="AA57" s="11">
        <v>2</v>
      </c>
      <c r="AC57" s="11">
        <v>97.5</v>
      </c>
      <c r="AF57" s="11">
        <v>9</v>
      </c>
    </row>
    <row r="58" spans="1:33" s="11" customFormat="1" x14ac:dyDescent="0.55000000000000004">
      <c r="D58" s="12"/>
      <c r="E58" s="56"/>
      <c r="I58" s="56"/>
      <c r="W58" s="11" t="s">
        <v>65</v>
      </c>
      <c r="X58" s="11">
        <v>2</v>
      </c>
      <c r="Y58" s="11">
        <v>4</v>
      </c>
      <c r="Z58" s="11">
        <v>8</v>
      </c>
      <c r="AA58" s="11">
        <v>2</v>
      </c>
      <c r="AC58" s="11">
        <v>8</v>
      </c>
      <c r="AF58" s="11">
        <v>9</v>
      </c>
      <c r="AG58" s="11" t="s">
        <v>66</v>
      </c>
    </row>
    <row r="59" spans="1:33" s="11" customFormat="1" x14ac:dyDescent="0.55000000000000004">
      <c r="B59" s="11" t="s">
        <v>56</v>
      </c>
      <c r="C59" s="11" t="s">
        <v>95</v>
      </c>
      <c r="D59" s="12" t="s">
        <v>96</v>
      </c>
      <c r="E59" s="10" t="s">
        <v>59</v>
      </c>
      <c r="F59" s="11">
        <v>18151</v>
      </c>
      <c r="G59" s="11">
        <v>228</v>
      </c>
      <c r="H59" s="11">
        <v>8131</v>
      </c>
      <c r="I59" s="10">
        <v>10</v>
      </c>
      <c r="J59" s="11">
        <v>1</v>
      </c>
      <c r="K59" s="11">
        <v>0</v>
      </c>
      <c r="L59" s="11">
        <v>61</v>
      </c>
      <c r="M59" s="11">
        <v>461</v>
      </c>
      <c r="N59" s="11">
        <v>1</v>
      </c>
      <c r="O59" s="11">
        <v>461</v>
      </c>
      <c r="AG59" s="11" t="s">
        <v>72</v>
      </c>
    </row>
    <row r="60" spans="1:33" s="11" customFormat="1" x14ac:dyDescent="0.55000000000000004">
      <c r="B60" s="11" t="s">
        <v>56</v>
      </c>
      <c r="C60" s="11" t="s">
        <v>95</v>
      </c>
      <c r="D60" s="12" t="s">
        <v>96</v>
      </c>
      <c r="E60" s="10" t="s">
        <v>59</v>
      </c>
      <c r="F60" s="11">
        <v>12237</v>
      </c>
      <c r="G60" s="11">
        <v>159</v>
      </c>
      <c r="H60" s="11">
        <v>5538</v>
      </c>
      <c r="I60" s="10">
        <v>10</v>
      </c>
      <c r="J60" s="11">
        <v>1</v>
      </c>
      <c r="K60" s="11">
        <v>1</v>
      </c>
      <c r="L60" s="11">
        <v>70</v>
      </c>
      <c r="M60" s="11">
        <v>570</v>
      </c>
      <c r="N60" s="11">
        <v>1</v>
      </c>
      <c r="O60" s="11">
        <v>570</v>
      </c>
      <c r="AG60" s="11" t="s">
        <v>97</v>
      </c>
    </row>
    <row r="61" spans="1:33" s="11" customFormat="1" x14ac:dyDescent="0.55000000000000004">
      <c r="B61" s="11" t="s">
        <v>56</v>
      </c>
      <c r="C61" s="11" t="s">
        <v>95</v>
      </c>
      <c r="D61" s="12" t="s">
        <v>96</v>
      </c>
      <c r="E61" s="10" t="s">
        <v>59</v>
      </c>
      <c r="F61" s="11">
        <v>17015</v>
      </c>
      <c r="G61" s="11">
        <v>226</v>
      </c>
      <c r="H61" s="11">
        <v>7641</v>
      </c>
      <c r="I61" s="10">
        <v>10</v>
      </c>
      <c r="J61" s="11">
        <v>0</v>
      </c>
      <c r="K61" s="11">
        <v>2</v>
      </c>
      <c r="L61" s="11">
        <v>15</v>
      </c>
      <c r="M61" s="11">
        <v>215</v>
      </c>
      <c r="N61" s="11">
        <v>1</v>
      </c>
      <c r="O61" s="11">
        <v>215</v>
      </c>
      <c r="AG61" s="11" t="s">
        <v>72</v>
      </c>
    </row>
    <row r="62" spans="1:33" s="60" customFormat="1" x14ac:dyDescent="0.55000000000000004">
      <c r="D62" s="61"/>
      <c r="E62" s="63"/>
      <c r="I62" s="63"/>
    </row>
    <row r="63" spans="1:33" s="11" customFormat="1" x14ac:dyDescent="0.55000000000000004">
      <c r="A63" s="11">
        <v>11</v>
      </c>
      <c r="B63" s="11" t="s">
        <v>56</v>
      </c>
      <c r="C63" s="11" t="s">
        <v>99</v>
      </c>
      <c r="D63" s="12" t="s">
        <v>100</v>
      </c>
      <c r="E63" s="10" t="s">
        <v>59</v>
      </c>
      <c r="F63" s="11">
        <v>7057</v>
      </c>
      <c r="G63" s="11">
        <v>7</v>
      </c>
      <c r="H63" s="11">
        <v>912</v>
      </c>
      <c r="I63" s="10">
        <v>10</v>
      </c>
      <c r="J63" s="11">
        <v>0</v>
      </c>
      <c r="K63" s="11">
        <v>1</v>
      </c>
      <c r="L63" s="11">
        <v>21</v>
      </c>
      <c r="M63" s="11">
        <v>121</v>
      </c>
      <c r="N63" s="11" t="s">
        <v>73</v>
      </c>
      <c r="O63" s="11">
        <v>1.5</v>
      </c>
      <c r="P63" s="11">
        <v>120.5</v>
      </c>
      <c r="U63" s="11" t="s">
        <v>101</v>
      </c>
      <c r="V63" s="11" t="s">
        <v>62</v>
      </c>
      <c r="W63" s="11" t="s">
        <v>63</v>
      </c>
      <c r="X63" s="11">
        <v>9</v>
      </c>
      <c r="Y63" s="11">
        <v>12</v>
      </c>
      <c r="Z63" s="11">
        <v>108</v>
      </c>
      <c r="AA63" s="11">
        <v>2</v>
      </c>
      <c r="AC63" s="11">
        <v>108</v>
      </c>
      <c r="AF63" s="11">
        <v>61</v>
      </c>
    </row>
    <row r="64" spans="1:33" s="11" customFormat="1" x14ac:dyDescent="0.55000000000000004">
      <c r="D64" s="12"/>
      <c r="E64" s="10"/>
      <c r="I64" s="10"/>
      <c r="W64" s="11" t="s">
        <v>65</v>
      </c>
      <c r="X64" s="11">
        <v>2</v>
      </c>
      <c r="Y64" s="11">
        <v>3</v>
      </c>
      <c r="Z64" s="11">
        <v>6</v>
      </c>
      <c r="AA64" s="11">
        <v>2</v>
      </c>
      <c r="AC64" s="11">
        <v>6</v>
      </c>
      <c r="AF64" s="11">
        <v>9</v>
      </c>
      <c r="AG64" s="11" t="s">
        <v>66</v>
      </c>
    </row>
    <row r="65" spans="1:33" s="11" customFormat="1" x14ac:dyDescent="0.55000000000000004">
      <c r="B65" s="11" t="s">
        <v>56</v>
      </c>
      <c r="C65" s="11" t="s">
        <v>99</v>
      </c>
      <c r="D65" s="12" t="s">
        <v>102</v>
      </c>
      <c r="E65" s="56" t="s">
        <v>59</v>
      </c>
      <c r="F65" s="11">
        <v>9958</v>
      </c>
      <c r="G65" s="11">
        <v>187</v>
      </c>
      <c r="H65" s="11">
        <v>3815</v>
      </c>
      <c r="I65" s="56">
        <v>10</v>
      </c>
      <c r="J65" s="11">
        <v>9</v>
      </c>
      <c r="K65" s="11">
        <v>3</v>
      </c>
      <c r="L65" s="11">
        <v>46</v>
      </c>
      <c r="M65" s="11">
        <f>+(J65*400)+(K65*100)+L65</f>
        <v>3946</v>
      </c>
      <c r="N65" s="11">
        <v>2</v>
      </c>
      <c r="P65" s="11">
        <v>3946</v>
      </c>
      <c r="U65" s="11" t="s">
        <v>103</v>
      </c>
      <c r="V65" s="11" t="s">
        <v>62</v>
      </c>
      <c r="W65" s="11" t="s">
        <v>63</v>
      </c>
      <c r="X65" s="11">
        <v>11.8</v>
      </c>
      <c r="Y65" s="11">
        <v>12</v>
      </c>
      <c r="Z65" s="11">
        <f>+X65*Y65</f>
        <v>141.60000000000002</v>
      </c>
      <c r="AA65" s="11">
        <v>2</v>
      </c>
      <c r="AC65" s="11">
        <v>141.6</v>
      </c>
      <c r="AF65" s="11">
        <v>9</v>
      </c>
      <c r="AG65" s="11" t="s">
        <v>104</v>
      </c>
    </row>
    <row r="66" spans="1:33" s="11" customFormat="1" x14ac:dyDescent="0.55000000000000004">
      <c r="D66" s="12"/>
      <c r="E66" s="56"/>
      <c r="I66" s="56"/>
      <c r="U66" s="11" t="s">
        <v>105</v>
      </c>
      <c r="V66" s="11" t="str">
        <f>+V65</f>
        <v>บ้านเดี่ยว</v>
      </c>
      <c r="W66" s="11" t="str">
        <f>+W65</f>
        <v>ไม้ชั้นเดียว</v>
      </c>
      <c r="X66" s="11">
        <v>11.8</v>
      </c>
      <c r="Y66" s="11">
        <v>12</v>
      </c>
      <c r="Z66" s="11">
        <v>141.6</v>
      </c>
      <c r="AA66" s="11">
        <v>2</v>
      </c>
      <c r="AC66" s="11">
        <v>141.6</v>
      </c>
      <c r="AF66" s="11">
        <v>11</v>
      </c>
      <c r="AG66" s="11" t="s">
        <v>106</v>
      </c>
    </row>
    <row r="67" spans="1:33" s="11" customFormat="1" x14ac:dyDescent="0.55000000000000004">
      <c r="B67" s="11" t="s">
        <v>56</v>
      </c>
      <c r="C67" s="11" t="s">
        <v>99</v>
      </c>
      <c r="D67" s="12" t="s">
        <v>102</v>
      </c>
      <c r="E67" s="10" t="s">
        <v>59</v>
      </c>
      <c r="F67" s="11">
        <v>7969</v>
      </c>
      <c r="G67" s="11">
        <v>84</v>
      </c>
      <c r="H67" s="11">
        <v>3466</v>
      </c>
      <c r="I67" s="10"/>
      <c r="J67" s="11">
        <v>1</v>
      </c>
      <c r="K67" s="11">
        <v>0</v>
      </c>
      <c r="L67" s="11">
        <v>60</v>
      </c>
      <c r="M67" s="11">
        <f t="shared" ref="M67:M73" si="3">+(J67*400)+(K67*100)+L67</f>
        <v>460</v>
      </c>
      <c r="N67" s="11">
        <v>1</v>
      </c>
      <c r="O67" s="11">
        <v>460</v>
      </c>
    </row>
    <row r="68" spans="1:33" s="11" customFormat="1" x14ac:dyDescent="0.55000000000000004">
      <c r="B68" s="11" t="s">
        <v>56</v>
      </c>
      <c r="C68" s="11" t="s">
        <v>99</v>
      </c>
      <c r="D68" s="12" t="s">
        <v>102</v>
      </c>
      <c r="E68" s="10" t="s">
        <v>59</v>
      </c>
      <c r="F68" s="11">
        <v>16964</v>
      </c>
      <c r="G68" s="11">
        <v>723</v>
      </c>
      <c r="H68" s="11">
        <v>7580</v>
      </c>
      <c r="I68" s="10"/>
      <c r="J68" s="11">
        <v>1</v>
      </c>
      <c r="K68" s="11">
        <v>1</v>
      </c>
      <c r="L68" s="11">
        <v>64</v>
      </c>
      <c r="M68" s="11">
        <f t="shared" si="3"/>
        <v>564</v>
      </c>
      <c r="N68" s="11">
        <v>1</v>
      </c>
      <c r="O68" s="11">
        <v>564</v>
      </c>
    </row>
    <row r="69" spans="1:33" s="11" customFormat="1" x14ac:dyDescent="0.55000000000000004">
      <c r="B69" s="11" t="s">
        <v>56</v>
      </c>
      <c r="C69" s="11" t="s">
        <v>99</v>
      </c>
      <c r="D69" s="12" t="s">
        <v>102</v>
      </c>
      <c r="E69" s="10" t="s">
        <v>59</v>
      </c>
      <c r="F69" s="11">
        <v>8265</v>
      </c>
      <c r="G69" s="11">
        <v>82</v>
      </c>
      <c r="H69" s="11">
        <v>3467</v>
      </c>
      <c r="I69" s="10">
        <v>10</v>
      </c>
      <c r="J69" s="11">
        <v>1</v>
      </c>
      <c r="K69" s="11">
        <v>2</v>
      </c>
      <c r="L69" s="11">
        <v>30</v>
      </c>
      <c r="M69" s="11">
        <f t="shared" si="3"/>
        <v>630</v>
      </c>
      <c r="N69" s="11">
        <v>1</v>
      </c>
      <c r="O69" s="11">
        <v>630</v>
      </c>
      <c r="AG69" s="11" t="s">
        <v>72</v>
      </c>
    </row>
    <row r="70" spans="1:33" s="11" customFormat="1" x14ac:dyDescent="0.55000000000000004">
      <c r="B70" s="11" t="s">
        <v>56</v>
      </c>
      <c r="C70" s="11" t="s">
        <v>99</v>
      </c>
      <c r="D70" s="12" t="s">
        <v>102</v>
      </c>
      <c r="E70" s="10" t="s">
        <v>59</v>
      </c>
      <c r="F70" s="11">
        <v>5328</v>
      </c>
      <c r="G70" s="11">
        <v>285</v>
      </c>
      <c r="H70" s="11">
        <v>1724</v>
      </c>
      <c r="I70" s="10">
        <v>10</v>
      </c>
      <c r="J70" s="11">
        <v>1</v>
      </c>
      <c r="K70" s="11">
        <v>0</v>
      </c>
      <c r="L70" s="11">
        <v>30</v>
      </c>
      <c r="M70" s="11">
        <f t="shared" si="3"/>
        <v>430</v>
      </c>
      <c r="N70" s="11">
        <v>1</v>
      </c>
      <c r="O70" s="11">
        <v>430</v>
      </c>
      <c r="AG70" s="11" t="s">
        <v>107</v>
      </c>
    </row>
    <row r="71" spans="1:33" s="11" customFormat="1" x14ac:dyDescent="0.55000000000000004">
      <c r="B71" s="11" t="s">
        <v>56</v>
      </c>
      <c r="C71" s="11" t="s">
        <v>99</v>
      </c>
      <c r="D71" s="12" t="s">
        <v>102</v>
      </c>
      <c r="E71" s="10" t="s">
        <v>59</v>
      </c>
      <c r="F71" s="11">
        <v>5317</v>
      </c>
      <c r="G71" s="11">
        <v>259</v>
      </c>
      <c r="H71" s="11">
        <v>1701</v>
      </c>
      <c r="I71" s="10">
        <v>10</v>
      </c>
      <c r="J71" s="11">
        <v>0</v>
      </c>
      <c r="K71" s="11">
        <v>0</v>
      </c>
      <c r="L71" s="11">
        <v>84</v>
      </c>
      <c r="M71" s="11">
        <f t="shared" si="3"/>
        <v>84</v>
      </c>
      <c r="N71" s="11">
        <v>1</v>
      </c>
      <c r="O71" s="11">
        <v>84</v>
      </c>
      <c r="P71" s="11" t="s">
        <v>108</v>
      </c>
      <c r="AG71" s="11" t="s">
        <v>70</v>
      </c>
    </row>
    <row r="72" spans="1:33" s="11" customFormat="1" x14ac:dyDescent="0.55000000000000004">
      <c r="B72" s="11" t="s">
        <v>56</v>
      </c>
      <c r="C72" s="11" t="s">
        <v>99</v>
      </c>
      <c r="D72" s="12" t="s">
        <v>102</v>
      </c>
      <c r="E72" s="10" t="s">
        <v>59</v>
      </c>
      <c r="F72" s="11">
        <v>1703</v>
      </c>
      <c r="G72" s="11">
        <v>283</v>
      </c>
      <c r="H72" s="11">
        <v>1723</v>
      </c>
      <c r="I72" s="10"/>
      <c r="J72" s="11">
        <v>1</v>
      </c>
      <c r="K72" s="11">
        <v>1</v>
      </c>
      <c r="L72" s="11">
        <v>5</v>
      </c>
      <c r="M72" s="11">
        <f t="shared" si="3"/>
        <v>505</v>
      </c>
      <c r="N72" s="11">
        <v>1</v>
      </c>
      <c r="O72" s="11">
        <v>505</v>
      </c>
      <c r="AG72" s="11" t="s">
        <v>70</v>
      </c>
    </row>
    <row r="73" spans="1:33" s="11" customFormat="1" x14ac:dyDescent="0.55000000000000004">
      <c r="B73" s="11" t="s">
        <v>56</v>
      </c>
      <c r="C73" s="11" t="s">
        <v>99</v>
      </c>
      <c r="D73" s="12" t="s">
        <v>102</v>
      </c>
      <c r="E73" s="10" t="s">
        <v>59</v>
      </c>
      <c r="F73" s="11">
        <v>5327</v>
      </c>
      <c r="G73" s="11">
        <v>282</v>
      </c>
      <c r="H73" s="11">
        <v>1722</v>
      </c>
      <c r="I73" s="10"/>
      <c r="J73" s="11">
        <v>1</v>
      </c>
      <c r="K73" s="11">
        <v>1</v>
      </c>
      <c r="L73" s="11">
        <v>33</v>
      </c>
      <c r="M73" s="11">
        <f t="shared" si="3"/>
        <v>533</v>
      </c>
      <c r="N73" s="11">
        <v>1</v>
      </c>
      <c r="O73" s="11">
        <v>533</v>
      </c>
      <c r="AG73" s="11" t="s">
        <v>70</v>
      </c>
    </row>
    <row r="74" spans="1:33" s="11" customFormat="1" x14ac:dyDescent="0.55000000000000004">
      <c r="B74" s="11" t="s">
        <v>56</v>
      </c>
      <c r="C74" s="11" t="s">
        <v>99</v>
      </c>
      <c r="D74" s="12" t="s">
        <v>102</v>
      </c>
      <c r="E74" s="10" t="s">
        <v>59</v>
      </c>
      <c r="F74" s="11">
        <v>8265</v>
      </c>
      <c r="G74" s="11">
        <v>82</v>
      </c>
      <c r="H74" s="11">
        <v>3467</v>
      </c>
      <c r="I74" s="10">
        <v>10</v>
      </c>
      <c r="J74" s="11">
        <v>1</v>
      </c>
      <c r="K74" s="11">
        <v>2</v>
      </c>
      <c r="L74" s="11">
        <v>30</v>
      </c>
      <c r="M74" s="11">
        <v>630</v>
      </c>
      <c r="N74" s="11">
        <v>1</v>
      </c>
      <c r="O74" s="11">
        <v>630</v>
      </c>
      <c r="AG74" s="11" t="s">
        <v>72</v>
      </c>
    </row>
    <row r="75" spans="1:33" s="11" customFormat="1" x14ac:dyDescent="0.55000000000000004">
      <c r="B75" s="11" t="s">
        <v>56</v>
      </c>
      <c r="C75" s="11" t="s">
        <v>99</v>
      </c>
      <c r="D75" s="12" t="s">
        <v>102</v>
      </c>
      <c r="E75" s="10" t="s">
        <v>59</v>
      </c>
      <c r="F75" s="11">
        <v>5317</v>
      </c>
      <c r="G75" s="11">
        <v>259</v>
      </c>
      <c r="H75" s="11">
        <v>1701</v>
      </c>
      <c r="I75" s="10">
        <v>10</v>
      </c>
      <c r="J75" s="11">
        <v>0</v>
      </c>
      <c r="K75" s="11">
        <v>0</v>
      </c>
      <c r="L75" s="11">
        <v>84</v>
      </c>
      <c r="M75" s="11">
        <v>84</v>
      </c>
      <c r="N75" s="11">
        <v>1</v>
      </c>
      <c r="O75" s="11">
        <v>84</v>
      </c>
      <c r="P75" s="11" t="s">
        <v>108</v>
      </c>
      <c r="AG75" s="11" t="s">
        <v>70</v>
      </c>
    </row>
    <row r="76" spans="1:33" s="60" customFormat="1" x14ac:dyDescent="0.55000000000000004">
      <c r="D76" s="61"/>
      <c r="E76" s="63"/>
      <c r="I76" s="63"/>
    </row>
    <row r="77" spans="1:33" s="11" customFormat="1" x14ac:dyDescent="0.55000000000000004">
      <c r="A77" s="11">
        <v>12</v>
      </c>
      <c r="B77" s="11" t="s">
        <v>77</v>
      </c>
      <c r="C77" s="11" t="s">
        <v>109</v>
      </c>
      <c r="D77" s="12" t="s">
        <v>102</v>
      </c>
      <c r="E77" s="16" t="s">
        <v>76</v>
      </c>
      <c r="F77" s="16"/>
      <c r="I77" s="56">
        <v>10</v>
      </c>
      <c r="J77" s="11">
        <v>0</v>
      </c>
      <c r="K77" s="11">
        <v>1</v>
      </c>
      <c r="L77" s="11">
        <v>0</v>
      </c>
      <c r="M77" s="11">
        <f>+(J77*400)+(K77*100)+L77</f>
        <v>100</v>
      </c>
      <c r="N77" s="11">
        <v>2</v>
      </c>
      <c r="P77" s="11">
        <v>100</v>
      </c>
      <c r="U77" s="11" t="s">
        <v>110</v>
      </c>
      <c r="V77" s="11" t="s">
        <v>62</v>
      </c>
      <c r="W77" s="11" t="s">
        <v>111</v>
      </c>
      <c r="X77" s="11">
        <v>10</v>
      </c>
      <c r="Y77" s="11">
        <v>7</v>
      </c>
      <c r="Z77" s="11">
        <v>70</v>
      </c>
      <c r="AA77" s="11">
        <v>2</v>
      </c>
      <c r="AC77" s="11">
        <v>70</v>
      </c>
      <c r="AF77" s="11">
        <v>31</v>
      </c>
      <c r="AG77" s="11" t="s">
        <v>112</v>
      </c>
    </row>
    <row r="78" spans="1:33" s="11" customFormat="1" x14ac:dyDescent="0.55000000000000004">
      <c r="D78" s="12"/>
      <c r="E78" s="56"/>
      <c r="F78" s="56"/>
      <c r="I78" s="56"/>
      <c r="W78" s="11" t="s">
        <v>111</v>
      </c>
      <c r="X78" s="11">
        <v>3</v>
      </c>
      <c r="Y78" s="11">
        <v>6</v>
      </c>
      <c r="Z78" s="11">
        <v>18</v>
      </c>
      <c r="AA78" s="11">
        <v>2</v>
      </c>
      <c r="AC78" s="11">
        <v>18</v>
      </c>
      <c r="AF78" s="11">
        <v>31</v>
      </c>
      <c r="AG78" s="11" t="s">
        <v>113</v>
      </c>
    </row>
    <row r="79" spans="1:33" s="11" customFormat="1" x14ac:dyDescent="0.55000000000000004">
      <c r="D79" s="12"/>
      <c r="E79" s="56"/>
      <c r="F79" s="56"/>
      <c r="I79" s="56"/>
      <c r="W79" s="11" t="s">
        <v>65</v>
      </c>
      <c r="X79" s="11">
        <v>3</v>
      </c>
      <c r="Y79" s="11">
        <v>2</v>
      </c>
      <c r="Z79" s="11">
        <v>6</v>
      </c>
      <c r="AA79" s="11">
        <v>2</v>
      </c>
      <c r="AC79" s="11">
        <v>6</v>
      </c>
      <c r="AF79" s="11">
        <v>31</v>
      </c>
      <c r="AG79" s="11" t="s">
        <v>66</v>
      </c>
    </row>
    <row r="80" spans="1:33" s="11" customFormat="1" x14ac:dyDescent="0.55000000000000004">
      <c r="B80" s="11" t="s">
        <v>77</v>
      </c>
      <c r="C80" s="11" t="s">
        <v>109</v>
      </c>
      <c r="D80" s="12" t="s">
        <v>102</v>
      </c>
      <c r="E80" s="56" t="s">
        <v>59</v>
      </c>
      <c r="F80" s="11">
        <v>1859</v>
      </c>
      <c r="G80" s="11">
        <v>37</v>
      </c>
      <c r="H80" s="11">
        <v>2483</v>
      </c>
      <c r="I80" s="56">
        <v>10</v>
      </c>
      <c r="J80" s="11">
        <v>1</v>
      </c>
      <c r="K80" s="11">
        <v>1</v>
      </c>
      <c r="L80" s="11">
        <v>51</v>
      </c>
      <c r="M80" s="11">
        <v>551</v>
      </c>
      <c r="N80" s="11">
        <v>1</v>
      </c>
      <c r="O80" s="11">
        <v>551</v>
      </c>
      <c r="AG80" s="11" t="s">
        <v>70</v>
      </c>
    </row>
    <row r="81" spans="1:33" s="60" customFormat="1" x14ac:dyDescent="0.55000000000000004">
      <c r="D81" s="61"/>
      <c r="E81" s="63"/>
      <c r="I81" s="63"/>
    </row>
    <row r="82" spans="1:33" s="11" customFormat="1" x14ac:dyDescent="0.55000000000000004">
      <c r="A82" s="11">
        <v>13</v>
      </c>
      <c r="B82" s="11" t="s">
        <v>67</v>
      </c>
      <c r="C82" s="11" t="s">
        <v>942</v>
      </c>
      <c r="D82" s="12" t="s">
        <v>102</v>
      </c>
      <c r="E82" s="108" t="s">
        <v>59</v>
      </c>
      <c r="F82" s="11">
        <v>2771</v>
      </c>
      <c r="G82" s="11">
        <v>16</v>
      </c>
      <c r="H82" s="11">
        <v>2322</v>
      </c>
      <c r="I82" s="108">
        <v>10</v>
      </c>
      <c r="J82" s="11">
        <v>3</v>
      </c>
      <c r="K82" s="11">
        <v>3</v>
      </c>
      <c r="L82" s="11">
        <v>59</v>
      </c>
      <c r="M82" s="11">
        <f>+(J82*400)+(K82*100)+L82</f>
        <v>1559</v>
      </c>
      <c r="N82" s="11">
        <v>1</v>
      </c>
      <c r="O82" s="11">
        <v>1559</v>
      </c>
      <c r="AG82" s="11" t="s">
        <v>148</v>
      </c>
    </row>
    <row r="83" spans="1:33" s="60" customFormat="1" x14ac:dyDescent="0.55000000000000004">
      <c r="D83" s="61"/>
      <c r="E83" s="63"/>
      <c r="I83" s="63"/>
    </row>
    <row r="84" spans="1:33" s="11" customFormat="1" x14ac:dyDescent="0.55000000000000004">
      <c r="A84" s="11">
        <v>14</v>
      </c>
      <c r="B84" s="11" t="s">
        <v>56</v>
      </c>
      <c r="C84" s="11" t="s">
        <v>466</v>
      </c>
      <c r="D84" s="12" t="s">
        <v>115</v>
      </c>
      <c r="E84" s="56" t="s">
        <v>59</v>
      </c>
      <c r="F84" s="11">
        <v>1837</v>
      </c>
      <c r="G84" s="11">
        <v>18</v>
      </c>
      <c r="H84" s="11">
        <v>2464</v>
      </c>
      <c r="I84" s="56">
        <v>10</v>
      </c>
      <c r="J84" s="11">
        <v>1</v>
      </c>
      <c r="K84" s="11">
        <v>1</v>
      </c>
      <c r="L84" s="11">
        <v>49</v>
      </c>
      <c r="M84" s="11">
        <f>+(J84*400)+(K84*100)+L84</f>
        <v>549</v>
      </c>
      <c r="N84" s="11">
        <v>1</v>
      </c>
      <c r="O84" s="11">
        <v>549</v>
      </c>
      <c r="AG84" s="11" t="s">
        <v>148</v>
      </c>
    </row>
    <row r="85" spans="1:33" s="60" customFormat="1" x14ac:dyDescent="0.55000000000000004">
      <c r="D85" s="61"/>
      <c r="E85" s="63"/>
      <c r="I85" s="63"/>
    </row>
    <row r="86" spans="1:33" s="11" customFormat="1" x14ac:dyDescent="0.55000000000000004">
      <c r="A86" s="11">
        <v>15</v>
      </c>
      <c r="B86" s="11" t="s">
        <v>969</v>
      </c>
      <c r="D86" s="12"/>
      <c r="E86" s="111" t="s">
        <v>59</v>
      </c>
      <c r="F86" s="11">
        <v>827</v>
      </c>
      <c r="G86" s="11">
        <v>44</v>
      </c>
      <c r="H86" s="11">
        <v>891</v>
      </c>
      <c r="I86" s="111">
        <v>10</v>
      </c>
      <c r="J86" s="11">
        <v>0</v>
      </c>
      <c r="K86" s="11">
        <v>0</v>
      </c>
      <c r="L86" s="11">
        <v>83</v>
      </c>
      <c r="M86" s="11">
        <f>+(J86*400)+(K86*100)+L86</f>
        <v>83</v>
      </c>
      <c r="N86" s="11">
        <v>1</v>
      </c>
      <c r="O86" s="11">
        <v>83</v>
      </c>
      <c r="AG86" s="11" t="s">
        <v>762</v>
      </c>
    </row>
    <row r="87" spans="1:33" s="60" customFormat="1" x14ac:dyDescent="0.55000000000000004">
      <c r="D87" s="61"/>
      <c r="E87" s="63"/>
      <c r="I87" s="63"/>
    </row>
    <row r="88" spans="1:33" s="11" customFormat="1" x14ac:dyDescent="0.55000000000000004">
      <c r="A88" s="11">
        <v>16</v>
      </c>
      <c r="B88" s="17" t="s">
        <v>67</v>
      </c>
      <c r="C88" s="17" t="s">
        <v>114</v>
      </c>
      <c r="D88" s="18" t="s">
        <v>115</v>
      </c>
      <c r="E88" s="10" t="s">
        <v>59</v>
      </c>
      <c r="F88" s="11">
        <v>818</v>
      </c>
      <c r="G88" s="11">
        <v>48</v>
      </c>
      <c r="H88" s="11">
        <v>882</v>
      </c>
      <c r="I88" s="10">
        <v>10</v>
      </c>
      <c r="J88" s="11">
        <v>0</v>
      </c>
      <c r="K88" s="11">
        <v>0</v>
      </c>
      <c r="L88" s="11">
        <v>68</v>
      </c>
      <c r="M88" s="11">
        <f>+(J88*400)+(K88*100)+L88</f>
        <v>68</v>
      </c>
      <c r="N88" s="11">
        <v>2</v>
      </c>
      <c r="P88" s="11">
        <v>68</v>
      </c>
      <c r="T88" s="11">
        <v>1</v>
      </c>
      <c r="U88" s="11" t="s">
        <v>116</v>
      </c>
      <c r="V88" s="11" t="s">
        <v>62</v>
      </c>
      <c r="W88" s="11" t="s">
        <v>65</v>
      </c>
      <c r="X88" s="11">
        <v>9.8000000000000007</v>
      </c>
      <c r="Y88" s="11">
        <v>8.8000000000000007</v>
      </c>
      <c r="Z88" s="11">
        <f>+X88*Y88</f>
        <v>86.240000000000009</v>
      </c>
      <c r="AA88" s="11">
        <v>2</v>
      </c>
      <c r="AC88" s="11">
        <v>86.24</v>
      </c>
      <c r="AF88" s="11">
        <v>34</v>
      </c>
    </row>
    <row r="89" spans="1:33" s="11" customFormat="1" x14ac:dyDescent="0.55000000000000004">
      <c r="B89" s="17"/>
      <c r="C89" s="17"/>
      <c r="D89" s="18"/>
      <c r="E89" s="10"/>
      <c r="I89" s="10"/>
      <c r="W89" s="11" t="s">
        <v>65</v>
      </c>
      <c r="X89" s="11">
        <v>2</v>
      </c>
      <c r="Y89" s="11">
        <v>4</v>
      </c>
      <c r="Z89" s="11">
        <f>+X89*Y89</f>
        <v>8</v>
      </c>
      <c r="AA89" s="11">
        <v>2</v>
      </c>
      <c r="AC89" s="11">
        <v>8</v>
      </c>
      <c r="AF89" s="11">
        <v>34</v>
      </c>
      <c r="AG89" s="11" t="s">
        <v>66</v>
      </c>
    </row>
    <row r="90" spans="1:33" s="17" customFormat="1" x14ac:dyDescent="0.55000000000000004">
      <c r="B90" s="17" t="s">
        <v>67</v>
      </c>
      <c r="C90" s="17" t="s">
        <v>114</v>
      </c>
      <c r="D90" s="18" t="s">
        <v>115</v>
      </c>
      <c r="E90" s="19" t="s">
        <v>59</v>
      </c>
      <c r="F90" s="17">
        <v>2327</v>
      </c>
      <c r="G90" s="17">
        <v>130</v>
      </c>
      <c r="H90" s="17">
        <v>2432</v>
      </c>
      <c r="I90" s="19">
        <v>10</v>
      </c>
      <c r="J90" s="17">
        <v>1</v>
      </c>
      <c r="K90" s="17">
        <v>0</v>
      </c>
      <c r="L90" s="17">
        <v>97</v>
      </c>
      <c r="M90" s="11">
        <v>497</v>
      </c>
      <c r="N90" s="11">
        <v>1</v>
      </c>
      <c r="O90" s="17">
        <v>497</v>
      </c>
      <c r="AG90" s="17" t="s">
        <v>70</v>
      </c>
    </row>
    <row r="91" spans="1:33" s="64" customFormat="1" x14ac:dyDescent="0.55000000000000004">
      <c r="D91" s="65"/>
      <c r="E91" s="66"/>
      <c r="I91" s="66"/>
      <c r="M91" s="60"/>
      <c r="N91" s="60"/>
    </row>
    <row r="92" spans="1:33" s="11" customFormat="1" x14ac:dyDescent="0.55000000000000004">
      <c r="A92" s="11">
        <v>17</v>
      </c>
      <c r="B92" s="11" t="s">
        <v>67</v>
      </c>
      <c r="C92" s="11" t="s">
        <v>117</v>
      </c>
      <c r="D92" s="12" t="s">
        <v>58</v>
      </c>
      <c r="E92" s="10" t="s">
        <v>59</v>
      </c>
      <c r="F92" s="11">
        <v>7927</v>
      </c>
      <c r="G92" s="11">
        <v>40</v>
      </c>
      <c r="H92" s="11">
        <v>3424</v>
      </c>
      <c r="I92" s="10"/>
      <c r="J92" s="11">
        <v>0</v>
      </c>
      <c r="K92" s="11">
        <v>3</v>
      </c>
      <c r="L92" s="11">
        <v>28</v>
      </c>
      <c r="M92" s="11">
        <f>+(J92*400)+(K92*100)+L92</f>
        <v>328</v>
      </c>
      <c r="N92" s="11">
        <v>1</v>
      </c>
      <c r="O92" s="11">
        <v>1520</v>
      </c>
      <c r="AG92" s="11" t="s">
        <v>318</v>
      </c>
    </row>
    <row r="93" spans="1:33" s="11" customFormat="1" x14ac:dyDescent="0.55000000000000004">
      <c r="B93" s="11" t="s">
        <v>67</v>
      </c>
      <c r="C93" s="11" t="s">
        <v>117</v>
      </c>
      <c r="D93" s="12" t="s">
        <v>58</v>
      </c>
      <c r="E93" s="10" t="s">
        <v>59</v>
      </c>
      <c r="F93" s="11">
        <v>2794</v>
      </c>
      <c r="G93" s="11">
        <v>40</v>
      </c>
      <c r="H93" s="11">
        <v>2345</v>
      </c>
      <c r="I93" s="10"/>
      <c r="J93" s="11">
        <v>0</v>
      </c>
      <c r="K93" s="11">
        <v>0</v>
      </c>
      <c r="L93" s="11">
        <v>78</v>
      </c>
      <c r="M93" s="11">
        <f>+(J93*400)+(K93*100)+L93</f>
        <v>78</v>
      </c>
      <c r="N93" s="11">
        <v>1</v>
      </c>
      <c r="O93" s="11">
        <v>260</v>
      </c>
      <c r="AG93" s="11" t="s">
        <v>148</v>
      </c>
    </row>
    <row r="94" spans="1:33" s="11" customFormat="1" x14ac:dyDescent="0.55000000000000004">
      <c r="B94" s="11" t="s">
        <v>67</v>
      </c>
      <c r="C94" s="11" t="s">
        <v>117</v>
      </c>
      <c r="D94" s="12" t="s">
        <v>58</v>
      </c>
      <c r="E94" s="10" t="s">
        <v>59</v>
      </c>
      <c r="F94" s="11">
        <v>2340</v>
      </c>
      <c r="G94" s="11">
        <v>144</v>
      </c>
      <c r="H94" s="11">
        <v>2445</v>
      </c>
      <c r="I94" s="10">
        <v>4</v>
      </c>
      <c r="J94" s="11">
        <v>0</v>
      </c>
      <c r="K94" s="11">
        <v>3</v>
      </c>
      <c r="L94" s="11">
        <v>9</v>
      </c>
      <c r="M94" s="11">
        <v>309</v>
      </c>
      <c r="N94" s="11">
        <v>1</v>
      </c>
      <c r="O94" s="11">
        <v>309</v>
      </c>
      <c r="AG94" s="11" t="s">
        <v>70</v>
      </c>
    </row>
    <row r="95" spans="1:33" s="11" customFormat="1" x14ac:dyDescent="0.55000000000000004">
      <c r="B95" s="11" t="s">
        <v>67</v>
      </c>
      <c r="C95" s="11" t="s">
        <v>117</v>
      </c>
      <c r="D95" s="12" t="s">
        <v>58</v>
      </c>
      <c r="E95" s="10" t="s">
        <v>59</v>
      </c>
      <c r="F95" s="11">
        <v>2341</v>
      </c>
      <c r="G95" s="11">
        <v>145</v>
      </c>
      <c r="H95" s="11">
        <v>2446</v>
      </c>
      <c r="I95" s="10">
        <v>9</v>
      </c>
      <c r="J95" s="11">
        <v>2</v>
      </c>
      <c r="K95" s="11">
        <v>2</v>
      </c>
      <c r="L95" s="11">
        <v>30</v>
      </c>
      <c r="M95" s="11">
        <v>1030</v>
      </c>
      <c r="N95" s="11">
        <v>1</v>
      </c>
      <c r="O95" s="11">
        <v>1030</v>
      </c>
      <c r="AG95" s="11" t="s">
        <v>70</v>
      </c>
    </row>
    <row r="96" spans="1:33" s="11" customFormat="1" x14ac:dyDescent="0.55000000000000004">
      <c r="B96" s="11" t="s">
        <v>67</v>
      </c>
      <c r="C96" s="11" t="s">
        <v>117</v>
      </c>
      <c r="D96" s="12" t="s">
        <v>58</v>
      </c>
      <c r="E96" s="10" t="s">
        <v>59</v>
      </c>
      <c r="F96" s="11">
        <v>19243</v>
      </c>
      <c r="G96" s="11">
        <v>272</v>
      </c>
      <c r="H96" s="11">
        <v>4398</v>
      </c>
      <c r="I96" s="10">
        <v>10</v>
      </c>
      <c r="J96" s="11">
        <v>1</v>
      </c>
      <c r="K96" s="11">
        <v>1</v>
      </c>
      <c r="L96" s="11">
        <v>1</v>
      </c>
      <c r="M96" s="11">
        <v>501</v>
      </c>
      <c r="N96" s="11">
        <v>1</v>
      </c>
      <c r="O96" s="11">
        <v>501</v>
      </c>
      <c r="AG96" s="11" t="s">
        <v>118</v>
      </c>
    </row>
    <row r="97" spans="1:33" s="11" customFormat="1" x14ac:dyDescent="0.55000000000000004">
      <c r="B97" s="11" t="s">
        <v>67</v>
      </c>
      <c r="C97" s="11" t="s">
        <v>117</v>
      </c>
      <c r="D97" s="12" t="s">
        <v>58</v>
      </c>
      <c r="E97" s="10" t="s">
        <v>59</v>
      </c>
      <c r="F97" s="11">
        <v>19238</v>
      </c>
      <c r="G97" s="11">
        <v>435</v>
      </c>
      <c r="H97" s="11">
        <v>3730</v>
      </c>
      <c r="I97" s="10">
        <v>4</v>
      </c>
      <c r="J97" s="11">
        <v>0</v>
      </c>
      <c r="K97" s="11">
        <v>0</v>
      </c>
      <c r="L97" s="11">
        <v>95</v>
      </c>
      <c r="M97" s="11">
        <v>95</v>
      </c>
      <c r="N97" s="11">
        <v>1</v>
      </c>
      <c r="O97" s="11">
        <v>95</v>
      </c>
      <c r="AG97" s="11" t="s">
        <v>886</v>
      </c>
    </row>
    <row r="98" spans="1:33" s="60" customFormat="1" x14ac:dyDescent="0.55000000000000004">
      <c r="D98" s="61"/>
      <c r="E98" s="63"/>
      <c r="I98" s="63"/>
    </row>
    <row r="99" spans="1:33" s="11" customFormat="1" x14ac:dyDescent="0.55000000000000004">
      <c r="A99" s="11">
        <v>18</v>
      </c>
      <c r="B99" s="11" t="s">
        <v>67</v>
      </c>
      <c r="C99" s="11" t="s">
        <v>765</v>
      </c>
      <c r="D99" s="12" t="s">
        <v>162</v>
      </c>
      <c r="E99" s="40" t="s">
        <v>59</v>
      </c>
      <c r="F99" s="11">
        <v>692</v>
      </c>
      <c r="G99" s="11">
        <v>19</v>
      </c>
      <c r="H99" s="11">
        <v>850</v>
      </c>
      <c r="I99" s="40">
        <v>10</v>
      </c>
      <c r="J99" s="11">
        <v>0</v>
      </c>
      <c r="K99" s="11">
        <v>1</v>
      </c>
      <c r="L99" s="11">
        <v>4</v>
      </c>
      <c r="M99" s="11">
        <f>+(J99*400)+(K99*100)+L99</f>
        <v>104</v>
      </c>
      <c r="N99" s="11">
        <v>2</v>
      </c>
      <c r="P99" s="11">
        <v>104</v>
      </c>
      <c r="T99" s="11">
        <v>1</v>
      </c>
      <c r="U99" s="11" t="s">
        <v>766</v>
      </c>
      <c r="V99" s="11" t="s">
        <v>62</v>
      </c>
      <c r="W99" s="11" t="s">
        <v>65</v>
      </c>
      <c r="X99" s="11">
        <v>8</v>
      </c>
      <c r="Y99" s="11">
        <v>11</v>
      </c>
      <c r="Z99" s="11">
        <f>+X99*Y99</f>
        <v>88</v>
      </c>
      <c r="AA99" s="11">
        <v>2</v>
      </c>
      <c r="AC99" s="11">
        <v>88</v>
      </c>
      <c r="AF99" s="11">
        <v>26</v>
      </c>
    </row>
    <row r="100" spans="1:33" s="11" customFormat="1" x14ac:dyDescent="0.55000000000000004">
      <c r="D100" s="12"/>
      <c r="E100" s="40"/>
      <c r="I100" s="40"/>
      <c r="W100" s="11" t="s">
        <v>126</v>
      </c>
      <c r="X100" s="11">
        <v>4</v>
      </c>
      <c r="Y100" s="11">
        <v>7.5</v>
      </c>
      <c r="Z100" s="11">
        <f>+X100*Y100</f>
        <v>30</v>
      </c>
      <c r="AA100" s="11">
        <v>2</v>
      </c>
      <c r="AC100" s="11">
        <v>30</v>
      </c>
      <c r="AF100" s="11">
        <v>3</v>
      </c>
    </row>
    <row r="101" spans="1:33" s="11" customFormat="1" x14ac:dyDescent="0.55000000000000004">
      <c r="D101" s="12"/>
      <c r="E101" s="40"/>
      <c r="I101" s="40"/>
      <c r="W101" s="11" t="s">
        <v>65</v>
      </c>
      <c r="X101" s="11">
        <v>3</v>
      </c>
      <c r="Y101" s="11">
        <v>6</v>
      </c>
      <c r="Z101" s="11">
        <f>+X101*Y101</f>
        <v>18</v>
      </c>
      <c r="AA101" s="11">
        <v>2</v>
      </c>
      <c r="AC101" s="11">
        <v>18</v>
      </c>
      <c r="AF101" s="11">
        <v>26</v>
      </c>
      <c r="AG101" s="11" t="s">
        <v>66</v>
      </c>
    </row>
    <row r="102" spans="1:33" s="11" customFormat="1" x14ac:dyDescent="0.55000000000000004">
      <c r="B102" s="11" t="s">
        <v>67</v>
      </c>
      <c r="C102" s="11" t="s">
        <v>765</v>
      </c>
      <c r="D102" s="12" t="s">
        <v>162</v>
      </c>
      <c r="E102" s="40" t="s">
        <v>59</v>
      </c>
      <c r="F102" s="11">
        <v>16998</v>
      </c>
      <c r="G102" s="11">
        <v>385</v>
      </c>
      <c r="H102" s="11">
        <v>7614</v>
      </c>
      <c r="I102" s="40">
        <v>10</v>
      </c>
      <c r="J102" s="11">
        <v>4</v>
      </c>
      <c r="K102" s="11">
        <v>1</v>
      </c>
      <c r="L102" s="11">
        <v>91</v>
      </c>
      <c r="M102" s="11">
        <f>+(J102*400)+(K102*100)+L102</f>
        <v>1791</v>
      </c>
      <c r="N102" s="11">
        <v>1</v>
      </c>
      <c r="O102" s="11">
        <v>1791</v>
      </c>
      <c r="AG102" s="11" t="s">
        <v>426</v>
      </c>
    </row>
    <row r="103" spans="1:33" s="11" customFormat="1" x14ac:dyDescent="0.55000000000000004">
      <c r="B103" s="11" t="s">
        <v>67</v>
      </c>
      <c r="C103" s="11" t="s">
        <v>765</v>
      </c>
      <c r="D103" s="12" t="s">
        <v>162</v>
      </c>
      <c r="E103" s="40" t="s">
        <v>59</v>
      </c>
      <c r="F103" s="11">
        <v>16999</v>
      </c>
      <c r="G103" s="11">
        <v>211</v>
      </c>
      <c r="H103" s="11">
        <v>7615</v>
      </c>
      <c r="I103" s="40">
        <v>10</v>
      </c>
      <c r="J103" s="11">
        <v>1</v>
      </c>
      <c r="K103" s="11">
        <v>1</v>
      </c>
      <c r="L103" s="11">
        <v>46</v>
      </c>
      <c r="M103" s="11">
        <f>+(J103*400)+(K103*100)+L103</f>
        <v>546</v>
      </c>
      <c r="N103" s="11">
        <v>1</v>
      </c>
      <c r="O103" s="11">
        <v>546</v>
      </c>
      <c r="AG103" s="11" t="s">
        <v>97</v>
      </c>
    </row>
    <row r="104" spans="1:33" s="11" customFormat="1" x14ac:dyDescent="0.55000000000000004">
      <c r="B104" s="11" t="s">
        <v>67</v>
      </c>
      <c r="C104" s="11" t="s">
        <v>765</v>
      </c>
      <c r="D104" s="12" t="s">
        <v>162</v>
      </c>
      <c r="E104" s="40" t="s">
        <v>59</v>
      </c>
      <c r="F104" s="11">
        <v>1634</v>
      </c>
      <c r="G104" s="11">
        <v>144</v>
      </c>
      <c r="H104" s="11">
        <v>2575</v>
      </c>
      <c r="I104" s="40">
        <v>10</v>
      </c>
      <c r="J104" s="11">
        <v>3</v>
      </c>
      <c r="K104" s="11">
        <v>3</v>
      </c>
      <c r="L104" s="11">
        <v>3</v>
      </c>
      <c r="M104" s="11">
        <f>+(J104*400)+(K104*100)+L104</f>
        <v>1503</v>
      </c>
      <c r="N104" s="11">
        <v>1</v>
      </c>
      <c r="O104" s="11">
        <v>1503</v>
      </c>
      <c r="AG104" s="11" t="s">
        <v>654</v>
      </c>
    </row>
    <row r="105" spans="1:33" s="11" customFormat="1" x14ac:dyDescent="0.55000000000000004">
      <c r="B105" s="11" t="s">
        <v>67</v>
      </c>
      <c r="C105" s="11" t="s">
        <v>765</v>
      </c>
      <c r="D105" s="12" t="s">
        <v>162</v>
      </c>
      <c r="E105" s="40" t="s">
        <v>59</v>
      </c>
      <c r="F105" s="11">
        <v>1635</v>
      </c>
      <c r="G105" s="11">
        <v>143</v>
      </c>
      <c r="H105" s="11">
        <v>2574</v>
      </c>
      <c r="I105" s="40">
        <v>9</v>
      </c>
      <c r="J105" s="11">
        <v>0</v>
      </c>
      <c r="K105" s="11">
        <v>0</v>
      </c>
      <c r="L105" s="11">
        <v>33</v>
      </c>
      <c r="M105" s="11">
        <f>+(J105*400)+(K105*100)+L105</f>
        <v>33</v>
      </c>
      <c r="N105" s="11">
        <v>1</v>
      </c>
      <c r="O105" s="11">
        <v>33</v>
      </c>
      <c r="AG105" s="11" t="s">
        <v>72</v>
      </c>
    </row>
    <row r="106" spans="1:33" s="60" customFormat="1" x14ac:dyDescent="0.55000000000000004">
      <c r="D106" s="61"/>
      <c r="E106" s="63"/>
      <c r="I106" s="63"/>
    </row>
    <row r="107" spans="1:33" s="11" customFormat="1" x14ac:dyDescent="0.55000000000000004">
      <c r="A107" s="11">
        <v>19</v>
      </c>
      <c r="B107" s="11" t="s">
        <v>56</v>
      </c>
      <c r="C107" s="11" t="s">
        <v>119</v>
      </c>
      <c r="D107" s="12" t="s">
        <v>120</v>
      </c>
      <c r="E107" s="11" t="s">
        <v>76</v>
      </c>
      <c r="I107" s="11">
        <v>10</v>
      </c>
      <c r="J107" s="11">
        <v>1</v>
      </c>
      <c r="K107" s="11">
        <v>0</v>
      </c>
      <c r="L107" s="11">
        <v>0</v>
      </c>
      <c r="M107" s="11">
        <f>+(J107*400)+(K107*100)+L107</f>
        <v>400</v>
      </c>
      <c r="N107" s="11">
        <v>2</v>
      </c>
      <c r="P107" s="11">
        <v>400</v>
      </c>
      <c r="T107" s="11">
        <v>1</v>
      </c>
      <c r="U107" s="11" t="s">
        <v>797</v>
      </c>
      <c r="V107" s="11" t="s">
        <v>62</v>
      </c>
      <c r="W107" s="11" t="s">
        <v>65</v>
      </c>
      <c r="X107" s="11">
        <v>5</v>
      </c>
      <c r="Y107" s="11">
        <v>8</v>
      </c>
      <c r="Z107" s="11">
        <f>+X107*Y107</f>
        <v>40</v>
      </c>
      <c r="AA107" s="11">
        <v>2</v>
      </c>
      <c r="AC107" s="11">
        <v>40</v>
      </c>
      <c r="AF107" s="11">
        <v>9</v>
      </c>
    </row>
    <row r="108" spans="1:33" s="11" customFormat="1" x14ac:dyDescent="0.55000000000000004">
      <c r="B108" s="11" t="s">
        <v>56</v>
      </c>
      <c r="C108" s="11" t="s">
        <v>119</v>
      </c>
      <c r="D108" s="12" t="s">
        <v>120</v>
      </c>
      <c r="E108" s="10" t="s">
        <v>59</v>
      </c>
      <c r="F108" s="11">
        <v>2623</v>
      </c>
      <c r="G108" s="11">
        <v>3</v>
      </c>
      <c r="H108" s="11">
        <v>1455</v>
      </c>
      <c r="I108" s="10">
        <v>10</v>
      </c>
      <c r="J108" s="11">
        <v>0</v>
      </c>
      <c r="K108" s="11">
        <v>2</v>
      </c>
      <c r="L108" s="11">
        <v>55</v>
      </c>
      <c r="M108" s="11">
        <v>255</v>
      </c>
      <c r="N108" s="11">
        <v>1</v>
      </c>
      <c r="O108" s="11">
        <v>255</v>
      </c>
      <c r="AG108" s="11" t="s">
        <v>148</v>
      </c>
    </row>
    <row r="109" spans="1:33" s="11" customFormat="1" x14ac:dyDescent="0.55000000000000004">
      <c r="B109" s="11" t="s">
        <v>56</v>
      </c>
      <c r="C109" s="11" t="s">
        <v>119</v>
      </c>
      <c r="D109" s="12" t="s">
        <v>120</v>
      </c>
      <c r="E109" s="10" t="s">
        <v>59</v>
      </c>
      <c r="F109" s="11">
        <v>11428</v>
      </c>
      <c r="G109" s="11">
        <v>220</v>
      </c>
      <c r="H109" s="11">
        <v>5126</v>
      </c>
      <c r="I109" s="10">
        <v>10</v>
      </c>
      <c r="J109" s="11">
        <v>1</v>
      </c>
      <c r="K109" s="11">
        <v>0</v>
      </c>
      <c r="L109" s="11">
        <v>11</v>
      </c>
      <c r="M109" s="11">
        <v>411</v>
      </c>
      <c r="N109" s="11">
        <v>1</v>
      </c>
      <c r="O109" s="11">
        <v>411</v>
      </c>
      <c r="AG109" s="11" t="s">
        <v>122</v>
      </c>
    </row>
    <row r="110" spans="1:33" s="11" customFormat="1" x14ac:dyDescent="0.55000000000000004">
      <c r="B110" s="11" t="s">
        <v>56</v>
      </c>
      <c r="C110" s="11" t="s">
        <v>119</v>
      </c>
      <c r="D110" s="12" t="s">
        <v>120</v>
      </c>
      <c r="E110" s="96" t="s">
        <v>59</v>
      </c>
      <c r="F110" s="11">
        <v>12188</v>
      </c>
      <c r="G110" s="11">
        <v>121</v>
      </c>
      <c r="H110" s="11">
        <v>5500</v>
      </c>
      <c r="I110" s="96">
        <v>10</v>
      </c>
      <c r="J110" s="11">
        <v>0</v>
      </c>
      <c r="K110" s="11">
        <v>1</v>
      </c>
      <c r="L110" s="11">
        <v>44</v>
      </c>
      <c r="M110" s="11">
        <f t="shared" ref="M110:M112" si="4">+(J110*400)+(K110*100)+L110</f>
        <v>144</v>
      </c>
      <c r="N110" s="11">
        <v>1</v>
      </c>
      <c r="O110" s="11">
        <v>144</v>
      </c>
      <c r="AG110" s="11" t="s">
        <v>318</v>
      </c>
    </row>
    <row r="111" spans="1:33" s="11" customFormat="1" x14ac:dyDescent="0.55000000000000004">
      <c r="B111" s="11" t="s">
        <v>56</v>
      </c>
      <c r="C111" s="11" t="s">
        <v>119</v>
      </c>
      <c r="D111" s="12" t="s">
        <v>120</v>
      </c>
      <c r="E111" s="96" t="s">
        <v>59</v>
      </c>
      <c r="F111" s="11">
        <v>11432</v>
      </c>
      <c r="G111" s="11">
        <v>223</v>
      </c>
      <c r="H111" s="11">
        <v>5100</v>
      </c>
      <c r="I111" s="96">
        <v>10</v>
      </c>
      <c r="J111" s="11">
        <v>1</v>
      </c>
      <c r="K111" s="11">
        <v>0</v>
      </c>
      <c r="L111" s="11">
        <v>83</v>
      </c>
      <c r="M111" s="11">
        <f t="shared" si="4"/>
        <v>483</v>
      </c>
      <c r="N111" s="11">
        <v>1</v>
      </c>
      <c r="O111" s="11">
        <v>483</v>
      </c>
      <c r="AG111" s="11" t="s">
        <v>318</v>
      </c>
    </row>
    <row r="112" spans="1:33" s="11" customFormat="1" x14ac:dyDescent="0.55000000000000004">
      <c r="B112" s="11" t="s">
        <v>56</v>
      </c>
      <c r="C112" s="11" t="s">
        <v>119</v>
      </c>
      <c r="D112" s="12" t="s">
        <v>120</v>
      </c>
      <c r="E112" s="96" t="s">
        <v>59</v>
      </c>
      <c r="F112" s="11">
        <v>12197</v>
      </c>
      <c r="G112" s="11">
        <v>120</v>
      </c>
      <c r="H112" s="11">
        <v>5499</v>
      </c>
      <c r="I112" s="96">
        <v>10</v>
      </c>
      <c r="J112" s="11">
        <v>1</v>
      </c>
      <c r="K112" s="11">
        <v>0</v>
      </c>
      <c r="L112" s="11">
        <v>15</v>
      </c>
      <c r="M112" s="11">
        <f t="shared" si="4"/>
        <v>415</v>
      </c>
      <c r="N112" s="11">
        <v>1</v>
      </c>
      <c r="O112" s="11">
        <v>415</v>
      </c>
      <c r="AG112" s="11" t="s">
        <v>318</v>
      </c>
    </row>
    <row r="113" spans="1:33" s="60" customFormat="1" x14ac:dyDescent="0.55000000000000004">
      <c r="D113" s="61"/>
      <c r="E113" s="63"/>
      <c r="I113" s="63"/>
    </row>
    <row r="114" spans="1:33" x14ac:dyDescent="0.55000000000000004">
      <c r="A114" s="23">
        <v>20</v>
      </c>
      <c r="B114" s="23" t="s">
        <v>56</v>
      </c>
      <c r="C114" s="23" t="s">
        <v>868</v>
      </c>
      <c r="D114" s="29" t="s">
        <v>869</v>
      </c>
      <c r="E114" s="23" t="s">
        <v>76</v>
      </c>
      <c r="I114" s="23">
        <v>10</v>
      </c>
      <c r="J114" s="23">
        <v>0</v>
      </c>
      <c r="K114" s="23">
        <v>2</v>
      </c>
      <c r="L114" s="23">
        <v>0</v>
      </c>
      <c r="M114" s="23">
        <f>+(J114*400)+(K114*100)+L114</f>
        <v>200</v>
      </c>
      <c r="N114" s="23">
        <v>2</v>
      </c>
      <c r="P114" s="23">
        <v>200</v>
      </c>
      <c r="T114" s="23">
        <v>1</v>
      </c>
      <c r="U114" s="23" t="s">
        <v>870</v>
      </c>
      <c r="V114" s="17" t="s">
        <v>62</v>
      </c>
      <c r="W114" s="17" t="s">
        <v>111</v>
      </c>
      <c r="X114" s="23">
        <v>6</v>
      </c>
      <c r="Y114" s="23">
        <v>12</v>
      </c>
      <c r="Z114" s="23">
        <f>X114*Y114</f>
        <v>72</v>
      </c>
      <c r="AA114" s="23">
        <v>2</v>
      </c>
      <c r="AC114" s="23">
        <v>72</v>
      </c>
      <c r="AF114" s="23">
        <v>11</v>
      </c>
    </row>
    <row r="115" spans="1:33" x14ac:dyDescent="0.55000000000000004">
      <c r="D115" s="23"/>
      <c r="W115" s="23" t="s">
        <v>65</v>
      </c>
      <c r="X115" s="23">
        <v>2</v>
      </c>
      <c r="Y115" s="23">
        <v>4</v>
      </c>
      <c r="Z115" s="23">
        <f>X115*Y115</f>
        <v>8</v>
      </c>
      <c r="AA115" s="23">
        <v>2</v>
      </c>
      <c r="AC115" s="23">
        <v>8</v>
      </c>
      <c r="AF115" s="23">
        <v>11</v>
      </c>
      <c r="AG115" s="23" t="s">
        <v>66</v>
      </c>
    </row>
    <row r="116" spans="1:33" s="60" customFormat="1" x14ac:dyDescent="0.55000000000000004"/>
    <row r="117" spans="1:33" s="11" customFormat="1" x14ac:dyDescent="0.55000000000000004">
      <c r="A117" s="11">
        <v>21</v>
      </c>
      <c r="B117" s="11" t="s">
        <v>67</v>
      </c>
      <c r="C117" s="11" t="s">
        <v>793</v>
      </c>
      <c r="D117" s="12" t="s">
        <v>794</v>
      </c>
      <c r="E117" s="11" t="s">
        <v>76</v>
      </c>
      <c r="I117" s="11">
        <v>10</v>
      </c>
      <c r="J117" s="11">
        <v>0</v>
      </c>
      <c r="K117" s="11">
        <v>2</v>
      </c>
      <c r="L117" s="11">
        <v>0</v>
      </c>
      <c r="M117" s="11">
        <f>+(J117*400)+(K117*100)+L117</f>
        <v>200</v>
      </c>
      <c r="N117" s="11">
        <v>2</v>
      </c>
      <c r="P117" s="11">
        <v>200</v>
      </c>
      <c r="T117" s="11">
        <v>1</v>
      </c>
      <c r="U117" s="11" t="s">
        <v>795</v>
      </c>
      <c r="V117" s="11" t="s">
        <v>62</v>
      </c>
      <c r="W117" s="11" t="s">
        <v>65</v>
      </c>
      <c r="X117" s="11">
        <v>6</v>
      </c>
      <c r="Y117" s="11">
        <v>12</v>
      </c>
      <c r="Z117" s="11">
        <f>+X117*Y117</f>
        <v>72</v>
      </c>
      <c r="AA117" s="11">
        <v>2</v>
      </c>
      <c r="AC117" s="11">
        <v>72</v>
      </c>
      <c r="AF117" s="11">
        <v>2</v>
      </c>
    </row>
    <row r="118" spans="1:33" s="60" customFormat="1" x14ac:dyDescent="0.55000000000000004">
      <c r="D118" s="61"/>
    </row>
    <row r="119" spans="1:33" s="17" customFormat="1" x14ac:dyDescent="0.55000000000000004">
      <c r="A119" s="17">
        <v>22</v>
      </c>
      <c r="B119" s="17" t="s">
        <v>67</v>
      </c>
      <c r="C119" s="17" t="s">
        <v>853</v>
      </c>
      <c r="D119" s="18" t="s">
        <v>102</v>
      </c>
      <c r="E119" s="17" t="s">
        <v>76</v>
      </c>
      <c r="I119" s="17">
        <v>10</v>
      </c>
      <c r="J119" s="17">
        <v>0</v>
      </c>
      <c r="K119" s="17">
        <v>1</v>
      </c>
      <c r="L119" s="17">
        <v>0</v>
      </c>
      <c r="M119" s="11">
        <f>+(J119*400)+(K119*100)+L119</f>
        <v>100</v>
      </c>
      <c r="N119" s="17">
        <v>2</v>
      </c>
      <c r="T119" s="17">
        <v>1</v>
      </c>
      <c r="U119" s="17" t="s">
        <v>997</v>
      </c>
      <c r="V119" s="17" t="s">
        <v>62</v>
      </c>
      <c r="W119" s="17" t="s">
        <v>854</v>
      </c>
      <c r="X119" s="17">
        <v>9</v>
      </c>
      <c r="Y119" s="17">
        <v>16</v>
      </c>
      <c r="Z119" s="17">
        <f>+X119*Y119</f>
        <v>144</v>
      </c>
      <c r="AA119" s="17">
        <v>2</v>
      </c>
      <c r="AC119" s="17">
        <v>144</v>
      </c>
      <c r="AF119" s="17">
        <v>21</v>
      </c>
    </row>
    <row r="120" spans="1:33" s="64" customFormat="1" x14ac:dyDescent="0.55000000000000004">
      <c r="D120" s="65"/>
      <c r="M120" s="60"/>
    </row>
    <row r="121" spans="1:33" x14ac:dyDescent="0.55000000000000004">
      <c r="A121" s="23">
        <v>23</v>
      </c>
      <c r="B121" s="23" t="s">
        <v>77</v>
      </c>
      <c r="C121" s="23" t="s">
        <v>877</v>
      </c>
      <c r="D121" s="29" t="s">
        <v>878</v>
      </c>
      <c r="E121" s="23" t="s">
        <v>76</v>
      </c>
      <c r="I121" s="23">
        <v>10</v>
      </c>
      <c r="J121" s="23">
        <v>0</v>
      </c>
      <c r="K121" s="23">
        <v>1</v>
      </c>
      <c r="L121" s="23">
        <v>0</v>
      </c>
      <c r="M121" s="23">
        <f>+(J121*400)+(K121*100)+L121</f>
        <v>100</v>
      </c>
      <c r="N121" s="23">
        <v>2</v>
      </c>
      <c r="P121" s="23">
        <v>100</v>
      </c>
      <c r="T121" s="23">
        <v>1</v>
      </c>
      <c r="U121" s="23" t="s">
        <v>879</v>
      </c>
      <c r="V121" s="23" t="s">
        <v>62</v>
      </c>
      <c r="W121" s="23" t="s">
        <v>126</v>
      </c>
      <c r="X121" s="23">
        <v>6</v>
      </c>
      <c r="Y121" s="23">
        <v>12</v>
      </c>
      <c r="Z121" s="23">
        <f>X121*Y121</f>
        <v>72</v>
      </c>
      <c r="AA121" s="23">
        <v>2</v>
      </c>
      <c r="AC121" s="23">
        <v>72</v>
      </c>
      <c r="AF121" s="23">
        <v>2</v>
      </c>
    </row>
    <row r="122" spans="1:33" s="60" customFormat="1" x14ac:dyDescent="0.55000000000000004">
      <c r="D122" s="61"/>
    </row>
    <row r="123" spans="1:33" s="11" customFormat="1" x14ac:dyDescent="0.55000000000000004">
      <c r="A123" s="11">
        <v>24</v>
      </c>
      <c r="B123" s="11" t="s">
        <v>67</v>
      </c>
      <c r="C123" s="11" t="s">
        <v>123</v>
      </c>
      <c r="D123" s="16" t="s">
        <v>89</v>
      </c>
      <c r="E123" s="57" t="s">
        <v>76</v>
      </c>
      <c r="I123" s="56">
        <v>10</v>
      </c>
      <c r="J123" s="11">
        <v>0</v>
      </c>
      <c r="K123" s="11">
        <v>3</v>
      </c>
      <c r="L123" s="11">
        <v>0</v>
      </c>
      <c r="M123" s="11">
        <f>+(J123*400)+(K123*100)+L123</f>
        <v>300</v>
      </c>
      <c r="N123" s="11">
        <v>2</v>
      </c>
      <c r="P123" s="11">
        <v>300</v>
      </c>
      <c r="T123" s="11">
        <v>1</v>
      </c>
      <c r="U123" s="11" t="s">
        <v>124</v>
      </c>
      <c r="V123" s="11" t="s">
        <v>62</v>
      </c>
      <c r="W123" s="11" t="s">
        <v>65</v>
      </c>
      <c r="X123" s="11">
        <v>23.3</v>
      </c>
      <c r="Y123" s="11">
        <v>6</v>
      </c>
      <c r="Z123" s="11">
        <f>+X123*Y123</f>
        <v>139.80000000000001</v>
      </c>
      <c r="AA123" s="11">
        <v>2</v>
      </c>
      <c r="AC123" s="11">
        <v>139.80000000000001</v>
      </c>
      <c r="AF123" s="11">
        <v>16</v>
      </c>
      <c r="AG123" s="11" t="s">
        <v>125</v>
      </c>
    </row>
    <row r="124" spans="1:33" s="11" customFormat="1" x14ac:dyDescent="0.55000000000000004">
      <c r="D124" s="16"/>
      <c r="E124" s="57"/>
      <c r="I124" s="56"/>
      <c r="W124" s="11" t="s">
        <v>126</v>
      </c>
      <c r="X124" s="11">
        <v>6</v>
      </c>
      <c r="Y124" s="11">
        <v>3</v>
      </c>
      <c r="Z124" s="11">
        <v>18</v>
      </c>
      <c r="AA124" s="11">
        <v>2</v>
      </c>
      <c r="AC124" s="11">
        <v>18</v>
      </c>
      <c r="AF124" s="11">
        <v>16</v>
      </c>
      <c r="AG124" s="11" t="s">
        <v>127</v>
      </c>
    </row>
    <row r="125" spans="1:33" s="11" customFormat="1" x14ac:dyDescent="0.55000000000000004">
      <c r="B125" s="11" t="s">
        <v>67</v>
      </c>
      <c r="C125" s="11" t="s">
        <v>123</v>
      </c>
      <c r="D125" s="16" t="s">
        <v>89</v>
      </c>
      <c r="E125" s="10" t="s">
        <v>59</v>
      </c>
      <c r="F125" s="11">
        <v>11405</v>
      </c>
      <c r="G125" s="11">
        <v>80</v>
      </c>
      <c r="H125" s="11">
        <v>5103</v>
      </c>
      <c r="I125" s="10">
        <v>10</v>
      </c>
      <c r="J125" s="11">
        <v>1</v>
      </c>
      <c r="K125" s="11">
        <v>1</v>
      </c>
      <c r="L125" s="11">
        <v>4</v>
      </c>
      <c r="M125" s="11">
        <v>504</v>
      </c>
      <c r="N125" s="11">
        <v>1</v>
      </c>
      <c r="O125" s="11">
        <v>504</v>
      </c>
      <c r="AG125" s="11" t="s">
        <v>70</v>
      </c>
    </row>
    <row r="126" spans="1:33" s="11" customFormat="1" x14ac:dyDescent="0.55000000000000004">
      <c r="B126" s="11" t="s">
        <v>67</v>
      </c>
      <c r="C126" s="11" t="s">
        <v>123</v>
      </c>
      <c r="D126" s="16" t="s">
        <v>89</v>
      </c>
      <c r="E126" s="10" t="s">
        <v>59</v>
      </c>
      <c r="F126" s="11">
        <v>19000</v>
      </c>
      <c r="G126" s="11">
        <v>463</v>
      </c>
      <c r="H126" s="11">
        <v>3326</v>
      </c>
      <c r="I126" s="10">
        <v>10</v>
      </c>
      <c r="J126" s="11">
        <v>0</v>
      </c>
      <c r="K126" s="11">
        <v>2</v>
      </c>
      <c r="L126" s="11">
        <v>12</v>
      </c>
      <c r="M126" s="11">
        <v>212</v>
      </c>
      <c r="N126" s="11">
        <v>1</v>
      </c>
      <c r="O126" s="11">
        <v>212</v>
      </c>
      <c r="AG126" s="11" t="s">
        <v>97</v>
      </c>
    </row>
    <row r="127" spans="1:33" s="60" customFormat="1" x14ac:dyDescent="0.55000000000000004">
      <c r="D127" s="62"/>
      <c r="E127" s="63"/>
      <c r="I127" s="63"/>
    </row>
    <row r="128" spans="1:33" s="11" customFormat="1" x14ac:dyDescent="0.55000000000000004">
      <c r="A128" s="11">
        <v>25</v>
      </c>
      <c r="B128" s="11" t="s">
        <v>67</v>
      </c>
      <c r="C128" s="11" t="s">
        <v>128</v>
      </c>
      <c r="D128" s="12" t="s">
        <v>96</v>
      </c>
      <c r="E128" s="80" t="s">
        <v>76</v>
      </c>
      <c r="I128" s="92">
        <v>10</v>
      </c>
      <c r="J128" s="11">
        <v>0</v>
      </c>
      <c r="K128" s="11">
        <v>2</v>
      </c>
      <c r="L128" s="11">
        <v>0</v>
      </c>
      <c r="M128" s="11">
        <f>+(J128*400)+(K128*100)+L128</f>
        <v>200</v>
      </c>
      <c r="N128" s="11">
        <v>2</v>
      </c>
      <c r="O128" s="11">
        <v>200</v>
      </c>
      <c r="U128" s="11" t="s">
        <v>129</v>
      </c>
      <c r="V128" s="11" t="s">
        <v>62</v>
      </c>
      <c r="W128" s="11" t="s">
        <v>63</v>
      </c>
      <c r="X128" s="11">
        <v>10</v>
      </c>
      <c r="Y128" s="11">
        <v>12</v>
      </c>
      <c r="Z128" s="11">
        <v>120</v>
      </c>
      <c r="AA128" s="11">
        <v>2</v>
      </c>
      <c r="AC128" s="11">
        <v>120</v>
      </c>
      <c r="AF128" s="11">
        <v>21</v>
      </c>
    </row>
    <row r="129" spans="1:34" s="11" customFormat="1" x14ac:dyDescent="0.55000000000000004">
      <c r="D129" s="12"/>
      <c r="E129" s="80"/>
      <c r="I129" s="92"/>
      <c r="W129" s="11" t="s">
        <v>65</v>
      </c>
      <c r="X129" s="11">
        <v>2</v>
      </c>
      <c r="Y129" s="11">
        <v>4</v>
      </c>
      <c r="Z129" s="11">
        <v>8</v>
      </c>
      <c r="AA129" s="11">
        <v>2</v>
      </c>
      <c r="AC129" s="11">
        <v>8</v>
      </c>
      <c r="AF129" s="11">
        <v>21</v>
      </c>
    </row>
    <row r="130" spans="1:34" s="11" customFormat="1" x14ac:dyDescent="0.55000000000000004">
      <c r="B130" s="11" t="s">
        <v>67</v>
      </c>
      <c r="C130" s="11" t="s">
        <v>128</v>
      </c>
      <c r="D130" s="12" t="s">
        <v>96</v>
      </c>
      <c r="E130" s="10" t="s">
        <v>59</v>
      </c>
      <c r="F130" s="11">
        <v>11442</v>
      </c>
      <c r="G130" s="11">
        <v>233</v>
      </c>
      <c r="H130" s="11">
        <v>5140</v>
      </c>
      <c r="I130" s="10">
        <v>10</v>
      </c>
      <c r="J130" s="11">
        <v>3</v>
      </c>
      <c r="K130" s="11">
        <v>0</v>
      </c>
      <c r="L130" s="11">
        <v>79</v>
      </c>
      <c r="M130" s="11">
        <v>1279</v>
      </c>
      <c r="N130" s="11">
        <v>1</v>
      </c>
      <c r="O130" s="11">
        <v>1279</v>
      </c>
      <c r="AG130" s="11" t="s">
        <v>72</v>
      </c>
    </row>
    <row r="131" spans="1:34" s="60" customFormat="1" x14ac:dyDescent="0.55000000000000004">
      <c r="D131" s="61"/>
      <c r="E131" s="63"/>
      <c r="I131" s="63"/>
    </row>
    <row r="132" spans="1:34" s="11" customFormat="1" x14ac:dyDescent="0.55000000000000004">
      <c r="A132" s="11">
        <v>26</v>
      </c>
      <c r="B132" s="11" t="s">
        <v>67</v>
      </c>
      <c r="C132" s="11" t="s">
        <v>128</v>
      </c>
      <c r="D132" s="12" t="s">
        <v>199</v>
      </c>
      <c r="E132" s="108" t="s">
        <v>959</v>
      </c>
      <c r="I132" s="108">
        <v>10</v>
      </c>
      <c r="J132" s="11">
        <v>4</v>
      </c>
      <c r="K132" s="11">
        <v>0</v>
      </c>
      <c r="L132" s="11">
        <v>0</v>
      </c>
      <c r="M132" s="11">
        <f>+(J132*400)+(K132*100)+L132</f>
        <v>1600</v>
      </c>
      <c r="N132" s="11">
        <v>1</v>
      </c>
      <c r="O132" s="11">
        <v>1600</v>
      </c>
      <c r="AG132" s="11" t="s">
        <v>72</v>
      </c>
    </row>
    <row r="133" spans="1:34" s="60" customFormat="1" x14ac:dyDescent="0.55000000000000004">
      <c r="D133" s="61"/>
      <c r="E133" s="63"/>
      <c r="I133" s="63"/>
    </row>
    <row r="134" spans="1:34" s="11" customFormat="1" x14ac:dyDescent="0.55000000000000004">
      <c r="A134" s="11">
        <v>27</v>
      </c>
      <c r="B134" s="11" t="s">
        <v>56</v>
      </c>
      <c r="C134" s="11" t="s">
        <v>130</v>
      </c>
      <c r="D134" s="12" t="s">
        <v>131</v>
      </c>
      <c r="E134" s="92" t="s">
        <v>59</v>
      </c>
      <c r="F134" s="11">
        <v>847</v>
      </c>
      <c r="G134" s="11">
        <v>82</v>
      </c>
      <c r="H134" s="11">
        <v>923</v>
      </c>
      <c r="I134" s="92">
        <v>10</v>
      </c>
      <c r="J134" s="11">
        <v>0</v>
      </c>
      <c r="K134" s="11">
        <v>1</v>
      </c>
      <c r="L134" s="11">
        <v>73</v>
      </c>
      <c r="M134" s="11">
        <f>+(J134*400)+(K134*100)+L134</f>
        <v>173</v>
      </c>
      <c r="N134" s="11">
        <v>2</v>
      </c>
      <c r="U134" s="11" t="s">
        <v>903</v>
      </c>
      <c r="V134" s="11" t="s">
        <v>62</v>
      </c>
      <c r="W134" s="11" t="s">
        <v>65</v>
      </c>
      <c r="X134" s="11">
        <v>6</v>
      </c>
      <c r="Y134" s="11">
        <v>12</v>
      </c>
      <c r="Z134" s="11">
        <f>X134*Y134</f>
        <v>72</v>
      </c>
      <c r="AA134" s="11">
        <v>2</v>
      </c>
      <c r="AC134" s="11">
        <v>72</v>
      </c>
      <c r="AF134" s="11">
        <v>50</v>
      </c>
    </row>
    <row r="135" spans="1:34" s="11" customFormat="1" x14ac:dyDescent="0.55000000000000004">
      <c r="B135" s="11" t="s">
        <v>56</v>
      </c>
      <c r="C135" s="11" t="s">
        <v>130</v>
      </c>
      <c r="D135" s="12" t="s">
        <v>131</v>
      </c>
      <c r="E135" s="92" t="s">
        <v>59</v>
      </c>
      <c r="F135" s="11">
        <v>1847</v>
      </c>
      <c r="G135" s="11">
        <v>7</v>
      </c>
      <c r="H135" s="11">
        <v>2454</v>
      </c>
      <c r="I135" s="92"/>
      <c r="J135" s="11">
        <v>4</v>
      </c>
      <c r="K135" s="11">
        <v>3</v>
      </c>
      <c r="L135" s="11">
        <v>15</v>
      </c>
      <c r="M135" s="11">
        <v>1915</v>
      </c>
      <c r="N135" s="11">
        <v>1</v>
      </c>
      <c r="O135" s="11">
        <v>1915</v>
      </c>
      <c r="AG135" s="11" t="s">
        <v>70</v>
      </c>
    </row>
    <row r="136" spans="1:34" s="60" customFormat="1" x14ac:dyDescent="0.55000000000000004">
      <c r="D136" s="61"/>
      <c r="E136" s="63"/>
      <c r="I136" s="63"/>
    </row>
    <row r="137" spans="1:34" s="11" customFormat="1" x14ac:dyDescent="0.55000000000000004">
      <c r="A137" s="11">
        <v>28</v>
      </c>
      <c r="B137" s="11" t="s">
        <v>56</v>
      </c>
      <c r="C137" s="11" t="s">
        <v>132</v>
      </c>
      <c r="D137" s="12" t="s">
        <v>84</v>
      </c>
      <c r="E137" s="10" t="s">
        <v>59</v>
      </c>
      <c r="F137" s="11">
        <v>1660</v>
      </c>
      <c r="G137" s="11">
        <v>164</v>
      </c>
      <c r="H137" s="11">
        <v>2595</v>
      </c>
      <c r="I137" s="10">
        <v>9</v>
      </c>
      <c r="J137" s="11">
        <v>3</v>
      </c>
      <c r="K137" s="11">
        <v>1</v>
      </c>
      <c r="L137" s="11">
        <v>42</v>
      </c>
      <c r="M137" s="11">
        <v>1342</v>
      </c>
      <c r="N137" s="11">
        <v>1</v>
      </c>
      <c r="O137" s="11">
        <v>1342</v>
      </c>
      <c r="AG137" s="11" t="s">
        <v>70</v>
      </c>
    </row>
    <row r="138" spans="1:34" s="11" customFormat="1" x14ac:dyDescent="0.55000000000000004">
      <c r="B138" s="11" t="s">
        <v>56</v>
      </c>
      <c r="C138" s="11" t="s">
        <v>132</v>
      </c>
      <c r="D138" s="12" t="s">
        <v>84</v>
      </c>
      <c r="E138" s="10" t="s">
        <v>59</v>
      </c>
      <c r="F138" s="11">
        <v>2821</v>
      </c>
      <c r="G138" s="11">
        <v>67</v>
      </c>
      <c r="H138" s="11">
        <v>2372</v>
      </c>
      <c r="I138" s="10">
        <v>10</v>
      </c>
      <c r="J138" s="11">
        <v>2</v>
      </c>
      <c r="K138" s="11">
        <v>2</v>
      </c>
      <c r="L138" s="11">
        <v>7</v>
      </c>
      <c r="M138" s="11">
        <v>1007</v>
      </c>
      <c r="N138" s="11">
        <v>1</v>
      </c>
      <c r="O138" s="11">
        <v>1007</v>
      </c>
      <c r="AG138" s="11" t="s">
        <v>70</v>
      </c>
    </row>
    <row r="139" spans="1:34" s="11" customFormat="1" x14ac:dyDescent="0.55000000000000004">
      <c r="B139" s="11" t="s">
        <v>56</v>
      </c>
      <c r="C139" s="11" t="s">
        <v>132</v>
      </c>
      <c r="D139" s="12" t="s">
        <v>84</v>
      </c>
      <c r="E139" s="10" t="s">
        <v>59</v>
      </c>
      <c r="F139" s="11">
        <v>1640</v>
      </c>
      <c r="G139" s="11">
        <v>151</v>
      </c>
      <c r="H139" s="11">
        <v>2582</v>
      </c>
      <c r="I139" s="10">
        <v>10</v>
      </c>
      <c r="J139" s="11">
        <v>1</v>
      </c>
      <c r="K139" s="11">
        <v>2</v>
      </c>
      <c r="L139" s="11">
        <v>13</v>
      </c>
      <c r="M139" s="11">
        <v>613</v>
      </c>
      <c r="N139" s="11">
        <v>1</v>
      </c>
      <c r="O139" s="11">
        <v>613</v>
      </c>
      <c r="AG139" s="11" t="s">
        <v>70</v>
      </c>
    </row>
    <row r="140" spans="1:34" s="60" customFormat="1" x14ac:dyDescent="0.55000000000000004">
      <c r="D140" s="61"/>
      <c r="E140" s="63"/>
      <c r="I140" s="63"/>
    </row>
    <row r="141" spans="1:34" s="11" customFormat="1" x14ac:dyDescent="0.55000000000000004">
      <c r="A141" s="11">
        <v>29</v>
      </c>
      <c r="B141" s="11" t="s">
        <v>56</v>
      </c>
      <c r="C141" s="11" t="s">
        <v>134</v>
      </c>
      <c r="D141" s="12" t="s">
        <v>135</v>
      </c>
      <c r="E141" s="10" t="s">
        <v>59</v>
      </c>
      <c r="F141" s="11">
        <v>8521</v>
      </c>
      <c r="G141" s="11">
        <v>162</v>
      </c>
      <c r="H141" s="11">
        <v>3983</v>
      </c>
      <c r="I141" s="10">
        <v>10</v>
      </c>
      <c r="J141" s="11">
        <v>0</v>
      </c>
      <c r="K141" s="11">
        <v>3</v>
      </c>
      <c r="L141" s="11">
        <v>40</v>
      </c>
      <c r="M141" s="11">
        <f>+(J141*400)+(K141*100)+L141</f>
        <v>340</v>
      </c>
      <c r="N141" s="11">
        <v>1</v>
      </c>
      <c r="O141" s="11">
        <v>340</v>
      </c>
      <c r="U141" s="11" t="s">
        <v>136</v>
      </c>
      <c r="V141" s="11" t="s">
        <v>62</v>
      </c>
      <c r="W141" s="11" t="s">
        <v>63</v>
      </c>
      <c r="X141" s="11">
        <v>7</v>
      </c>
      <c r="Y141" s="11">
        <v>15</v>
      </c>
      <c r="Z141" s="11">
        <f>X141*Y141</f>
        <v>105</v>
      </c>
      <c r="AA141" s="11">
        <v>2</v>
      </c>
      <c r="AC141" s="11">
        <v>105</v>
      </c>
      <c r="AF141" s="11">
        <v>26</v>
      </c>
      <c r="AG141" s="11" t="s">
        <v>137</v>
      </c>
    </row>
    <row r="142" spans="1:34" s="11" customFormat="1" x14ac:dyDescent="0.55000000000000004">
      <c r="B142" s="11" t="s">
        <v>56</v>
      </c>
      <c r="C142" s="11" t="s">
        <v>138</v>
      </c>
      <c r="D142" s="12" t="s">
        <v>135</v>
      </c>
      <c r="E142" s="10" t="s">
        <v>59</v>
      </c>
      <c r="F142" s="11">
        <v>725</v>
      </c>
      <c r="G142" s="11">
        <v>8</v>
      </c>
      <c r="H142" s="11">
        <v>870</v>
      </c>
      <c r="I142" s="10">
        <v>10</v>
      </c>
      <c r="J142" s="11">
        <v>0</v>
      </c>
      <c r="K142" s="11">
        <v>2</v>
      </c>
      <c r="L142" s="11">
        <v>22</v>
      </c>
      <c r="M142" s="11">
        <v>222</v>
      </c>
      <c r="N142" s="11">
        <v>2</v>
      </c>
      <c r="P142" s="11">
        <v>222</v>
      </c>
      <c r="U142" s="11" t="s">
        <v>139</v>
      </c>
      <c r="V142" s="11" t="s">
        <v>62</v>
      </c>
      <c r="W142" s="11" t="s">
        <v>63</v>
      </c>
      <c r="X142" s="11">
        <v>7</v>
      </c>
      <c r="Y142" s="11">
        <v>15</v>
      </c>
      <c r="Z142" s="11">
        <f>X142*Y142</f>
        <v>105</v>
      </c>
      <c r="AA142" s="11">
        <v>2</v>
      </c>
      <c r="AC142" s="11">
        <v>105</v>
      </c>
      <c r="AF142" s="11">
        <v>26</v>
      </c>
      <c r="AG142" s="11" t="s">
        <v>140</v>
      </c>
    </row>
    <row r="143" spans="1:34" s="11" customFormat="1" x14ac:dyDescent="0.55000000000000004">
      <c r="B143" s="11" t="s">
        <v>56</v>
      </c>
      <c r="C143" s="11" t="s">
        <v>134</v>
      </c>
      <c r="D143" s="12" t="s">
        <v>135</v>
      </c>
      <c r="E143" s="10" t="s">
        <v>59</v>
      </c>
      <c r="F143" s="11">
        <v>11517</v>
      </c>
      <c r="G143" s="11">
        <v>169</v>
      </c>
      <c r="H143" s="11">
        <v>5217</v>
      </c>
      <c r="I143" s="10">
        <v>10</v>
      </c>
      <c r="J143" s="11">
        <v>1</v>
      </c>
      <c r="K143" s="11">
        <v>2</v>
      </c>
      <c r="L143" s="11">
        <v>49</v>
      </c>
      <c r="M143" s="11">
        <v>649</v>
      </c>
      <c r="N143" s="11">
        <v>1</v>
      </c>
      <c r="O143" s="11">
        <v>649</v>
      </c>
      <c r="AG143" s="11" t="s">
        <v>141</v>
      </c>
    </row>
    <row r="144" spans="1:34" s="11" customFormat="1" x14ac:dyDescent="0.55000000000000004">
      <c r="B144" s="11" t="s">
        <v>56</v>
      </c>
      <c r="C144" s="11" t="s">
        <v>134</v>
      </c>
      <c r="D144" s="12" t="s">
        <v>135</v>
      </c>
      <c r="E144" s="10" t="s">
        <v>71</v>
      </c>
      <c r="F144" s="11">
        <v>2</v>
      </c>
      <c r="G144" s="11" t="s">
        <v>142</v>
      </c>
      <c r="I144" s="10">
        <v>10</v>
      </c>
      <c r="J144" s="11">
        <v>10</v>
      </c>
      <c r="K144" s="11">
        <v>10</v>
      </c>
      <c r="L144" s="11">
        <v>25</v>
      </c>
      <c r="M144" s="11">
        <v>5025</v>
      </c>
      <c r="N144" s="11">
        <v>1</v>
      </c>
      <c r="O144" s="11">
        <v>5025</v>
      </c>
      <c r="AG144" s="11" t="s">
        <v>143</v>
      </c>
      <c r="AH144" s="11" t="s">
        <v>144</v>
      </c>
    </row>
    <row r="145" spans="1:33" s="60" customFormat="1" x14ac:dyDescent="0.55000000000000004">
      <c r="D145" s="61"/>
      <c r="E145" s="63"/>
      <c r="I145" s="63"/>
    </row>
    <row r="146" spans="1:33" s="11" customFormat="1" x14ac:dyDescent="0.55000000000000004">
      <c r="A146" s="11">
        <v>30</v>
      </c>
      <c r="B146" s="11" t="s">
        <v>67</v>
      </c>
      <c r="C146" s="11" t="s">
        <v>145</v>
      </c>
      <c r="D146" s="12" t="s">
        <v>135</v>
      </c>
      <c r="E146" s="10" t="s">
        <v>59</v>
      </c>
      <c r="F146" s="11">
        <v>14984</v>
      </c>
      <c r="G146" s="11">
        <v>16</v>
      </c>
      <c r="H146" s="11">
        <v>6089</v>
      </c>
      <c r="I146" s="10">
        <v>10</v>
      </c>
      <c r="J146" s="11">
        <v>0</v>
      </c>
      <c r="K146" s="11">
        <v>0</v>
      </c>
      <c r="L146" s="11">
        <v>75</v>
      </c>
      <c r="M146" s="11">
        <f>+(J146*400)+(K146*100)+L146</f>
        <v>75</v>
      </c>
      <c r="N146" s="11">
        <v>2</v>
      </c>
      <c r="P146" s="11">
        <v>75</v>
      </c>
      <c r="T146" s="11">
        <v>1</v>
      </c>
      <c r="U146" s="11" t="s">
        <v>146</v>
      </c>
      <c r="V146" s="11" t="s">
        <v>62</v>
      </c>
      <c r="W146" s="11" t="s">
        <v>63</v>
      </c>
      <c r="X146" s="11">
        <v>7</v>
      </c>
      <c r="Y146" s="11">
        <v>15</v>
      </c>
      <c r="Z146" s="11">
        <v>105</v>
      </c>
      <c r="AA146" s="11">
        <v>2</v>
      </c>
      <c r="AC146" s="11">
        <v>105</v>
      </c>
      <c r="AF146" s="11">
        <v>26</v>
      </c>
    </row>
    <row r="147" spans="1:33" s="11" customFormat="1" x14ac:dyDescent="0.55000000000000004">
      <c r="B147" s="11" t="s">
        <v>67</v>
      </c>
      <c r="C147" s="11" t="s">
        <v>145</v>
      </c>
      <c r="D147" s="12" t="s">
        <v>135</v>
      </c>
      <c r="E147" s="105" t="s">
        <v>59</v>
      </c>
      <c r="F147" s="11">
        <v>16574</v>
      </c>
      <c r="G147" s="11">
        <v>111</v>
      </c>
      <c r="H147" s="11">
        <v>7621</v>
      </c>
      <c r="I147" s="105">
        <v>10</v>
      </c>
      <c r="J147" s="11">
        <v>0</v>
      </c>
      <c r="K147" s="11">
        <v>0</v>
      </c>
      <c r="L147" s="11">
        <v>18</v>
      </c>
      <c r="M147" s="11">
        <f>+(J147*400)+(K147*100)+L147</f>
        <v>18</v>
      </c>
      <c r="N147" s="11">
        <v>2</v>
      </c>
      <c r="P147" s="11">
        <v>18</v>
      </c>
      <c r="T147" s="11">
        <v>2</v>
      </c>
      <c r="U147" s="11" t="s">
        <v>136</v>
      </c>
      <c r="V147" s="11" t="s">
        <v>62</v>
      </c>
      <c r="W147" s="11" t="s">
        <v>63</v>
      </c>
      <c r="X147" s="11">
        <v>7</v>
      </c>
      <c r="Y147" s="11">
        <v>15</v>
      </c>
      <c r="Z147" s="11">
        <v>105</v>
      </c>
      <c r="AA147" s="11">
        <v>2</v>
      </c>
      <c r="AC147" s="11">
        <v>105</v>
      </c>
      <c r="AF147" s="11">
        <v>26</v>
      </c>
    </row>
    <row r="148" spans="1:33" s="60" customFormat="1" x14ac:dyDescent="0.55000000000000004">
      <c r="D148" s="61"/>
      <c r="E148" s="63"/>
      <c r="I148" s="63"/>
    </row>
    <row r="149" spans="1:33" s="11" customFormat="1" x14ac:dyDescent="0.55000000000000004">
      <c r="A149" s="11">
        <v>31</v>
      </c>
      <c r="B149" s="11" t="s">
        <v>56</v>
      </c>
      <c r="C149" s="11" t="s">
        <v>147</v>
      </c>
      <c r="D149" s="12" t="s">
        <v>102</v>
      </c>
      <c r="E149" s="56" t="s">
        <v>59</v>
      </c>
      <c r="F149" s="11">
        <v>893</v>
      </c>
      <c r="G149" s="11">
        <v>61</v>
      </c>
      <c r="H149" s="11">
        <v>921</v>
      </c>
      <c r="I149" s="56">
        <v>10</v>
      </c>
      <c r="J149" s="11">
        <v>0</v>
      </c>
      <c r="K149" s="11">
        <v>2</v>
      </c>
      <c r="L149" s="11">
        <v>38</v>
      </c>
      <c r="M149" s="11">
        <v>238</v>
      </c>
      <c r="N149" s="11">
        <v>2</v>
      </c>
      <c r="P149" s="11">
        <v>238</v>
      </c>
      <c r="T149" s="11">
        <v>1</v>
      </c>
      <c r="U149" s="11" t="s">
        <v>149</v>
      </c>
      <c r="V149" s="11" t="s">
        <v>62</v>
      </c>
      <c r="W149" s="11" t="s">
        <v>63</v>
      </c>
      <c r="X149" s="11">
        <v>8</v>
      </c>
      <c r="Y149" s="11">
        <v>15</v>
      </c>
      <c r="Z149" s="11">
        <v>120</v>
      </c>
      <c r="AA149" s="11">
        <v>2</v>
      </c>
      <c r="AC149" s="11">
        <v>120</v>
      </c>
      <c r="AF149" s="11">
        <v>61</v>
      </c>
      <c r="AG149" s="11" t="s">
        <v>150</v>
      </c>
    </row>
    <row r="150" spans="1:33" s="11" customFormat="1" x14ac:dyDescent="0.55000000000000004">
      <c r="D150" s="12"/>
      <c r="E150" s="56"/>
      <c r="I150" s="56"/>
      <c r="W150" s="11" t="s">
        <v>65</v>
      </c>
      <c r="X150" s="11">
        <v>2</v>
      </c>
      <c r="Y150" s="11">
        <v>4</v>
      </c>
      <c r="Z150" s="11">
        <v>8</v>
      </c>
      <c r="AA150" s="11">
        <v>2</v>
      </c>
      <c r="AC150" s="11">
        <v>8</v>
      </c>
      <c r="AF150" s="11">
        <v>61</v>
      </c>
      <c r="AG150" s="11" t="s">
        <v>66</v>
      </c>
    </row>
    <row r="151" spans="1:33" s="11" customFormat="1" x14ac:dyDescent="0.55000000000000004">
      <c r="D151" s="12"/>
      <c r="E151" s="56"/>
      <c r="I151" s="56"/>
      <c r="T151" s="11">
        <v>2</v>
      </c>
      <c r="U151" s="11" t="s">
        <v>151</v>
      </c>
      <c r="V151" s="11" t="s">
        <v>62</v>
      </c>
      <c r="W151" s="11" t="s">
        <v>63</v>
      </c>
      <c r="X151" s="11">
        <v>14</v>
      </c>
      <c r="Y151" s="11">
        <v>8</v>
      </c>
      <c r="Z151" s="11">
        <v>112</v>
      </c>
      <c r="AA151" s="11">
        <v>2</v>
      </c>
      <c r="AC151" s="11">
        <v>112</v>
      </c>
      <c r="AF151" s="11">
        <v>51</v>
      </c>
    </row>
    <row r="152" spans="1:33" s="11" customFormat="1" x14ac:dyDescent="0.55000000000000004">
      <c r="D152" s="12"/>
      <c r="E152" s="56"/>
      <c r="I152" s="56"/>
      <c r="W152" s="11" t="s">
        <v>65</v>
      </c>
      <c r="X152" s="11">
        <v>2</v>
      </c>
      <c r="Y152" s="11">
        <v>4</v>
      </c>
      <c r="Z152" s="11">
        <v>8</v>
      </c>
      <c r="AA152" s="11">
        <v>2</v>
      </c>
      <c r="AC152" s="11">
        <v>8</v>
      </c>
      <c r="AF152" s="11">
        <v>51</v>
      </c>
      <c r="AG152" s="11" t="s">
        <v>66</v>
      </c>
    </row>
    <row r="153" spans="1:33" s="11" customFormat="1" x14ac:dyDescent="0.55000000000000004">
      <c r="B153" s="11" t="s">
        <v>56</v>
      </c>
      <c r="C153" s="11" t="s">
        <v>147</v>
      </c>
      <c r="D153" s="12" t="s">
        <v>102</v>
      </c>
      <c r="E153" s="10" t="s">
        <v>59</v>
      </c>
      <c r="F153" s="11">
        <v>2762</v>
      </c>
      <c r="G153" s="11">
        <v>7</v>
      </c>
      <c r="H153" s="11">
        <v>2313</v>
      </c>
      <c r="I153" s="10">
        <v>10</v>
      </c>
      <c r="J153" s="11">
        <v>1</v>
      </c>
      <c r="K153" s="11">
        <v>1</v>
      </c>
      <c r="L153" s="11">
        <v>25</v>
      </c>
      <c r="M153" s="11">
        <v>525</v>
      </c>
      <c r="N153" s="11">
        <v>1</v>
      </c>
      <c r="O153" s="11">
        <v>525</v>
      </c>
      <c r="AG153" s="11" t="s">
        <v>148</v>
      </c>
    </row>
    <row r="154" spans="1:33" s="11" customFormat="1" x14ac:dyDescent="0.55000000000000004">
      <c r="B154" s="11" t="s">
        <v>56</v>
      </c>
      <c r="C154" s="11" t="s">
        <v>147</v>
      </c>
      <c r="D154" s="12" t="s">
        <v>102</v>
      </c>
      <c r="E154" s="10" t="s">
        <v>59</v>
      </c>
      <c r="F154" s="11">
        <v>2776</v>
      </c>
      <c r="G154" s="11">
        <v>21</v>
      </c>
      <c r="H154" s="11">
        <v>2327</v>
      </c>
      <c r="I154" s="10">
        <v>10</v>
      </c>
      <c r="J154" s="11">
        <v>2</v>
      </c>
      <c r="K154" s="11">
        <v>0</v>
      </c>
      <c r="L154" s="11">
        <v>86</v>
      </c>
      <c r="M154" s="11">
        <v>886</v>
      </c>
      <c r="N154" s="11">
        <v>1</v>
      </c>
      <c r="O154" s="11">
        <v>886</v>
      </c>
      <c r="AG154" s="11" t="s">
        <v>148</v>
      </c>
    </row>
    <row r="155" spans="1:33" s="11" customFormat="1" x14ac:dyDescent="0.55000000000000004">
      <c r="B155" s="11" t="s">
        <v>56</v>
      </c>
      <c r="C155" s="11" t="s">
        <v>147</v>
      </c>
      <c r="D155" s="12" t="s">
        <v>102</v>
      </c>
      <c r="E155" s="10" t="s">
        <v>59</v>
      </c>
      <c r="F155" s="11">
        <v>2339</v>
      </c>
      <c r="G155" s="11">
        <v>143</v>
      </c>
      <c r="H155" s="11">
        <v>2444</v>
      </c>
      <c r="I155" s="10"/>
      <c r="J155" s="11">
        <v>3</v>
      </c>
      <c r="K155" s="11">
        <v>1</v>
      </c>
      <c r="L155" s="11">
        <v>49</v>
      </c>
      <c r="M155" s="11">
        <v>1349</v>
      </c>
      <c r="N155" s="11">
        <v>1</v>
      </c>
      <c r="O155" s="11">
        <v>1349</v>
      </c>
      <c r="AG155" s="11" t="s">
        <v>148</v>
      </c>
    </row>
    <row r="156" spans="1:33" s="60" customFormat="1" x14ac:dyDescent="0.55000000000000004">
      <c r="D156" s="61"/>
      <c r="E156" s="63"/>
      <c r="I156" s="63"/>
    </row>
    <row r="157" spans="1:33" s="11" customFormat="1" x14ac:dyDescent="0.55000000000000004">
      <c r="A157" s="11">
        <v>32</v>
      </c>
      <c r="B157" s="11" t="s">
        <v>67</v>
      </c>
      <c r="C157" s="11" t="s">
        <v>152</v>
      </c>
      <c r="D157" s="12" t="s">
        <v>153</v>
      </c>
      <c r="E157" s="56" t="s">
        <v>59</v>
      </c>
      <c r="F157" s="11">
        <v>835</v>
      </c>
      <c r="G157" s="11">
        <v>68</v>
      </c>
      <c r="H157" s="11">
        <v>897</v>
      </c>
      <c r="I157" s="56">
        <v>10</v>
      </c>
      <c r="J157" s="11">
        <v>0</v>
      </c>
      <c r="K157" s="11">
        <v>2</v>
      </c>
      <c r="L157" s="11">
        <v>62</v>
      </c>
      <c r="M157" s="11">
        <v>262</v>
      </c>
      <c r="N157" s="25" t="s">
        <v>73</v>
      </c>
      <c r="O157" s="11">
        <v>252</v>
      </c>
      <c r="P157" s="11">
        <v>10</v>
      </c>
      <c r="U157" s="11" t="s">
        <v>154</v>
      </c>
      <c r="V157" s="11" t="s">
        <v>62</v>
      </c>
      <c r="W157" s="11" t="s">
        <v>63</v>
      </c>
      <c r="X157" s="11">
        <v>5</v>
      </c>
      <c r="Y157" s="11">
        <v>8</v>
      </c>
      <c r="Z157" s="11">
        <v>40</v>
      </c>
      <c r="AA157" s="11">
        <v>2</v>
      </c>
      <c r="AC157" s="11">
        <v>40</v>
      </c>
      <c r="AF157" s="11">
        <v>11</v>
      </c>
      <c r="AG157" s="11" t="s">
        <v>155</v>
      </c>
    </row>
    <row r="158" spans="1:33" s="11" customFormat="1" x14ac:dyDescent="0.55000000000000004">
      <c r="B158" s="11" t="s">
        <v>67</v>
      </c>
      <c r="C158" s="11" t="s">
        <v>152</v>
      </c>
      <c r="D158" s="12" t="s">
        <v>153</v>
      </c>
      <c r="E158" s="120" t="s">
        <v>76</v>
      </c>
      <c r="F158" s="16"/>
      <c r="G158" s="121"/>
      <c r="I158" s="56">
        <v>10</v>
      </c>
      <c r="J158" s="11">
        <v>0</v>
      </c>
      <c r="K158" s="11">
        <v>2</v>
      </c>
      <c r="L158" s="11">
        <v>0</v>
      </c>
      <c r="M158" s="11">
        <f>+(J158*400)+(K158*100)+L158</f>
        <v>200</v>
      </c>
      <c r="N158" s="11">
        <v>2</v>
      </c>
      <c r="P158" s="11">
        <v>200</v>
      </c>
      <c r="U158" s="11" t="s">
        <v>157</v>
      </c>
      <c r="V158" s="11" t="s">
        <v>62</v>
      </c>
      <c r="W158" s="11" t="s">
        <v>63</v>
      </c>
      <c r="X158" s="11">
        <v>8</v>
      </c>
      <c r="Y158" s="11">
        <v>15</v>
      </c>
      <c r="Z158" s="11">
        <f>X158*Y158</f>
        <v>120</v>
      </c>
      <c r="AA158" s="11">
        <v>2</v>
      </c>
      <c r="AC158" s="11">
        <v>120</v>
      </c>
      <c r="AF158" s="11">
        <v>11</v>
      </c>
    </row>
    <row r="159" spans="1:33" s="11" customFormat="1" x14ac:dyDescent="0.55000000000000004">
      <c r="B159" s="11" t="s">
        <v>67</v>
      </c>
      <c r="C159" s="11" t="s">
        <v>152</v>
      </c>
      <c r="D159" s="12" t="s">
        <v>153</v>
      </c>
      <c r="E159" s="10" t="s">
        <v>59</v>
      </c>
      <c r="F159" s="11">
        <v>3500</v>
      </c>
      <c r="G159" s="11">
        <v>73</v>
      </c>
      <c r="H159" s="11">
        <v>1522</v>
      </c>
      <c r="I159" s="10">
        <v>9</v>
      </c>
      <c r="J159" s="11">
        <v>0</v>
      </c>
      <c r="K159" s="11">
        <v>2</v>
      </c>
      <c r="L159" s="11">
        <v>2</v>
      </c>
      <c r="M159" s="11">
        <v>202</v>
      </c>
      <c r="N159" s="11">
        <v>1</v>
      </c>
      <c r="O159" s="11">
        <v>202</v>
      </c>
      <c r="AG159" s="11" t="s">
        <v>148</v>
      </c>
    </row>
    <row r="160" spans="1:33" s="11" customFormat="1" x14ac:dyDescent="0.55000000000000004">
      <c r="B160" s="11" t="s">
        <v>67</v>
      </c>
      <c r="C160" s="11" t="s">
        <v>152</v>
      </c>
      <c r="D160" s="12" t="s">
        <v>153</v>
      </c>
      <c r="E160" s="10" t="s">
        <v>59</v>
      </c>
      <c r="F160" s="11">
        <v>11371</v>
      </c>
      <c r="G160" s="11">
        <v>49</v>
      </c>
      <c r="H160" s="11">
        <v>5069</v>
      </c>
      <c r="I160" s="10">
        <v>9</v>
      </c>
      <c r="J160" s="11">
        <v>2</v>
      </c>
      <c r="K160" s="11">
        <v>2</v>
      </c>
      <c r="L160" s="11">
        <v>29</v>
      </c>
      <c r="M160" s="11">
        <v>1029</v>
      </c>
      <c r="N160" s="11">
        <v>1</v>
      </c>
      <c r="O160" s="11">
        <v>1029</v>
      </c>
      <c r="AG160" s="11" t="s">
        <v>72</v>
      </c>
    </row>
    <row r="161" spans="1:33" s="11" customFormat="1" x14ac:dyDescent="0.55000000000000004">
      <c r="B161" s="11" t="s">
        <v>67</v>
      </c>
      <c r="C161" s="11" t="s">
        <v>152</v>
      </c>
      <c r="D161" s="12" t="s">
        <v>153</v>
      </c>
      <c r="E161" s="10" t="s">
        <v>59</v>
      </c>
      <c r="F161" s="11">
        <v>2661</v>
      </c>
      <c r="G161" s="11">
        <v>72</v>
      </c>
      <c r="H161" s="11">
        <v>1521</v>
      </c>
      <c r="I161" s="10">
        <v>9</v>
      </c>
      <c r="J161" s="11">
        <v>2</v>
      </c>
      <c r="K161" s="11">
        <v>2</v>
      </c>
      <c r="L161" s="11">
        <v>21</v>
      </c>
      <c r="M161" s="11">
        <v>1021</v>
      </c>
      <c r="N161" s="11">
        <v>1</v>
      </c>
      <c r="O161" s="11">
        <v>1021</v>
      </c>
      <c r="AG161" s="11" t="s">
        <v>148</v>
      </c>
    </row>
    <row r="162" spans="1:33" s="11" customFormat="1" x14ac:dyDescent="0.55000000000000004">
      <c r="B162" s="11" t="s">
        <v>67</v>
      </c>
      <c r="C162" s="11" t="s">
        <v>152</v>
      </c>
      <c r="D162" s="12" t="s">
        <v>153</v>
      </c>
      <c r="E162" s="10" t="s">
        <v>59</v>
      </c>
      <c r="F162" s="11">
        <v>7929</v>
      </c>
      <c r="G162" s="11">
        <v>42</v>
      </c>
      <c r="H162" s="11">
        <v>3426</v>
      </c>
      <c r="I162" s="10">
        <v>10</v>
      </c>
      <c r="J162" s="11">
        <v>5</v>
      </c>
      <c r="K162" s="11">
        <v>3</v>
      </c>
      <c r="L162" s="11">
        <v>0</v>
      </c>
      <c r="M162" s="11">
        <v>2300</v>
      </c>
      <c r="N162" s="11">
        <v>1</v>
      </c>
      <c r="O162" s="11">
        <v>2300</v>
      </c>
      <c r="AG162" s="11" t="s">
        <v>156</v>
      </c>
    </row>
    <row r="163" spans="1:33" s="11" customFormat="1" x14ac:dyDescent="0.55000000000000004">
      <c r="B163" s="11" t="s">
        <v>67</v>
      </c>
      <c r="C163" s="11" t="s">
        <v>152</v>
      </c>
      <c r="D163" s="12" t="s">
        <v>153</v>
      </c>
      <c r="E163" s="10" t="s">
        <v>59</v>
      </c>
      <c r="F163" s="11">
        <v>18838</v>
      </c>
      <c r="G163" s="11">
        <v>450</v>
      </c>
      <c r="H163" s="11">
        <v>8220</v>
      </c>
      <c r="I163" s="10">
        <v>9</v>
      </c>
      <c r="J163" s="11">
        <v>0</v>
      </c>
      <c r="K163" s="11">
        <v>3</v>
      </c>
      <c r="L163" s="11">
        <v>20</v>
      </c>
      <c r="M163" s="11">
        <v>320</v>
      </c>
      <c r="N163" s="11">
        <v>1</v>
      </c>
      <c r="O163" s="11">
        <v>320</v>
      </c>
      <c r="AG163" s="11" t="s">
        <v>148</v>
      </c>
    </row>
    <row r="164" spans="1:33" s="60" customFormat="1" x14ac:dyDescent="0.55000000000000004">
      <c r="D164" s="61"/>
      <c r="E164" s="70"/>
      <c r="F164" s="71"/>
      <c r="G164" s="72"/>
      <c r="I164" s="63"/>
    </row>
    <row r="165" spans="1:33" s="11" customFormat="1" x14ac:dyDescent="0.55000000000000004">
      <c r="A165" s="11">
        <v>33</v>
      </c>
      <c r="B165" s="11" t="s">
        <v>56</v>
      </c>
      <c r="C165" s="11" t="s">
        <v>158</v>
      </c>
      <c r="D165" s="12" t="s">
        <v>159</v>
      </c>
      <c r="E165" s="10" t="s">
        <v>59</v>
      </c>
      <c r="F165" s="11">
        <v>806</v>
      </c>
      <c r="G165" s="11">
        <v>45</v>
      </c>
      <c r="H165" s="11">
        <v>884</v>
      </c>
      <c r="I165" s="10">
        <v>10</v>
      </c>
      <c r="J165" s="11">
        <v>0</v>
      </c>
      <c r="K165" s="11">
        <v>1</v>
      </c>
      <c r="L165" s="11">
        <v>84</v>
      </c>
      <c r="M165" s="11">
        <v>184</v>
      </c>
      <c r="N165" s="11">
        <v>2</v>
      </c>
      <c r="P165" s="11">
        <v>184</v>
      </c>
      <c r="T165" s="11">
        <v>1</v>
      </c>
      <c r="U165" s="11" t="s">
        <v>160</v>
      </c>
      <c r="V165" s="11" t="s">
        <v>62</v>
      </c>
      <c r="W165" s="11" t="s">
        <v>63</v>
      </c>
      <c r="X165" s="11">
        <v>8</v>
      </c>
      <c r="Y165" s="11">
        <v>15</v>
      </c>
      <c r="Z165" s="11">
        <v>120</v>
      </c>
      <c r="AA165" s="11">
        <v>2</v>
      </c>
      <c r="AC165" s="11">
        <v>120</v>
      </c>
      <c r="AF165" s="11">
        <v>9</v>
      </c>
    </row>
    <row r="166" spans="1:33" s="11" customFormat="1" x14ac:dyDescent="0.55000000000000004">
      <c r="D166" s="12"/>
      <c r="E166" s="10"/>
      <c r="I166" s="10"/>
      <c r="W166" s="11" t="s">
        <v>65</v>
      </c>
      <c r="X166" s="11">
        <v>5</v>
      </c>
      <c r="Y166" s="11">
        <v>4</v>
      </c>
      <c r="Z166" s="11">
        <v>20</v>
      </c>
      <c r="AA166" s="11">
        <v>2</v>
      </c>
      <c r="AC166" s="11">
        <v>20</v>
      </c>
      <c r="AF166" s="11">
        <v>9</v>
      </c>
      <c r="AG166" s="11" t="s">
        <v>66</v>
      </c>
    </row>
    <row r="167" spans="1:33" s="60" customFormat="1" x14ac:dyDescent="0.55000000000000004">
      <c r="D167" s="61"/>
      <c r="E167" s="63"/>
      <c r="I167" s="63"/>
    </row>
    <row r="168" spans="1:33" s="11" customFormat="1" x14ac:dyDescent="0.55000000000000004">
      <c r="A168" s="11">
        <v>34</v>
      </c>
      <c r="B168" s="11" t="s">
        <v>67</v>
      </c>
      <c r="C168" s="11" t="s">
        <v>161</v>
      </c>
      <c r="D168" s="12" t="s">
        <v>162</v>
      </c>
      <c r="E168" s="10" t="s">
        <v>59</v>
      </c>
      <c r="F168" s="11">
        <v>842</v>
      </c>
      <c r="G168" s="11">
        <v>26</v>
      </c>
      <c r="H168" s="11">
        <v>854</v>
      </c>
      <c r="I168" s="10">
        <v>10</v>
      </c>
      <c r="J168" s="11">
        <v>0</v>
      </c>
      <c r="K168" s="11">
        <v>0</v>
      </c>
      <c r="L168" s="11">
        <v>86</v>
      </c>
      <c r="M168" s="11">
        <v>86</v>
      </c>
      <c r="N168" s="11">
        <v>1</v>
      </c>
      <c r="O168" s="11">
        <v>86</v>
      </c>
      <c r="T168" s="11">
        <v>1</v>
      </c>
      <c r="U168" s="11" t="s">
        <v>163</v>
      </c>
      <c r="V168" s="11" t="s">
        <v>62</v>
      </c>
      <c r="W168" s="11" t="s">
        <v>63</v>
      </c>
      <c r="X168" s="11">
        <v>10</v>
      </c>
      <c r="Y168" s="11">
        <v>15</v>
      </c>
      <c r="Z168" s="11">
        <v>150</v>
      </c>
      <c r="AA168" s="11">
        <v>2</v>
      </c>
      <c r="AC168" s="11">
        <v>150</v>
      </c>
      <c r="AF168" s="11">
        <v>46</v>
      </c>
      <c r="AG168" s="11" t="s">
        <v>164</v>
      </c>
    </row>
    <row r="169" spans="1:33" s="11" customFormat="1" x14ac:dyDescent="0.55000000000000004">
      <c r="D169" s="12"/>
      <c r="E169" s="92"/>
      <c r="I169" s="92"/>
      <c r="W169" s="11" t="s">
        <v>65</v>
      </c>
      <c r="X169" s="11">
        <v>2</v>
      </c>
      <c r="Y169" s="11">
        <v>4</v>
      </c>
      <c r="Z169" s="11">
        <v>8</v>
      </c>
      <c r="AA169" s="11">
        <v>2</v>
      </c>
      <c r="AC169" s="11">
        <v>8</v>
      </c>
      <c r="AF169" s="11">
        <v>46</v>
      </c>
    </row>
    <row r="170" spans="1:33" s="11" customFormat="1" x14ac:dyDescent="0.55000000000000004">
      <c r="B170" s="11" t="s">
        <v>67</v>
      </c>
      <c r="C170" s="11" t="s">
        <v>161</v>
      </c>
      <c r="D170" s="12" t="s">
        <v>162</v>
      </c>
      <c r="E170" s="92" t="s">
        <v>59</v>
      </c>
      <c r="F170" s="11">
        <v>711</v>
      </c>
      <c r="G170" s="11">
        <v>1</v>
      </c>
      <c r="H170" s="11">
        <v>834</v>
      </c>
      <c r="I170" s="92">
        <v>10</v>
      </c>
      <c r="J170" s="11">
        <v>0</v>
      </c>
      <c r="K170" s="11">
        <v>1</v>
      </c>
      <c r="L170" s="11">
        <v>49</v>
      </c>
      <c r="M170" s="11">
        <v>149</v>
      </c>
      <c r="N170" s="11">
        <v>2</v>
      </c>
      <c r="P170" s="11">
        <v>149</v>
      </c>
      <c r="AG170" s="11" t="s">
        <v>904</v>
      </c>
    </row>
    <row r="171" spans="1:33" s="11" customFormat="1" x14ac:dyDescent="0.55000000000000004">
      <c r="B171" s="11" t="s">
        <v>67</v>
      </c>
      <c r="C171" s="11" t="s">
        <v>161</v>
      </c>
      <c r="D171" s="12" t="s">
        <v>162</v>
      </c>
      <c r="E171" s="10" t="s">
        <v>165</v>
      </c>
      <c r="G171" s="11">
        <v>34</v>
      </c>
      <c r="H171" s="11" t="s">
        <v>142</v>
      </c>
      <c r="I171" s="10">
        <v>10</v>
      </c>
      <c r="J171" s="11">
        <v>2</v>
      </c>
      <c r="K171" s="11">
        <v>2</v>
      </c>
      <c r="L171" s="11">
        <v>0</v>
      </c>
      <c r="M171" s="11">
        <v>1000</v>
      </c>
      <c r="N171" s="11">
        <v>1</v>
      </c>
      <c r="O171" s="11">
        <v>1000</v>
      </c>
      <c r="AG171" s="11" t="s">
        <v>148</v>
      </c>
    </row>
    <row r="172" spans="1:33" s="60" customFormat="1" x14ac:dyDescent="0.55000000000000004">
      <c r="D172" s="61"/>
      <c r="E172" s="63"/>
      <c r="I172" s="63"/>
    </row>
    <row r="173" spans="1:33" s="11" customFormat="1" x14ac:dyDescent="0.55000000000000004">
      <c r="A173" s="11">
        <v>35</v>
      </c>
      <c r="B173" s="11" t="s">
        <v>67</v>
      </c>
      <c r="C173" s="11" t="s">
        <v>166</v>
      </c>
      <c r="D173" s="12" t="s">
        <v>167</v>
      </c>
      <c r="E173" s="56" t="s">
        <v>59</v>
      </c>
      <c r="F173" s="11">
        <v>888</v>
      </c>
      <c r="G173" s="11">
        <v>58</v>
      </c>
      <c r="H173" s="11">
        <v>916</v>
      </c>
      <c r="I173" s="56">
        <v>10</v>
      </c>
      <c r="J173" s="11">
        <v>0</v>
      </c>
      <c r="K173" s="11">
        <v>2</v>
      </c>
      <c r="L173" s="11">
        <v>26</v>
      </c>
      <c r="M173" s="11">
        <v>226</v>
      </c>
      <c r="N173" s="11">
        <v>2</v>
      </c>
      <c r="P173" s="11">
        <v>226</v>
      </c>
      <c r="T173" s="11">
        <v>1</v>
      </c>
      <c r="U173" s="11" t="s">
        <v>168</v>
      </c>
      <c r="V173" s="11" t="s">
        <v>169</v>
      </c>
      <c r="W173" s="11" t="s">
        <v>111</v>
      </c>
      <c r="X173" s="11">
        <v>11.8</v>
      </c>
      <c r="Y173" s="11">
        <v>5.9</v>
      </c>
      <c r="Z173" s="11">
        <v>69.62</v>
      </c>
      <c r="AA173" s="11">
        <v>2</v>
      </c>
      <c r="AC173" s="11">
        <v>69.62</v>
      </c>
      <c r="AF173" s="11">
        <v>31</v>
      </c>
      <c r="AG173" s="11" t="s">
        <v>170</v>
      </c>
    </row>
    <row r="174" spans="1:33" s="11" customFormat="1" x14ac:dyDescent="0.55000000000000004">
      <c r="D174" s="12"/>
      <c r="E174" s="56"/>
      <c r="I174" s="56"/>
      <c r="W174" s="11" t="s">
        <v>111</v>
      </c>
      <c r="X174" s="11">
        <v>11.8</v>
      </c>
      <c r="Y174" s="11">
        <v>5.9</v>
      </c>
      <c r="Z174" s="11">
        <v>69.62</v>
      </c>
      <c r="AA174" s="11">
        <v>2</v>
      </c>
      <c r="AC174" s="11">
        <v>69.62</v>
      </c>
      <c r="AF174" s="11">
        <v>31</v>
      </c>
    </row>
    <row r="175" spans="1:33" s="11" customFormat="1" x14ac:dyDescent="0.55000000000000004">
      <c r="D175" s="12"/>
      <c r="E175" s="56"/>
      <c r="I175" s="56"/>
      <c r="W175" s="11" t="s">
        <v>65</v>
      </c>
      <c r="X175" s="11">
        <v>2</v>
      </c>
      <c r="Y175" s="11">
        <v>6</v>
      </c>
      <c r="Z175" s="11">
        <v>12</v>
      </c>
      <c r="AA175" s="11">
        <v>2</v>
      </c>
      <c r="AC175" s="11">
        <v>12</v>
      </c>
      <c r="AF175" s="11">
        <v>31</v>
      </c>
      <c r="AG175" s="11" t="s">
        <v>66</v>
      </c>
    </row>
    <row r="176" spans="1:33" s="11" customFormat="1" x14ac:dyDescent="0.55000000000000004">
      <c r="B176" s="11" t="s">
        <v>67</v>
      </c>
      <c r="C176" s="11" t="s">
        <v>166</v>
      </c>
      <c r="D176" s="12" t="s">
        <v>167</v>
      </c>
      <c r="E176" s="10" t="s">
        <v>59</v>
      </c>
      <c r="F176" s="11">
        <v>1840</v>
      </c>
      <c r="G176" s="11">
        <v>15</v>
      </c>
      <c r="H176" s="11">
        <v>2461</v>
      </c>
      <c r="I176" s="10">
        <v>10</v>
      </c>
      <c r="J176" s="11">
        <v>4</v>
      </c>
      <c r="K176" s="11">
        <v>2</v>
      </c>
      <c r="L176" s="11">
        <v>5</v>
      </c>
      <c r="M176" s="11">
        <v>1805</v>
      </c>
      <c r="N176" s="11">
        <v>1</v>
      </c>
      <c r="O176" s="11">
        <v>1805</v>
      </c>
      <c r="AG176" s="11" t="s">
        <v>148</v>
      </c>
    </row>
    <row r="177" spans="1:33" s="11" customFormat="1" x14ac:dyDescent="0.55000000000000004">
      <c r="B177" s="11" t="s">
        <v>67</v>
      </c>
      <c r="C177" s="11" t="s">
        <v>166</v>
      </c>
      <c r="D177" s="12" t="s">
        <v>167</v>
      </c>
      <c r="E177" s="10" t="s">
        <v>59</v>
      </c>
      <c r="F177" s="11">
        <v>11426</v>
      </c>
      <c r="G177" s="11">
        <v>217</v>
      </c>
      <c r="H177" s="11">
        <v>5124</v>
      </c>
      <c r="I177" s="10">
        <v>10</v>
      </c>
      <c r="J177" s="11">
        <v>3</v>
      </c>
      <c r="K177" s="11">
        <v>1</v>
      </c>
      <c r="L177" s="11">
        <v>70</v>
      </c>
      <c r="M177" s="11">
        <v>1370</v>
      </c>
      <c r="N177" s="11">
        <v>1</v>
      </c>
      <c r="O177" s="11">
        <v>1370</v>
      </c>
      <c r="AG177" s="11" t="s">
        <v>72</v>
      </c>
    </row>
    <row r="178" spans="1:33" s="11" customFormat="1" x14ac:dyDescent="0.55000000000000004">
      <c r="B178" s="11" t="s">
        <v>67</v>
      </c>
      <c r="C178" s="11" t="s">
        <v>166</v>
      </c>
      <c r="D178" s="12" t="s">
        <v>171</v>
      </c>
      <c r="E178" s="10" t="s">
        <v>59</v>
      </c>
      <c r="F178" s="11">
        <v>17022</v>
      </c>
      <c r="G178" s="11">
        <v>372</v>
      </c>
      <c r="H178" s="11">
        <v>7648</v>
      </c>
      <c r="I178" s="10">
        <v>4</v>
      </c>
      <c r="J178" s="11">
        <v>3</v>
      </c>
      <c r="K178" s="11">
        <v>0</v>
      </c>
      <c r="L178" s="11">
        <v>47</v>
      </c>
      <c r="M178" s="11">
        <v>1247</v>
      </c>
      <c r="N178" s="11">
        <v>1</v>
      </c>
      <c r="O178" s="11">
        <v>1247</v>
      </c>
      <c r="AG178" s="11" t="s">
        <v>148</v>
      </c>
    </row>
    <row r="179" spans="1:33" s="11" customFormat="1" x14ac:dyDescent="0.55000000000000004">
      <c r="B179" s="11" t="s">
        <v>67</v>
      </c>
      <c r="C179" s="11" t="s">
        <v>166</v>
      </c>
      <c r="D179" s="12" t="s">
        <v>171</v>
      </c>
      <c r="E179" s="10" t="s">
        <v>172</v>
      </c>
      <c r="F179" s="11">
        <v>5</v>
      </c>
      <c r="I179" s="10">
        <v>10</v>
      </c>
      <c r="J179" s="11">
        <v>6</v>
      </c>
      <c r="K179" s="11">
        <v>0</v>
      </c>
      <c r="L179" s="11">
        <v>0</v>
      </c>
      <c r="M179" s="11">
        <v>2400</v>
      </c>
      <c r="N179" s="11">
        <v>1</v>
      </c>
      <c r="O179" s="11">
        <v>2400</v>
      </c>
      <c r="AG179" s="11" t="s">
        <v>148</v>
      </c>
    </row>
    <row r="180" spans="1:33" s="60" customFormat="1" x14ac:dyDescent="0.55000000000000004">
      <c r="D180" s="61"/>
      <c r="E180" s="63"/>
      <c r="I180" s="63"/>
    </row>
    <row r="181" spans="1:33" s="11" customFormat="1" x14ac:dyDescent="0.55000000000000004">
      <c r="A181" s="11">
        <v>36</v>
      </c>
      <c r="B181" s="11" t="s">
        <v>56</v>
      </c>
      <c r="C181" s="11" t="s">
        <v>950</v>
      </c>
      <c r="D181" s="12" t="s">
        <v>162</v>
      </c>
      <c r="E181" s="106" t="s">
        <v>59</v>
      </c>
      <c r="F181" s="11">
        <v>7950</v>
      </c>
      <c r="G181" s="11">
        <v>63</v>
      </c>
      <c r="H181" s="11">
        <v>3447</v>
      </c>
      <c r="I181" s="106">
        <v>10</v>
      </c>
      <c r="J181" s="11">
        <v>2</v>
      </c>
      <c r="K181" s="11">
        <v>1</v>
      </c>
      <c r="L181" s="11">
        <v>52</v>
      </c>
      <c r="M181" s="11">
        <f>+(J181*400)+(K181*100)+L181</f>
        <v>952</v>
      </c>
      <c r="N181" s="11">
        <v>1</v>
      </c>
      <c r="O181" s="11">
        <v>952</v>
      </c>
      <c r="AG181" s="11" t="s">
        <v>318</v>
      </c>
    </row>
    <row r="182" spans="1:33" s="60" customFormat="1" x14ac:dyDescent="0.55000000000000004">
      <c r="D182" s="61"/>
      <c r="E182" s="63"/>
      <c r="I182" s="63"/>
    </row>
    <row r="183" spans="1:33" s="11" customFormat="1" x14ac:dyDescent="0.55000000000000004">
      <c r="A183" s="11">
        <v>37</v>
      </c>
      <c r="B183" s="11" t="s">
        <v>67</v>
      </c>
      <c r="C183" s="11" t="s">
        <v>173</v>
      </c>
      <c r="D183" s="12" t="s">
        <v>174</v>
      </c>
      <c r="E183" s="10" t="s">
        <v>59</v>
      </c>
      <c r="F183" s="11">
        <v>1894</v>
      </c>
      <c r="G183" s="11">
        <v>91</v>
      </c>
      <c r="H183" s="11">
        <v>2529</v>
      </c>
      <c r="I183" s="10"/>
      <c r="J183" s="11">
        <v>1</v>
      </c>
      <c r="K183" s="11">
        <v>2</v>
      </c>
      <c r="L183" s="11">
        <v>39</v>
      </c>
      <c r="M183" s="11">
        <v>639</v>
      </c>
      <c r="N183" s="11">
        <v>1</v>
      </c>
      <c r="O183" s="11">
        <v>639</v>
      </c>
      <c r="AG183" s="11" t="s">
        <v>148</v>
      </c>
    </row>
    <row r="184" spans="1:33" s="60" customFormat="1" x14ac:dyDescent="0.55000000000000004">
      <c r="D184" s="61"/>
      <c r="E184" s="63"/>
      <c r="I184" s="63"/>
    </row>
    <row r="185" spans="1:33" s="11" customFormat="1" x14ac:dyDescent="0.55000000000000004">
      <c r="A185" s="11">
        <v>38</v>
      </c>
      <c r="B185" s="11" t="s">
        <v>67</v>
      </c>
      <c r="C185" s="11" t="s">
        <v>175</v>
      </c>
      <c r="D185" s="12" t="s">
        <v>176</v>
      </c>
      <c r="E185" s="10" t="s">
        <v>59</v>
      </c>
      <c r="F185" s="11">
        <v>783</v>
      </c>
      <c r="G185" s="11">
        <v>5</v>
      </c>
      <c r="H185" s="11">
        <v>838</v>
      </c>
      <c r="I185" s="10" t="s">
        <v>136</v>
      </c>
      <c r="J185" s="11">
        <v>0</v>
      </c>
      <c r="K185" s="11">
        <v>0</v>
      </c>
      <c r="L185" s="11">
        <v>86</v>
      </c>
      <c r="M185" s="11">
        <v>86</v>
      </c>
      <c r="N185" s="11">
        <v>2</v>
      </c>
      <c r="P185" s="11">
        <v>86</v>
      </c>
      <c r="T185" s="11">
        <v>1</v>
      </c>
      <c r="U185" s="11" t="s">
        <v>177</v>
      </c>
      <c r="V185" s="11" t="s">
        <v>178</v>
      </c>
      <c r="W185" s="11" t="s">
        <v>63</v>
      </c>
      <c r="X185" s="11">
        <v>8</v>
      </c>
      <c r="Y185" s="11">
        <v>5.5</v>
      </c>
      <c r="Z185" s="11">
        <v>44</v>
      </c>
      <c r="AA185" s="11">
        <v>2</v>
      </c>
      <c r="AC185" s="11">
        <v>44</v>
      </c>
      <c r="AF185" s="11">
        <v>9</v>
      </c>
      <c r="AG185" s="11" t="s">
        <v>179</v>
      </c>
    </row>
    <row r="186" spans="1:33" s="11" customFormat="1" x14ac:dyDescent="0.55000000000000004">
      <c r="D186" s="12"/>
      <c r="E186" s="10"/>
      <c r="I186" s="10"/>
      <c r="T186" s="11">
        <v>2</v>
      </c>
      <c r="U186" s="11" t="s">
        <v>180</v>
      </c>
      <c r="V186" s="11" t="s">
        <v>62</v>
      </c>
      <c r="W186" s="11" t="s">
        <v>63</v>
      </c>
      <c r="X186" s="11">
        <v>13.5</v>
      </c>
      <c r="Y186" s="11">
        <v>8</v>
      </c>
      <c r="Z186" s="11">
        <v>108</v>
      </c>
      <c r="AA186" s="11">
        <v>2</v>
      </c>
      <c r="AC186" s="11">
        <v>108</v>
      </c>
      <c r="AF186" s="11">
        <v>41</v>
      </c>
      <c r="AG186" s="11" t="s">
        <v>181</v>
      </c>
    </row>
    <row r="187" spans="1:33" s="60" customFormat="1" x14ac:dyDescent="0.55000000000000004">
      <c r="D187" s="61"/>
      <c r="E187" s="63"/>
      <c r="I187" s="63"/>
    </row>
    <row r="188" spans="1:33" s="11" customFormat="1" x14ac:dyDescent="0.55000000000000004">
      <c r="A188" s="11">
        <v>39</v>
      </c>
      <c r="B188" s="11" t="s">
        <v>56</v>
      </c>
      <c r="C188" s="11" t="s">
        <v>182</v>
      </c>
      <c r="D188" s="12" t="s">
        <v>162</v>
      </c>
      <c r="E188" s="16" t="s">
        <v>76</v>
      </c>
      <c r="F188" s="16"/>
      <c r="I188" s="56">
        <v>10</v>
      </c>
      <c r="J188" s="11">
        <v>0</v>
      </c>
      <c r="K188" s="11">
        <v>2</v>
      </c>
      <c r="L188" s="11">
        <v>0</v>
      </c>
      <c r="M188" s="11">
        <f>+(J188*400)+(K188*100)+L188</f>
        <v>200</v>
      </c>
      <c r="N188" s="11">
        <v>2</v>
      </c>
      <c r="P188" s="11">
        <v>200</v>
      </c>
      <c r="T188" s="11">
        <v>1</v>
      </c>
      <c r="U188" s="11" t="s">
        <v>183</v>
      </c>
      <c r="V188" s="11" t="s">
        <v>62</v>
      </c>
      <c r="W188" s="11" t="s">
        <v>63</v>
      </c>
      <c r="X188" s="11">
        <v>6.2</v>
      </c>
      <c r="Y188" s="11">
        <v>7</v>
      </c>
      <c r="Z188" s="11">
        <f>+X188*Y188</f>
        <v>43.4</v>
      </c>
      <c r="AA188" s="11">
        <v>2</v>
      </c>
      <c r="AC188" s="11">
        <v>43.4</v>
      </c>
      <c r="AF188" s="11">
        <v>31</v>
      </c>
    </row>
    <row r="189" spans="1:33" s="11" customFormat="1" x14ac:dyDescent="0.55000000000000004">
      <c r="B189" s="11" t="s">
        <v>56</v>
      </c>
      <c r="C189" s="11" t="s">
        <v>182</v>
      </c>
      <c r="D189" s="12" t="s">
        <v>162</v>
      </c>
      <c r="E189" s="10" t="s">
        <v>59</v>
      </c>
      <c r="F189" s="11">
        <v>1630</v>
      </c>
      <c r="G189" s="11">
        <v>148</v>
      </c>
      <c r="H189" s="11">
        <v>2579</v>
      </c>
      <c r="I189" s="10">
        <v>10</v>
      </c>
      <c r="J189" s="11">
        <v>2</v>
      </c>
      <c r="K189" s="11">
        <v>0</v>
      </c>
      <c r="L189" s="11">
        <v>45</v>
      </c>
      <c r="M189" s="11">
        <v>845</v>
      </c>
      <c r="N189" s="11">
        <v>1</v>
      </c>
      <c r="O189" s="11">
        <v>845</v>
      </c>
      <c r="AG189" s="11" t="s">
        <v>148</v>
      </c>
    </row>
    <row r="190" spans="1:33" s="60" customFormat="1" x14ac:dyDescent="0.55000000000000004">
      <c r="D190" s="61"/>
      <c r="E190" s="63"/>
      <c r="I190" s="63"/>
    </row>
    <row r="191" spans="1:33" s="11" customFormat="1" x14ac:dyDescent="0.55000000000000004">
      <c r="A191" s="11">
        <v>40</v>
      </c>
      <c r="B191" s="11" t="s">
        <v>67</v>
      </c>
      <c r="C191" s="11" t="s">
        <v>966</v>
      </c>
      <c r="D191" s="12" t="s">
        <v>171</v>
      </c>
      <c r="E191" s="108" t="s">
        <v>59</v>
      </c>
      <c r="F191" s="11">
        <v>18184</v>
      </c>
      <c r="G191" s="11">
        <v>92</v>
      </c>
      <c r="H191" s="11">
        <v>8142</v>
      </c>
      <c r="I191" s="108">
        <v>10</v>
      </c>
      <c r="J191" s="11">
        <v>0</v>
      </c>
      <c r="K191" s="11">
        <v>0</v>
      </c>
      <c r="L191" s="11">
        <v>48</v>
      </c>
      <c r="M191" s="11">
        <f>+(J191*400)+(K191*100)+L191</f>
        <v>48</v>
      </c>
    </row>
    <row r="192" spans="1:33" s="60" customFormat="1" x14ac:dyDescent="0.55000000000000004">
      <c r="D192" s="61"/>
      <c r="E192" s="63"/>
      <c r="I192" s="63"/>
    </row>
    <row r="193" spans="1:33" s="11" customFormat="1" x14ac:dyDescent="0.55000000000000004">
      <c r="A193" s="11">
        <v>41</v>
      </c>
      <c r="B193" s="11" t="s">
        <v>56</v>
      </c>
      <c r="C193" s="11" t="s">
        <v>184</v>
      </c>
      <c r="D193" s="12" t="s">
        <v>185</v>
      </c>
      <c r="E193" s="10" t="s">
        <v>59</v>
      </c>
      <c r="F193" s="11">
        <v>12258</v>
      </c>
      <c r="G193" s="11">
        <v>177</v>
      </c>
      <c r="H193" s="11">
        <v>5559</v>
      </c>
      <c r="I193" s="10">
        <v>10</v>
      </c>
      <c r="J193" s="11">
        <v>0</v>
      </c>
      <c r="K193" s="11">
        <v>2</v>
      </c>
      <c r="L193" s="11">
        <v>91</v>
      </c>
      <c r="M193" s="11">
        <v>291</v>
      </c>
      <c r="N193" s="11">
        <v>1</v>
      </c>
      <c r="O193" s="11">
        <v>291</v>
      </c>
      <c r="AG193" s="11" t="s">
        <v>148</v>
      </c>
    </row>
    <row r="194" spans="1:33" s="60" customFormat="1" x14ac:dyDescent="0.55000000000000004">
      <c r="D194" s="61"/>
      <c r="E194" s="63"/>
      <c r="I194" s="63"/>
    </row>
    <row r="195" spans="1:33" s="11" customFormat="1" x14ac:dyDescent="0.55000000000000004">
      <c r="A195" s="11">
        <v>42</v>
      </c>
      <c r="B195" s="11" t="s">
        <v>56</v>
      </c>
      <c r="C195" s="11" t="s">
        <v>186</v>
      </c>
      <c r="D195" s="12" t="s">
        <v>187</v>
      </c>
      <c r="E195" s="10" t="s">
        <v>59</v>
      </c>
      <c r="F195" s="11">
        <v>2756</v>
      </c>
      <c r="G195" s="11">
        <v>1</v>
      </c>
      <c r="H195" s="11">
        <v>2307</v>
      </c>
      <c r="I195" s="10">
        <v>10</v>
      </c>
      <c r="J195" s="11">
        <v>2</v>
      </c>
      <c r="K195" s="11">
        <v>2</v>
      </c>
      <c r="L195" s="11">
        <v>43</v>
      </c>
      <c r="M195" s="11">
        <v>1043</v>
      </c>
      <c r="N195" s="11">
        <v>1</v>
      </c>
      <c r="O195" s="11">
        <v>1043</v>
      </c>
      <c r="AG195" s="11" t="s">
        <v>887</v>
      </c>
    </row>
    <row r="196" spans="1:33" s="11" customFormat="1" x14ac:dyDescent="0.55000000000000004">
      <c r="B196" s="11" t="s">
        <v>56</v>
      </c>
      <c r="C196" s="11" t="s">
        <v>186</v>
      </c>
      <c r="D196" s="12" t="s">
        <v>187</v>
      </c>
      <c r="E196" s="10" t="s">
        <v>59</v>
      </c>
      <c r="F196" s="11">
        <v>17026</v>
      </c>
      <c r="G196" s="11">
        <v>388</v>
      </c>
      <c r="H196" s="11">
        <v>7652</v>
      </c>
      <c r="I196" s="10">
        <v>10</v>
      </c>
      <c r="J196" s="11">
        <v>1</v>
      </c>
      <c r="K196" s="11">
        <v>1</v>
      </c>
      <c r="L196" s="11">
        <v>38</v>
      </c>
      <c r="M196" s="11">
        <v>538</v>
      </c>
      <c r="N196" s="11">
        <v>1</v>
      </c>
      <c r="O196" s="11">
        <v>538</v>
      </c>
      <c r="AG196" s="11" t="s">
        <v>188</v>
      </c>
    </row>
    <row r="197" spans="1:33" s="11" customFormat="1" x14ac:dyDescent="0.55000000000000004">
      <c r="B197" s="11" t="s">
        <v>56</v>
      </c>
      <c r="C197" s="11" t="s">
        <v>189</v>
      </c>
      <c r="D197" s="12" t="s">
        <v>187</v>
      </c>
      <c r="E197" s="10" t="s">
        <v>59</v>
      </c>
      <c r="F197" s="11">
        <v>1659</v>
      </c>
      <c r="G197" s="11">
        <v>166</v>
      </c>
      <c r="H197" s="11">
        <v>2596</v>
      </c>
      <c r="I197" s="10">
        <v>10</v>
      </c>
      <c r="J197" s="11">
        <v>1</v>
      </c>
      <c r="K197" s="11">
        <v>0</v>
      </c>
      <c r="L197" s="11">
        <v>5</v>
      </c>
      <c r="M197" s="11">
        <v>405</v>
      </c>
      <c r="N197" s="11">
        <v>1</v>
      </c>
      <c r="O197" s="11">
        <v>405</v>
      </c>
      <c r="AG197" s="11" t="s">
        <v>318</v>
      </c>
    </row>
    <row r="198" spans="1:33" s="11" customFormat="1" x14ac:dyDescent="0.55000000000000004">
      <c r="B198" s="11" t="s">
        <v>56</v>
      </c>
      <c r="C198" s="11" t="s">
        <v>189</v>
      </c>
      <c r="D198" s="12" t="s">
        <v>187</v>
      </c>
      <c r="E198" s="10" t="s">
        <v>190</v>
      </c>
      <c r="F198" s="11">
        <v>3349</v>
      </c>
      <c r="G198" s="11">
        <v>171</v>
      </c>
      <c r="I198" s="10">
        <v>10</v>
      </c>
      <c r="J198" s="11">
        <v>0</v>
      </c>
      <c r="K198" s="11">
        <v>1</v>
      </c>
      <c r="L198" s="11">
        <v>60</v>
      </c>
      <c r="M198" s="11">
        <v>160</v>
      </c>
      <c r="N198" s="11">
        <v>1</v>
      </c>
      <c r="O198" s="11">
        <v>160</v>
      </c>
      <c r="AG198" s="11" t="s">
        <v>318</v>
      </c>
    </row>
    <row r="199" spans="1:33" s="11" customFormat="1" x14ac:dyDescent="0.55000000000000004">
      <c r="B199" s="11" t="s">
        <v>56</v>
      </c>
      <c r="C199" s="11" t="s">
        <v>189</v>
      </c>
      <c r="D199" s="12" t="s">
        <v>187</v>
      </c>
      <c r="E199" s="10" t="s">
        <v>190</v>
      </c>
      <c r="F199" s="11">
        <v>1097</v>
      </c>
      <c r="G199" s="11">
        <v>39</v>
      </c>
      <c r="I199" s="10">
        <v>10</v>
      </c>
      <c r="J199" s="11">
        <v>0</v>
      </c>
      <c r="K199" s="11">
        <v>3</v>
      </c>
      <c r="L199" s="11">
        <v>93</v>
      </c>
      <c r="M199" s="11">
        <v>393</v>
      </c>
      <c r="N199" s="11">
        <v>1</v>
      </c>
      <c r="O199" s="11">
        <v>393</v>
      </c>
      <c r="AG199" s="11" t="s">
        <v>318</v>
      </c>
    </row>
    <row r="200" spans="1:33" s="11" customFormat="1" x14ac:dyDescent="0.55000000000000004">
      <c r="B200" s="11" t="s">
        <v>56</v>
      </c>
      <c r="C200" s="11" t="s">
        <v>189</v>
      </c>
      <c r="D200" s="12" t="s">
        <v>187</v>
      </c>
      <c r="E200" s="10" t="s">
        <v>190</v>
      </c>
      <c r="F200" s="11">
        <v>2142</v>
      </c>
      <c r="G200" s="11">
        <v>58</v>
      </c>
      <c r="I200" s="10">
        <v>10</v>
      </c>
      <c r="J200" s="11">
        <v>0</v>
      </c>
      <c r="K200" s="11">
        <v>3</v>
      </c>
      <c r="L200" s="11">
        <v>80</v>
      </c>
      <c r="M200" s="11">
        <v>380</v>
      </c>
      <c r="N200" s="11">
        <v>1</v>
      </c>
      <c r="O200" s="11">
        <v>380</v>
      </c>
      <c r="AG200" s="11" t="s">
        <v>318</v>
      </c>
    </row>
    <row r="201" spans="1:33" s="11" customFormat="1" x14ac:dyDescent="0.55000000000000004">
      <c r="B201" s="11" t="s">
        <v>56</v>
      </c>
      <c r="C201" s="11" t="s">
        <v>189</v>
      </c>
      <c r="D201" s="12" t="s">
        <v>187</v>
      </c>
      <c r="E201" s="10" t="s">
        <v>190</v>
      </c>
      <c r="F201" s="11">
        <v>2140</v>
      </c>
      <c r="G201" s="11">
        <v>56</v>
      </c>
      <c r="I201" s="10">
        <v>10</v>
      </c>
      <c r="J201" s="11">
        <v>1</v>
      </c>
      <c r="K201" s="11">
        <v>2</v>
      </c>
      <c r="L201" s="11">
        <v>60</v>
      </c>
      <c r="M201" s="11">
        <v>660</v>
      </c>
      <c r="N201" s="11">
        <v>1</v>
      </c>
      <c r="O201" s="11">
        <v>660</v>
      </c>
      <c r="AG201" s="11" t="s">
        <v>318</v>
      </c>
    </row>
    <row r="202" spans="1:33" s="11" customFormat="1" x14ac:dyDescent="0.55000000000000004">
      <c r="B202" s="11" t="s">
        <v>56</v>
      </c>
      <c r="C202" s="11" t="s">
        <v>189</v>
      </c>
      <c r="D202" s="12" t="s">
        <v>187</v>
      </c>
      <c r="E202" s="92" t="s">
        <v>190</v>
      </c>
      <c r="F202" s="11">
        <v>2141</v>
      </c>
      <c r="I202" s="92">
        <v>10</v>
      </c>
      <c r="J202" s="11">
        <v>1</v>
      </c>
      <c r="K202" s="11">
        <v>2</v>
      </c>
      <c r="L202" s="11">
        <v>60</v>
      </c>
      <c r="M202" s="11">
        <f>+(J202*400)+(K202*100)+L202</f>
        <v>660</v>
      </c>
      <c r="N202" s="11">
        <v>1</v>
      </c>
      <c r="O202" s="11">
        <v>660</v>
      </c>
      <c r="AG202" s="11" t="s">
        <v>318</v>
      </c>
    </row>
    <row r="203" spans="1:33" s="60" customFormat="1" x14ac:dyDescent="0.55000000000000004">
      <c r="D203" s="61"/>
      <c r="E203" s="63"/>
      <c r="I203" s="63"/>
    </row>
    <row r="204" spans="1:33" s="11" customFormat="1" x14ac:dyDescent="0.55000000000000004">
      <c r="A204" s="11">
        <v>43</v>
      </c>
      <c r="B204" s="11" t="s">
        <v>56</v>
      </c>
      <c r="C204" s="11" t="s">
        <v>191</v>
      </c>
      <c r="D204" s="12" t="s">
        <v>192</v>
      </c>
      <c r="E204" s="57" t="s">
        <v>76</v>
      </c>
      <c r="I204" s="56">
        <v>10</v>
      </c>
      <c r="J204" s="11">
        <v>0</v>
      </c>
      <c r="K204" s="11">
        <v>1</v>
      </c>
      <c r="L204" s="11">
        <v>0</v>
      </c>
      <c r="M204" s="11">
        <f>+(J204*400)+(K204*100)+L204</f>
        <v>100</v>
      </c>
      <c r="N204" s="11">
        <v>2</v>
      </c>
      <c r="P204" s="11">
        <v>100</v>
      </c>
      <c r="T204" s="11">
        <v>1</v>
      </c>
      <c r="U204" s="11" t="s">
        <v>193</v>
      </c>
      <c r="V204" s="11" t="s">
        <v>178</v>
      </c>
      <c r="W204" s="11" t="s">
        <v>63</v>
      </c>
      <c r="X204" s="11">
        <v>8</v>
      </c>
      <c r="Y204" s="11">
        <v>8.6999999999999993</v>
      </c>
      <c r="Z204" s="11">
        <v>69.599999999999994</v>
      </c>
      <c r="AA204" s="11">
        <v>2</v>
      </c>
      <c r="AC204" s="11">
        <v>69.599999999999994</v>
      </c>
      <c r="AF204" s="11">
        <v>3</v>
      </c>
      <c r="AG204" s="11" t="s">
        <v>194</v>
      </c>
    </row>
    <row r="205" spans="1:33" s="11" customFormat="1" x14ac:dyDescent="0.55000000000000004">
      <c r="D205" s="12"/>
      <c r="E205" s="56"/>
      <c r="I205" s="56"/>
      <c r="W205" s="11" t="s">
        <v>65</v>
      </c>
      <c r="X205" s="11">
        <v>2</v>
      </c>
      <c r="Y205" s="11">
        <v>4</v>
      </c>
      <c r="Z205" s="11">
        <v>8</v>
      </c>
      <c r="AA205" s="11">
        <v>2</v>
      </c>
      <c r="AC205" s="11">
        <v>8</v>
      </c>
      <c r="AF205" s="11">
        <v>3</v>
      </c>
      <c r="AG205" s="11" t="s">
        <v>66</v>
      </c>
    </row>
    <row r="206" spans="1:33" s="11" customFormat="1" x14ac:dyDescent="0.55000000000000004">
      <c r="B206" s="11" t="s">
        <v>56</v>
      </c>
      <c r="C206" s="11" t="s">
        <v>191</v>
      </c>
      <c r="D206" s="12" t="s">
        <v>192</v>
      </c>
      <c r="E206" s="10" t="s">
        <v>59</v>
      </c>
      <c r="F206" s="11">
        <v>11518</v>
      </c>
      <c r="G206" s="11">
        <v>170</v>
      </c>
      <c r="H206" s="11">
        <v>5218</v>
      </c>
      <c r="I206" s="10">
        <v>9</v>
      </c>
      <c r="J206" s="11">
        <v>0</v>
      </c>
      <c r="K206" s="11">
        <v>2</v>
      </c>
      <c r="L206" s="11">
        <v>7</v>
      </c>
      <c r="M206" s="11">
        <v>207</v>
      </c>
      <c r="N206" s="11">
        <v>1</v>
      </c>
      <c r="O206" s="11">
        <v>207</v>
      </c>
      <c r="AG206" s="11" t="s">
        <v>148</v>
      </c>
    </row>
    <row r="207" spans="1:33" s="11" customFormat="1" x14ac:dyDescent="0.55000000000000004">
      <c r="B207" s="11" t="s">
        <v>56</v>
      </c>
      <c r="C207" s="11" t="s">
        <v>191</v>
      </c>
      <c r="D207" s="12" t="s">
        <v>192</v>
      </c>
      <c r="E207" s="10" t="s">
        <v>59</v>
      </c>
      <c r="F207" s="11">
        <v>11516</v>
      </c>
      <c r="G207" s="11">
        <v>168</v>
      </c>
      <c r="H207" s="11">
        <v>5216</v>
      </c>
      <c r="I207" s="10">
        <v>9</v>
      </c>
      <c r="J207" s="11">
        <v>1</v>
      </c>
      <c r="K207" s="11">
        <v>3</v>
      </c>
      <c r="L207" s="11">
        <v>50</v>
      </c>
      <c r="M207" s="11">
        <v>750</v>
      </c>
      <c r="N207" s="11">
        <v>1</v>
      </c>
      <c r="O207" s="11">
        <v>750</v>
      </c>
      <c r="AG207" s="11" t="s">
        <v>148</v>
      </c>
    </row>
    <row r="208" spans="1:33" s="11" customFormat="1" x14ac:dyDescent="0.55000000000000004">
      <c r="B208" s="11" t="s">
        <v>56</v>
      </c>
      <c r="C208" s="11" t="s">
        <v>191</v>
      </c>
      <c r="D208" s="12" t="s">
        <v>192</v>
      </c>
      <c r="E208" s="10" t="s">
        <v>71</v>
      </c>
      <c r="F208" s="11">
        <v>90</v>
      </c>
      <c r="I208" s="10">
        <v>10</v>
      </c>
      <c r="J208" s="11">
        <v>2</v>
      </c>
      <c r="K208" s="11">
        <v>3</v>
      </c>
      <c r="L208" s="11">
        <v>96</v>
      </c>
      <c r="M208" s="11">
        <v>1196</v>
      </c>
      <c r="N208" s="11">
        <v>1</v>
      </c>
      <c r="O208" s="11">
        <v>1196</v>
      </c>
      <c r="AG208" s="11" t="s">
        <v>148</v>
      </c>
    </row>
    <row r="209" spans="1:33" s="60" customFormat="1" x14ac:dyDescent="0.55000000000000004">
      <c r="D209" s="61"/>
      <c r="E209" s="63"/>
      <c r="I209" s="63"/>
    </row>
    <row r="210" spans="1:33" s="11" customFormat="1" x14ac:dyDescent="0.55000000000000004">
      <c r="A210" s="11">
        <v>44</v>
      </c>
      <c r="B210" s="11" t="s">
        <v>56</v>
      </c>
      <c r="C210" s="11" t="s">
        <v>195</v>
      </c>
      <c r="D210" s="12" t="s">
        <v>196</v>
      </c>
      <c r="E210" s="56" t="s">
        <v>59</v>
      </c>
      <c r="F210" s="11">
        <v>10340</v>
      </c>
      <c r="G210" s="11">
        <v>105</v>
      </c>
      <c r="H210" s="11">
        <v>4698</v>
      </c>
      <c r="I210" s="56">
        <v>10</v>
      </c>
      <c r="J210" s="11">
        <v>0</v>
      </c>
      <c r="K210" s="11">
        <v>0</v>
      </c>
      <c r="L210" s="11">
        <v>98</v>
      </c>
      <c r="M210" s="11">
        <v>98</v>
      </c>
      <c r="N210" s="11">
        <v>2</v>
      </c>
      <c r="P210" s="11">
        <v>98</v>
      </c>
      <c r="T210" s="11">
        <v>1</v>
      </c>
      <c r="U210" s="11" t="s">
        <v>197</v>
      </c>
      <c r="V210" s="11" t="s">
        <v>62</v>
      </c>
      <c r="W210" s="11" t="s">
        <v>63</v>
      </c>
      <c r="X210" s="11">
        <v>17.5</v>
      </c>
      <c r="Y210" s="11">
        <v>5.8</v>
      </c>
      <c r="Z210" s="11">
        <v>101.5</v>
      </c>
      <c r="AA210" s="11">
        <v>2</v>
      </c>
      <c r="AC210" s="11">
        <v>101.5</v>
      </c>
      <c r="AF210" s="11">
        <v>29</v>
      </c>
    </row>
    <row r="211" spans="1:33" s="11" customFormat="1" x14ac:dyDescent="0.55000000000000004">
      <c r="D211" s="12"/>
      <c r="E211" s="56"/>
      <c r="I211" s="56"/>
      <c r="W211" s="11" t="s">
        <v>65</v>
      </c>
      <c r="X211" s="11">
        <v>2</v>
      </c>
      <c r="Y211" s="11">
        <v>6</v>
      </c>
      <c r="Z211" s="11">
        <v>12</v>
      </c>
      <c r="AA211" s="11">
        <v>2</v>
      </c>
      <c r="AC211" s="11">
        <v>12</v>
      </c>
      <c r="AF211" s="11">
        <v>29</v>
      </c>
      <c r="AG211" s="11" t="s">
        <v>66</v>
      </c>
    </row>
    <row r="212" spans="1:33" s="11" customFormat="1" x14ac:dyDescent="0.55000000000000004">
      <c r="B212" s="11" t="s">
        <v>56</v>
      </c>
      <c r="C212" s="11" t="s">
        <v>195</v>
      </c>
      <c r="D212" s="12" t="s">
        <v>196</v>
      </c>
      <c r="E212" s="10" t="s">
        <v>59</v>
      </c>
      <c r="F212" s="11">
        <v>1975</v>
      </c>
      <c r="G212" s="11">
        <v>20</v>
      </c>
      <c r="H212" s="11">
        <v>1440</v>
      </c>
      <c r="I212" s="10">
        <v>9</v>
      </c>
      <c r="J212" s="11">
        <v>0</v>
      </c>
      <c r="K212" s="11">
        <v>1</v>
      </c>
      <c r="L212" s="11">
        <v>80</v>
      </c>
      <c r="M212" s="11">
        <v>180</v>
      </c>
      <c r="N212" s="11">
        <v>1</v>
      </c>
      <c r="O212" s="11">
        <v>180</v>
      </c>
      <c r="AG212" s="11" t="s">
        <v>148</v>
      </c>
    </row>
    <row r="213" spans="1:33" s="11" customFormat="1" x14ac:dyDescent="0.55000000000000004">
      <c r="B213" s="11" t="s">
        <v>56</v>
      </c>
      <c r="C213" s="11" t="s">
        <v>195</v>
      </c>
      <c r="D213" s="12" t="s">
        <v>196</v>
      </c>
      <c r="E213" s="10" t="s">
        <v>59</v>
      </c>
      <c r="F213" s="11">
        <v>3420</v>
      </c>
      <c r="G213" s="11">
        <v>90</v>
      </c>
      <c r="H213" s="11">
        <v>2393</v>
      </c>
      <c r="I213" s="10">
        <v>9</v>
      </c>
      <c r="J213" s="11">
        <v>1</v>
      </c>
      <c r="K213" s="11">
        <v>1</v>
      </c>
      <c r="L213" s="11">
        <v>4</v>
      </c>
      <c r="M213" s="11">
        <v>504</v>
      </c>
      <c r="N213" s="11">
        <v>1</v>
      </c>
      <c r="O213" s="11">
        <v>504</v>
      </c>
      <c r="AG213" s="11" t="s">
        <v>148</v>
      </c>
    </row>
    <row r="214" spans="1:33" s="11" customFormat="1" x14ac:dyDescent="0.55000000000000004">
      <c r="B214" s="11" t="s">
        <v>56</v>
      </c>
      <c r="C214" s="11" t="s">
        <v>195</v>
      </c>
      <c r="D214" s="12" t="s">
        <v>196</v>
      </c>
      <c r="E214" s="10" t="s">
        <v>59</v>
      </c>
      <c r="F214" s="11">
        <v>1963</v>
      </c>
      <c r="G214" s="11">
        <v>7</v>
      </c>
      <c r="H214" s="11">
        <v>1428</v>
      </c>
      <c r="I214" s="10">
        <v>9</v>
      </c>
      <c r="J214" s="11">
        <v>3</v>
      </c>
      <c r="K214" s="11">
        <v>1</v>
      </c>
      <c r="L214" s="11">
        <v>60</v>
      </c>
      <c r="M214" s="11">
        <v>1360</v>
      </c>
      <c r="N214" s="11">
        <v>1</v>
      </c>
      <c r="O214" s="11">
        <v>1360</v>
      </c>
      <c r="AG214" s="11" t="s">
        <v>148</v>
      </c>
    </row>
    <row r="215" spans="1:33" s="60" customFormat="1" x14ac:dyDescent="0.55000000000000004">
      <c r="D215" s="61"/>
      <c r="E215" s="63"/>
      <c r="I215" s="63"/>
    </row>
    <row r="216" spans="1:33" s="11" customFormat="1" x14ac:dyDescent="0.55000000000000004">
      <c r="A216" s="11">
        <v>45</v>
      </c>
      <c r="B216" s="11" t="s">
        <v>67</v>
      </c>
      <c r="C216" s="11" t="s">
        <v>917</v>
      </c>
      <c r="D216" s="12" t="s">
        <v>69</v>
      </c>
      <c r="E216" s="80" t="s">
        <v>76</v>
      </c>
      <c r="F216" s="16"/>
      <c r="G216" s="16"/>
      <c r="I216" s="108"/>
      <c r="J216" s="11">
        <v>0</v>
      </c>
      <c r="K216" s="11">
        <v>2</v>
      </c>
      <c r="L216" s="11">
        <v>0</v>
      </c>
      <c r="M216" s="11">
        <f>+(J216*400)+(K216*100)+L216</f>
        <v>200</v>
      </c>
      <c r="N216" s="11">
        <v>2</v>
      </c>
      <c r="P216" s="11">
        <v>200</v>
      </c>
      <c r="U216" s="11" t="s">
        <v>381</v>
      </c>
      <c r="V216" s="11" t="s">
        <v>62</v>
      </c>
      <c r="W216" s="11" t="s">
        <v>126</v>
      </c>
      <c r="X216" s="11">
        <v>3</v>
      </c>
      <c r="Y216" s="11">
        <v>9</v>
      </c>
      <c r="Z216" s="11">
        <f>+X216*Y216</f>
        <v>27</v>
      </c>
      <c r="AA216" s="11">
        <v>2</v>
      </c>
      <c r="AC216" s="11">
        <v>27</v>
      </c>
      <c r="AF216" s="11">
        <v>11</v>
      </c>
    </row>
    <row r="217" spans="1:33" s="11" customFormat="1" x14ac:dyDescent="0.55000000000000004">
      <c r="B217" s="11" t="s">
        <v>67</v>
      </c>
      <c r="C217" s="11" t="s">
        <v>917</v>
      </c>
      <c r="D217" s="12" t="s">
        <v>69</v>
      </c>
      <c r="E217" s="80" t="s">
        <v>76</v>
      </c>
      <c r="I217" s="108"/>
      <c r="J217" s="11">
        <v>0</v>
      </c>
      <c r="K217" s="11">
        <v>2</v>
      </c>
      <c r="L217" s="11">
        <v>50</v>
      </c>
      <c r="M217" s="11">
        <f>+(J217*400)+(K217*100)+L217</f>
        <v>250</v>
      </c>
      <c r="N217" s="11">
        <v>2</v>
      </c>
      <c r="P217" s="11">
        <v>250</v>
      </c>
      <c r="U217" s="11" t="s">
        <v>382</v>
      </c>
      <c r="V217" s="11" t="s">
        <v>62</v>
      </c>
      <c r="W217" s="11" t="s">
        <v>65</v>
      </c>
      <c r="X217" s="11">
        <v>9</v>
      </c>
      <c r="Y217" s="11">
        <v>9</v>
      </c>
      <c r="Z217" s="11">
        <f>+X217*Y217</f>
        <v>81</v>
      </c>
      <c r="AA217" s="11">
        <v>2</v>
      </c>
      <c r="AC217" s="11">
        <v>81</v>
      </c>
      <c r="AF217" s="11">
        <v>11</v>
      </c>
      <c r="AG217" s="11" t="s">
        <v>918</v>
      </c>
    </row>
    <row r="218" spans="1:33" s="11" customFormat="1" x14ac:dyDescent="0.55000000000000004">
      <c r="D218" s="12"/>
      <c r="E218" s="92"/>
      <c r="I218" s="92"/>
      <c r="W218" s="11" t="s">
        <v>126</v>
      </c>
      <c r="X218" s="11">
        <v>4</v>
      </c>
      <c r="Y218" s="11">
        <v>8</v>
      </c>
      <c r="Z218" s="11">
        <f>+X218*Y218</f>
        <v>32</v>
      </c>
      <c r="AA218" s="11">
        <v>2</v>
      </c>
      <c r="AC218" s="11">
        <v>32</v>
      </c>
      <c r="AF218" s="11">
        <v>11</v>
      </c>
      <c r="AG218" s="11" t="s">
        <v>127</v>
      </c>
    </row>
    <row r="219" spans="1:33" s="11" customFormat="1" x14ac:dyDescent="0.55000000000000004">
      <c r="D219" s="12"/>
      <c r="E219" s="92"/>
      <c r="I219" s="92"/>
      <c r="W219" s="11" t="s">
        <v>126</v>
      </c>
      <c r="X219" s="11">
        <v>3</v>
      </c>
      <c r="Y219" s="11">
        <v>9</v>
      </c>
      <c r="Z219" s="11">
        <f>+X219*Y219</f>
        <v>27</v>
      </c>
      <c r="AA219" s="11">
        <v>2</v>
      </c>
      <c r="AC219" s="11">
        <v>27</v>
      </c>
      <c r="AF219" s="11">
        <v>11</v>
      </c>
      <c r="AG219" s="11" t="s">
        <v>127</v>
      </c>
    </row>
    <row r="220" spans="1:33" s="11" customFormat="1" x14ac:dyDescent="0.55000000000000004">
      <c r="D220" s="12"/>
      <c r="E220" s="92"/>
      <c r="I220" s="92"/>
      <c r="W220" s="11" t="s">
        <v>65</v>
      </c>
      <c r="X220" s="11">
        <v>2</v>
      </c>
      <c r="Y220" s="11">
        <v>3</v>
      </c>
      <c r="Z220" s="11">
        <f>+X220*Y220</f>
        <v>6</v>
      </c>
      <c r="AA220" s="11">
        <v>2</v>
      </c>
      <c r="AC220" s="11">
        <v>6</v>
      </c>
      <c r="AF220" s="11">
        <v>11</v>
      </c>
      <c r="AG220" s="11" t="s">
        <v>66</v>
      </c>
    </row>
    <row r="221" spans="1:33" s="11" customFormat="1" x14ac:dyDescent="0.55000000000000004">
      <c r="B221" s="11" t="s">
        <v>67</v>
      </c>
      <c r="C221" s="11" t="s">
        <v>917</v>
      </c>
      <c r="D221" s="12" t="s">
        <v>69</v>
      </c>
      <c r="E221" s="80" t="s">
        <v>76</v>
      </c>
      <c r="I221" s="106"/>
      <c r="J221" s="11">
        <v>8</v>
      </c>
      <c r="K221" s="11">
        <v>0</v>
      </c>
      <c r="L221" s="11">
        <v>0</v>
      </c>
      <c r="M221" s="11">
        <f>+(J221*400)+(K221*100)+L221</f>
        <v>3200</v>
      </c>
      <c r="N221" s="11">
        <v>1</v>
      </c>
      <c r="O221" s="11">
        <v>3200</v>
      </c>
      <c r="AG221" s="11" t="s">
        <v>72</v>
      </c>
    </row>
    <row r="222" spans="1:33" s="11" customFormat="1" x14ac:dyDescent="0.55000000000000004">
      <c r="B222" s="11" t="s">
        <v>67</v>
      </c>
      <c r="C222" s="11" t="s">
        <v>917</v>
      </c>
      <c r="D222" s="12" t="s">
        <v>69</v>
      </c>
      <c r="E222" s="80" t="s">
        <v>76</v>
      </c>
      <c r="I222" s="106"/>
      <c r="J222" s="11">
        <v>1</v>
      </c>
      <c r="K222" s="11">
        <v>0</v>
      </c>
      <c r="L222" s="11">
        <v>0</v>
      </c>
      <c r="M222" s="11">
        <f t="shared" ref="M222:M225" si="5">+(J222*400)+(K222*100)+L222</f>
        <v>400</v>
      </c>
      <c r="N222" s="11">
        <v>1</v>
      </c>
      <c r="O222" s="11">
        <v>400</v>
      </c>
      <c r="AG222" s="11" t="s">
        <v>118</v>
      </c>
    </row>
    <row r="223" spans="1:33" s="11" customFormat="1" x14ac:dyDescent="0.55000000000000004">
      <c r="B223" s="11" t="s">
        <v>67</v>
      </c>
      <c r="C223" s="11" t="s">
        <v>917</v>
      </c>
      <c r="D223" s="12" t="s">
        <v>69</v>
      </c>
      <c r="E223" s="80" t="s">
        <v>76</v>
      </c>
      <c r="I223" s="106"/>
      <c r="J223" s="11">
        <v>4</v>
      </c>
      <c r="K223" s="11">
        <v>0</v>
      </c>
      <c r="L223" s="11">
        <v>0</v>
      </c>
      <c r="M223" s="11">
        <f t="shared" si="5"/>
        <v>1600</v>
      </c>
      <c r="N223" s="11">
        <v>1</v>
      </c>
      <c r="O223" s="11">
        <v>1600</v>
      </c>
      <c r="AG223" s="11" t="s">
        <v>886</v>
      </c>
    </row>
    <row r="224" spans="1:33" s="60" customFormat="1" x14ac:dyDescent="0.55000000000000004">
      <c r="D224" s="61"/>
      <c r="E224" s="91"/>
      <c r="I224" s="63"/>
    </row>
    <row r="225" spans="1:33" s="11" customFormat="1" x14ac:dyDescent="0.55000000000000004">
      <c r="A225" s="11">
        <v>46</v>
      </c>
      <c r="B225" s="11" t="s">
        <v>67</v>
      </c>
      <c r="C225" s="11" t="s">
        <v>917</v>
      </c>
      <c r="D225" s="12" t="s">
        <v>159</v>
      </c>
      <c r="E225" s="137" t="s">
        <v>959</v>
      </c>
      <c r="F225" s="11">
        <v>1355</v>
      </c>
      <c r="G225" s="11">
        <v>14</v>
      </c>
      <c r="H225" s="11">
        <v>55</v>
      </c>
      <c r="I225" s="108">
        <v>10</v>
      </c>
      <c r="J225" s="11">
        <v>0</v>
      </c>
      <c r="K225" s="11">
        <v>3</v>
      </c>
      <c r="L225" s="11">
        <v>6</v>
      </c>
      <c r="M225" s="11">
        <f t="shared" si="5"/>
        <v>306</v>
      </c>
      <c r="N225" s="11">
        <v>1</v>
      </c>
      <c r="O225" s="11">
        <v>306</v>
      </c>
      <c r="AG225" s="11" t="s">
        <v>72</v>
      </c>
    </row>
    <row r="226" spans="1:33" s="60" customFormat="1" x14ac:dyDescent="0.55000000000000004">
      <c r="D226" s="61"/>
      <c r="E226" s="107"/>
      <c r="I226" s="63"/>
    </row>
    <row r="227" spans="1:33" s="11" customFormat="1" x14ac:dyDescent="0.55000000000000004">
      <c r="A227" s="11">
        <v>47</v>
      </c>
      <c r="B227" s="11" t="s">
        <v>56</v>
      </c>
      <c r="C227" s="11" t="s">
        <v>198</v>
      </c>
      <c r="D227" s="12" t="s">
        <v>199</v>
      </c>
      <c r="E227" s="56" t="s">
        <v>59</v>
      </c>
      <c r="F227" s="11">
        <v>718</v>
      </c>
      <c r="G227" s="11">
        <v>33</v>
      </c>
      <c r="H227" s="11">
        <v>863</v>
      </c>
      <c r="I227" s="56">
        <v>10</v>
      </c>
      <c r="J227" s="11">
        <v>0</v>
      </c>
      <c r="K227" s="11">
        <v>2</v>
      </c>
      <c r="L227" s="11">
        <v>10</v>
      </c>
      <c r="M227" s="11">
        <v>210</v>
      </c>
      <c r="N227" s="11">
        <v>2</v>
      </c>
      <c r="P227" s="11">
        <v>210</v>
      </c>
      <c r="T227" s="11">
        <v>1</v>
      </c>
      <c r="U227" s="11" t="s">
        <v>200</v>
      </c>
      <c r="V227" s="11" t="s">
        <v>62</v>
      </c>
      <c r="W227" s="11" t="s">
        <v>63</v>
      </c>
      <c r="X227" s="11">
        <v>11.9</v>
      </c>
      <c r="Y227" s="11">
        <v>17.5</v>
      </c>
      <c r="Z227" s="11">
        <v>208.25</v>
      </c>
      <c r="AA227" s="11">
        <v>2</v>
      </c>
      <c r="AC227" s="11">
        <v>208.25</v>
      </c>
      <c r="AF227" s="11">
        <v>51</v>
      </c>
    </row>
    <row r="228" spans="1:33" s="11" customFormat="1" x14ac:dyDescent="0.55000000000000004">
      <c r="D228" s="12"/>
      <c r="E228" s="56"/>
      <c r="I228" s="56"/>
      <c r="W228" s="11" t="s">
        <v>65</v>
      </c>
      <c r="X228" s="11">
        <v>2</v>
      </c>
      <c r="Y228" s="11">
        <v>3</v>
      </c>
      <c r="Z228" s="11">
        <v>6</v>
      </c>
      <c r="AA228" s="11">
        <v>2</v>
      </c>
      <c r="AC228" s="11">
        <v>6</v>
      </c>
      <c r="AF228" s="11">
        <v>51</v>
      </c>
      <c r="AG228" s="11" t="s">
        <v>66</v>
      </c>
    </row>
    <row r="229" spans="1:33" s="11" customFormat="1" x14ac:dyDescent="0.55000000000000004">
      <c r="B229" s="11" t="s">
        <v>56</v>
      </c>
      <c r="C229" s="11" t="s">
        <v>198</v>
      </c>
      <c r="D229" s="12" t="s">
        <v>199</v>
      </c>
      <c r="E229" s="10" t="s">
        <v>59</v>
      </c>
      <c r="F229" s="11">
        <v>1849</v>
      </c>
      <c r="G229" s="11">
        <v>41</v>
      </c>
      <c r="H229" s="11">
        <v>2487</v>
      </c>
      <c r="I229" s="10">
        <v>4</v>
      </c>
      <c r="J229" s="11">
        <v>1</v>
      </c>
      <c r="K229" s="11">
        <v>2</v>
      </c>
      <c r="L229" s="11">
        <v>87</v>
      </c>
      <c r="M229" s="11">
        <v>687</v>
      </c>
      <c r="N229" s="11">
        <v>1</v>
      </c>
      <c r="O229" s="11">
        <v>687</v>
      </c>
      <c r="AG229" s="11" t="s">
        <v>148</v>
      </c>
    </row>
    <row r="230" spans="1:33" s="11" customFormat="1" x14ac:dyDescent="0.55000000000000004">
      <c r="B230" s="11" t="s">
        <v>56</v>
      </c>
      <c r="C230" s="11" t="s">
        <v>198</v>
      </c>
      <c r="D230" s="12" t="s">
        <v>199</v>
      </c>
      <c r="E230" s="10" t="s">
        <v>59</v>
      </c>
      <c r="F230" s="11">
        <v>17005</v>
      </c>
      <c r="G230" s="11">
        <v>216</v>
      </c>
      <c r="H230" s="11">
        <v>7631</v>
      </c>
      <c r="I230" s="10">
        <v>10</v>
      </c>
      <c r="J230" s="11">
        <v>2</v>
      </c>
      <c r="K230" s="11">
        <v>3</v>
      </c>
      <c r="L230" s="11">
        <v>41</v>
      </c>
      <c r="M230" s="11">
        <v>1141</v>
      </c>
      <c r="N230" s="11">
        <v>1</v>
      </c>
      <c r="O230" s="11">
        <v>1141</v>
      </c>
      <c r="AG230" s="11" t="s">
        <v>72</v>
      </c>
    </row>
    <row r="231" spans="1:33" s="11" customFormat="1" x14ac:dyDescent="0.55000000000000004">
      <c r="B231" s="11" t="s">
        <v>56</v>
      </c>
      <c r="C231" s="11" t="s">
        <v>198</v>
      </c>
      <c r="D231" s="12" t="s">
        <v>199</v>
      </c>
      <c r="E231" s="92" t="s">
        <v>59</v>
      </c>
      <c r="F231" s="11">
        <v>1858</v>
      </c>
      <c r="G231" s="11">
        <v>36</v>
      </c>
      <c r="H231" s="11">
        <v>2482</v>
      </c>
      <c r="I231" s="92">
        <v>10</v>
      </c>
      <c r="J231" s="11">
        <v>0</v>
      </c>
      <c r="K231" s="11">
        <v>2</v>
      </c>
      <c r="L231" s="11">
        <v>65</v>
      </c>
      <c r="M231" s="11">
        <f>+(J231*400)+(K231*100)+L231</f>
        <v>265</v>
      </c>
      <c r="N231" s="11">
        <v>1</v>
      </c>
      <c r="O231" s="11">
        <v>265</v>
      </c>
      <c r="AG231" s="11" t="s">
        <v>148</v>
      </c>
    </row>
    <row r="232" spans="1:33" s="11" customFormat="1" x14ac:dyDescent="0.55000000000000004">
      <c r="B232" s="11" t="s">
        <v>56</v>
      </c>
      <c r="C232" s="11" t="s">
        <v>198</v>
      </c>
      <c r="D232" s="12" t="s">
        <v>199</v>
      </c>
      <c r="E232" s="10" t="s">
        <v>201</v>
      </c>
      <c r="G232" s="11">
        <v>9</v>
      </c>
      <c r="H232" s="11" t="s">
        <v>142</v>
      </c>
      <c r="I232" s="10">
        <v>10</v>
      </c>
      <c r="J232" s="11">
        <v>2</v>
      </c>
      <c r="K232" s="11">
        <v>3</v>
      </c>
      <c r="L232" s="11">
        <v>60</v>
      </c>
      <c r="M232" s="11">
        <v>1160</v>
      </c>
      <c r="N232" s="11">
        <v>1</v>
      </c>
      <c r="O232" s="11">
        <v>1160</v>
      </c>
      <c r="AG232" s="11" t="s">
        <v>148</v>
      </c>
    </row>
    <row r="233" spans="1:33" s="11" customFormat="1" x14ac:dyDescent="0.55000000000000004">
      <c r="B233" s="11" t="s">
        <v>56</v>
      </c>
      <c r="C233" s="11" t="s">
        <v>198</v>
      </c>
      <c r="D233" s="12" t="s">
        <v>199</v>
      </c>
      <c r="E233" s="10" t="s">
        <v>201</v>
      </c>
      <c r="G233" s="11">
        <v>10</v>
      </c>
      <c r="H233" s="11" t="s">
        <v>142</v>
      </c>
      <c r="I233" s="10">
        <v>10</v>
      </c>
      <c r="J233" s="11">
        <v>1</v>
      </c>
      <c r="K233" s="11">
        <v>2</v>
      </c>
      <c r="L233" s="11">
        <v>20</v>
      </c>
      <c r="M233" s="11">
        <v>620</v>
      </c>
      <c r="N233" s="11">
        <v>1</v>
      </c>
      <c r="O233" s="11">
        <v>620</v>
      </c>
      <c r="AG233" s="11" t="s">
        <v>888</v>
      </c>
    </row>
    <row r="234" spans="1:33" s="60" customFormat="1" x14ac:dyDescent="0.55000000000000004">
      <c r="D234" s="61"/>
      <c r="E234" s="63"/>
      <c r="I234" s="63"/>
    </row>
    <row r="235" spans="1:33" s="11" customFormat="1" x14ac:dyDescent="0.55000000000000004">
      <c r="A235" s="11">
        <v>48</v>
      </c>
      <c r="B235" s="11" t="s">
        <v>56</v>
      </c>
      <c r="C235" s="11" t="s">
        <v>202</v>
      </c>
      <c r="D235" s="12" t="s">
        <v>203</v>
      </c>
      <c r="E235" s="10" t="s">
        <v>172</v>
      </c>
      <c r="G235" s="11">
        <v>33</v>
      </c>
      <c r="I235" s="10"/>
      <c r="J235" s="11">
        <v>1</v>
      </c>
      <c r="K235" s="11">
        <v>3</v>
      </c>
      <c r="L235" s="11">
        <v>40</v>
      </c>
      <c r="M235" s="11">
        <v>740</v>
      </c>
      <c r="N235" s="11">
        <v>1</v>
      </c>
      <c r="O235" s="11">
        <v>740</v>
      </c>
      <c r="AG235" s="11" t="s">
        <v>70</v>
      </c>
    </row>
    <row r="236" spans="1:33" s="60" customFormat="1" x14ac:dyDescent="0.55000000000000004">
      <c r="D236" s="61"/>
      <c r="E236" s="63"/>
      <c r="I236" s="63"/>
    </row>
    <row r="237" spans="1:33" s="11" customFormat="1" x14ac:dyDescent="0.55000000000000004">
      <c r="A237" s="11">
        <v>49</v>
      </c>
      <c r="B237" s="11" t="s">
        <v>56</v>
      </c>
      <c r="C237" s="11" t="s">
        <v>204</v>
      </c>
      <c r="D237" s="12" t="s">
        <v>69</v>
      </c>
      <c r="E237" s="10" t="s">
        <v>205</v>
      </c>
      <c r="F237" s="11">
        <v>1359</v>
      </c>
      <c r="H237" s="11" t="s">
        <v>206</v>
      </c>
      <c r="I237" s="10">
        <v>10</v>
      </c>
      <c r="J237" s="11">
        <v>0</v>
      </c>
      <c r="K237" s="11">
        <v>2</v>
      </c>
      <c r="L237" s="11">
        <v>89</v>
      </c>
      <c r="M237" s="11">
        <v>289</v>
      </c>
      <c r="N237" s="11">
        <v>1</v>
      </c>
      <c r="O237" s="11">
        <v>289</v>
      </c>
      <c r="AG237" s="11" t="s">
        <v>72</v>
      </c>
    </row>
    <row r="238" spans="1:33" s="60" customFormat="1" x14ac:dyDescent="0.55000000000000004">
      <c r="D238" s="61"/>
      <c r="E238" s="63"/>
      <c r="I238" s="63"/>
    </row>
    <row r="239" spans="1:33" s="11" customFormat="1" x14ac:dyDescent="0.55000000000000004">
      <c r="A239" s="11">
        <v>50</v>
      </c>
      <c r="B239" s="11" t="s">
        <v>56</v>
      </c>
      <c r="C239" s="11" t="s">
        <v>207</v>
      </c>
      <c r="D239" s="12" t="s">
        <v>135</v>
      </c>
      <c r="E239" s="10" t="s">
        <v>59</v>
      </c>
      <c r="F239" s="11">
        <v>785</v>
      </c>
      <c r="G239" s="11">
        <v>3</v>
      </c>
      <c r="H239" s="11">
        <v>836</v>
      </c>
      <c r="I239" s="10">
        <v>10</v>
      </c>
      <c r="J239" s="11">
        <v>0</v>
      </c>
      <c r="K239" s="11">
        <v>1</v>
      </c>
      <c r="L239" s="11">
        <v>41</v>
      </c>
      <c r="M239" s="11">
        <v>141</v>
      </c>
      <c r="N239" s="11">
        <v>2</v>
      </c>
      <c r="P239" s="11">
        <v>141</v>
      </c>
      <c r="T239" s="11">
        <v>1</v>
      </c>
      <c r="U239" s="11" t="s">
        <v>208</v>
      </c>
      <c r="V239" s="11" t="s">
        <v>62</v>
      </c>
      <c r="W239" s="11" t="s">
        <v>63</v>
      </c>
      <c r="X239" s="11">
        <v>10</v>
      </c>
      <c r="Y239" s="11">
        <v>15</v>
      </c>
      <c r="Z239" s="11">
        <v>150</v>
      </c>
      <c r="AA239" s="11">
        <v>2</v>
      </c>
      <c r="AC239" s="11">
        <v>150</v>
      </c>
      <c r="AF239" s="11">
        <v>16</v>
      </c>
    </row>
    <row r="240" spans="1:33" s="11" customFormat="1" x14ac:dyDescent="0.55000000000000004">
      <c r="D240" s="12"/>
      <c r="E240" s="10"/>
      <c r="I240" s="10"/>
      <c r="W240" s="11" t="s">
        <v>65</v>
      </c>
      <c r="X240" s="11">
        <v>2</v>
      </c>
      <c r="Y240" s="11">
        <v>4</v>
      </c>
      <c r="Z240" s="11">
        <v>8</v>
      </c>
      <c r="AA240" s="11">
        <v>2</v>
      </c>
      <c r="AC240" s="11">
        <v>8</v>
      </c>
      <c r="AF240" s="11">
        <v>16</v>
      </c>
      <c r="AG240" s="11" t="s">
        <v>66</v>
      </c>
    </row>
    <row r="241" spans="1:33" s="60" customFormat="1" x14ac:dyDescent="0.55000000000000004">
      <c r="D241" s="61"/>
      <c r="E241" s="63"/>
      <c r="I241" s="63"/>
    </row>
    <row r="242" spans="1:33" s="11" customFormat="1" x14ac:dyDescent="0.55000000000000004">
      <c r="A242" s="11">
        <v>51</v>
      </c>
      <c r="B242" s="11" t="s">
        <v>56</v>
      </c>
      <c r="C242" s="11" t="s">
        <v>209</v>
      </c>
      <c r="D242" s="12" t="s">
        <v>171</v>
      </c>
      <c r="E242" s="10" t="s">
        <v>59</v>
      </c>
      <c r="F242" s="11">
        <v>13553</v>
      </c>
      <c r="G242" s="11">
        <v>566</v>
      </c>
      <c r="H242" s="11">
        <v>6021</v>
      </c>
      <c r="I242" s="10">
        <v>9</v>
      </c>
      <c r="J242" s="11">
        <v>1</v>
      </c>
      <c r="K242" s="11">
        <v>0</v>
      </c>
      <c r="L242" s="11">
        <v>10</v>
      </c>
      <c r="M242" s="11">
        <v>410</v>
      </c>
      <c r="N242" s="11">
        <v>2</v>
      </c>
      <c r="P242" s="11">
        <v>410</v>
      </c>
      <c r="T242" s="11">
        <v>1</v>
      </c>
      <c r="U242" s="11" t="s">
        <v>210</v>
      </c>
      <c r="V242" s="11" t="s">
        <v>62</v>
      </c>
      <c r="W242" s="11" t="s">
        <v>63</v>
      </c>
      <c r="X242" s="11">
        <v>10</v>
      </c>
      <c r="Y242" s="11">
        <v>12</v>
      </c>
      <c r="Z242" s="11">
        <f>+X242*Y242</f>
        <v>120</v>
      </c>
      <c r="AA242" s="11">
        <v>2</v>
      </c>
      <c r="AC242" s="11">
        <v>120</v>
      </c>
      <c r="AF242" s="11">
        <v>3</v>
      </c>
    </row>
    <row r="243" spans="1:33" s="60" customFormat="1" x14ac:dyDescent="0.55000000000000004">
      <c r="D243" s="61"/>
      <c r="E243" s="63"/>
      <c r="I243" s="63"/>
    </row>
    <row r="244" spans="1:33" s="11" customFormat="1" x14ac:dyDescent="0.55000000000000004">
      <c r="A244" s="11">
        <v>52</v>
      </c>
      <c r="B244" s="11" t="s">
        <v>56</v>
      </c>
      <c r="C244" s="11" t="s">
        <v>211</v>
      </c>
      <c r="D244" s="12" t="s">
        <v>102</v>
      </c>
      <c r="E244" s="108" t="s">
        <v>59</v>
      </c>
      <c r="F244" s="11">
        <v>1856</v>
      </c>
      <c r="G244" s="11">
        <v>34</v>
      </c>
      <c r="H244" s="11">
        <v>2480</v>
      </c>
      <c r="I244" s="108">
        <v>4</v>
      </c>
      <c r="J244" s="11">
        <v>1</v>
      </c>
      <c r="K244" s="11">
        <v>3</v>
      </c>
      <c r="L244" s="11">
        <v>30</v>
      </c>
      <c r="M244" s="11">
        <v>730</v>
      </c>
      <c r="N244" s="11">
        <v>1</v>
      </c>
      <c r="O244" s="11">
        <v>730</v>
      </c>
      <c r="AG244" s="11" t="s">
        <v>70</v>
      </c>
    </row>
    <row r="245" spans="1:33" s="60" customFormat="1" x14ac:dyDescent="0.55000000000000004">
      <c r="D245" s="61"/>
      <c r="E245" s="63"/>
      <c r="I245" s="63"/>
    </row>
    <row r="246" spans="1:33" s="11" customFormat="1" x14ac:dyDescent="0.55000000000000004">
      <c r="A246" s="11">
        <v>53</v>
      </c>
      <c r="B246" s="11" t="s">
        <v>67</v>
      </c>
      <c r="C246" s="11" t="s">
        <v>211</v>
      </c>
      <c r="D246" s="12" t="s">
        <v>199</v>
      </c>
      <c r="E246" s="10" t="s">
        <v>201</v>
      </c>
      <c r="G246" s="11">
        <v>7</v>
      </c>
      <c r="H246" s="11" t="s">
        <v>142</v>
      </c>
      <c r="I246" s="10"/>
      <c r="J246" s="11">
        <v>2</v>
      </c>
      <c r="K246" s="11">
        <v>2</v>
      </c>
      <c r="L246" s="11">
        <v>0</v>
      </c>
      <c r="M246" s="11">
        <v>1000</v>
      </c>
      <c r="N246" s="11">
        <v>1</v>
      </c>
      <c r="O246" s="11">
        <v>1000</v>
      </c>
      <c r="AG246" s="11" t="s">
        <v>212</v>
      </c>
    </row>
    <row r="247" spans="1:33" s="60" customFormat="1" x14ac:dyDescent="0.55000000000000004">
      <c r="D247" s="61"/>
      <c r="E247" s="63"/>
      <c r="I247" s="63"/>
    </row>
    <row r="248" spans="1:33" s="11" customFormat="1" x14ac:dyDescent="0.55000000000000004">
      <c r="A248" s="11">
        <v>54</v>
      </c>
      <c r="B248" s="11" t="s">
        <v>56</v>
      </c>
      <c r="C248" s="11" t="s">
        <v>747</v>
      </c>
      <c r="D248" s="12" t="s">
        <v>171</v>
      </c>
      <c r="E248" s="11" t="s">
        <v>76</v>
      </c>
      <c r="I248" s="11">
        <v>10</v>
      </c>
      <c r="J248" s="11">
        <v>1</v>
      </c>
      <c r="K248" s="11">
        <v>0</v>
      </c>
      <c r="L248" s="11">
        <v>0</v>
      </c>
      <c r="M248" s="11">
        <f>+(J248*400)+(K248*100)+L248</f>
        <v>400</v>
      </c>
      <c r="N248" s="11">
        <v>2</v>
      </c>
      <c r="P248" s="11">
        <v>400</v>
      </c>
      <c r="T248" s="11">
        <v>1</v>
      </c>
      <c r="U248" s="11" t="s">
        <v>748</v>
      </c>
      <c r="V248" s="11" t="s">
        <v>62</v>
      </c>
      <c r="W248" s="11" t="s">
        <v>65</v>
      </c>
      <c r="X248" s="11">
        <v>8</v>
      </c>
      <c r="Y248" s="11">
        <v>15</v>
      </c>
      <c r="Z248" s="11">
        <v>120</v>
      </c>
      <c r="AA248" s="11">
        <v>2</v>
      </c>
      <c r="AC248" s="11">
        <v>120</v>
      </c>
      <c r="AF248" s="11">
        <v>26</v>
      </c>
    </row>
    <row r="249" spans="1:33" s="11" customFormat="1" x14ac:dyDescent="0.55000000000000004">
      <c r="B249" s="11" t="s">
        <v>56</v>
      </c>
      <c r="C249" s="11" t="s">
        <v>747</v>
      </c>
      <c r="D249" s="12" t="s">
        <v>171</v>
      </c>
      <c r="E249" s="11" t="s">
        <v>76</v>
      </c>
      <c r="I249" s="11">
        <v>10</v>
      </c>
      <c r="J249" s="11">
        <v>3</v>
      </c>
      <c r="K249" s="11">
        <v>0</v>
      </c>
      <c r="L249" s="11">
        <v>0</v>
      </c>
      <c r="M249" s="11">
        <f>+(J249*400)+(K249*100)+L249</f>
        <v>1200</v>
      </c>
      <c r="N249" s="11">
        <v>1</v>
      </c>
      <c r="O249" s="11">
        <v>1200</v>
      </c>
      <c r="AG249" s="11" t="s">
        <v>318</v>
      </c>
    </row>
    <row r="250" spans="1:33" s="60" customFormat="1" x14ac:dyDescent="0.55000000000000004">
      <c r="D250" s="61"/>
    </row>
    <row r="251" spans="1:33" s="11" customFormat="1" x14ac:dyDescent="0.55000000000000004">
      <c r="A251" s="11">
        <v>55</v>
      </c>
      <c r="B251" s="11" t="s">
        <v>77</v>
      </c>
      <c r="C251" s="11" t="s">
        <v>213</v>
      </c>
      <c r="D251" s="12" t="s">
        <v>214</v>
      </c>
      <c r="E251" s="10" t="s">
        <v>59</v>
      </c>
      <c r="F251" s="11">
        <v>17000</v>
      </c>
      <c r="G251" s="11">
        <v>212</v>
      </c>
      <c r="H251" s="11">
        <v>7616</v>
      </c>
      <c r="I251" s="10">
        <v>10</v>
      </c>
      <c r="J251" s="11">
        <v>0</v>
      </c>
      <c r="K251" s="11">
        <v>3</v>
      </c>
      <c r="L251" s="11">
        <v>91</v>
      </c>
      <c r="M251" s="11">
        <v>391</v>
      </c>
      <c r="N251" s="11">
        <v>1</v>
      </c>
      <c r="O251" s="11">
        <v>391</v>
      </c>
      <c r="AG251" s="11" t="s">
        <v>94</v>
      </c>
    </row>
    <row r="252" spans="1:33" s="11" customFormat="1" x14ac:dyDescent="0.55000000000000004">
      <c r="B252" s="11" t="s">
        <v>77</v>
      </c>
      <c r="C252" s="11" t="s">
        <v>213</v>
      </c>
      <c r="D252" s="12" t="s">
        <v>214</v>
      </c>
      <c r="E252" s="10" t="s">
        <v>59</v>
      </c>
      <c r="F252" s="11">
        <v>1986</v>
      </c>
      <c r="G252" s="11">
        <v>31</v>
      </c>
      <c r="H252" s="11">
        <v>1450</v>
      </c>
      <c r="I252" s="10">
        <v>10</v>
      </c>
      <c r="J252" s="11">
        <v>2</v>
      </c>
      <c r="K252" s="11">
        <v>0</v>
      </c>
      <c r="L252" s="11">
        <v>90</v>
      </c>
      <c r="M252" s="11">
        <v>890</v>
      </c>
      <c r="N252" s="11">
        <v>1</v>
      </c>
      <c r="O252" s="11">
        <v>890</v>
      </c>
      <c r="AG252" s="11" t="s">
        <v>70</v>
      </c>
    </row>
    <row r="253" spans="1:33" s="11" customFormat="1" x14ac:dyDescent="0.55000000000000004">
      <c r="B253" s="11" t="s">
        <v>77</v>
      </c>
      <c r="C253" s="11" t="s">
        <v>213</v>
      </c>
      <c r="D253" s="12" t="s">
        <v>214</v>
      </c>
      <c r="E253" s="10" t="s">
        <v>172</v>
      </c>
      <c r="G253" s="11">
        <v>27</v>
      </c>
      <c r="I253" s="10">
        <v>10</v>
      </c>
      <c r="J253" s="11">
        <v>1</v>
      </c>
      <c r="K253" s="11">
        <v>2</v>
      </c>
      <c r="L253" s="11">
        <v>25</v>
      </c>
      <c r="M253" s="11">
        <v>625</v>
      </c>
      <c r="N253" s="11">
        <v>1</v>
      </c>
      <c r="O253" s="11">
        <v>625</v>
      </c>
      <c r="AG253" s="11" t="s">
        <v>70</v>
      </c>
    </row>
    <row r="254" spans="1:33" s="60" customFormat="1" x14ac:dyDescent="0.55000000000000004">
      <c r="D254" s="61"/>
      <c r="E254" s="63"/>
      <c r="I254" s="63"/>
    </row>
    <row r="255" spans="1:33" s="11" customFormat="1" x14ac:dyDescent="0.55000000000000004">
      <c r="A255" s="11">
        <v>56</v>
      </c>
      <c r="B255" s="11" t="s">
        <v>77</v>
      </c>
      <c r="C255" s="11" t="s">
        <v>215</v>
      </c>
      <c r="D255" s="12" t="s">
        <v>216</v>
      </c>
      <c r="E255" s="10" t="s">
        <v>59</v>
      </c>
      <c r="F255" s="11">
        <v>708</v>
      </c>
      <c r="G255" s="11">
        <v>2</v>
      </c>
      <c r="H255" s="11">
        <v>830</v>
      </c>
      <c r="I255" s="10" t="s">
        <v>136</v>
      </c>
      <c r="J255" s="11">
        <v>0</v>
      </c>
      <c r="K255" s="11">
        <v>2</v>
      </c>
      <c r="L255" s="11">
        <v>36</v>
      </c>
      <c r="M255" s="11">
        <v>236</v>
      </c>
      <c r="N255" s="11">
        <v>2</v>
      </c>
      <c r="P255" s="11">
        <v>236</v>
      </c>
      <c r="T255" s="11">
        <v>1</v>
      </c>
      <c r="U255" s="11" t="s">
        <v>217</v>
      </c>
      <c r="V255" s="11" t="s">
        <v>62</v>
      </c>
      <c r="W255" s="11" t="s">
        <v>65</v>
      </c>
      <c r="X255" s="11">
        <v>6</v>
      </c>
      <c r="Y255" s="11">
        <v>17</v>
      </c>
      <c r="Z255" s="11">
        <v>102</v>
      </c>
      <c r="AA255" s="11">
        <v>2</v>
      </c>
      <c r="AC255" s="11">
        <v>102</v>
      </c>
      <c r="AF255" s="11">
        <v>16</v>
      </c>
      <c r="AG255" s="11" t="s">
        <v>218</v>
      </c>
    </row>
    <row r="256" spans="1:33" s="11" customFormat="1" x14ac:dyDescent="0.55000000000000004">
      <c r="D256" s="12"/>
      <c r="E256" s="10"/>
      <c r="I256" s="10"/>
      <c r="W256" s="11" t="s">
        <v>126</v>
      </c>
      <c r="X256" s="11">
        <v>3</v>
      </c>
      <c r="Y256" s="11">
        <v>6</v>
      </c>
      <c r="Z256" s="11">
        <v>18</v>
      </c>
      <c r="AA256" s="11">
        <v>2</v>
      </c>
      <c r="AC256" s="11">
        <v>18</v>
      </c>
      <c r="AF256" s="11">
        <v>16</v>
      </c>
      <c r="AG256" s="11" t="s">
        <v>219</v>
      </c>
    </row>
    <row r="257" spans="1:33" s="11" customFormat="1" x14ac:dyDescent="0.55000000000000004">
      <c r="D257" s="12"/>
      <c r="E257" s="10"/>
      <c r="I257" s="10"/>
      <c r="T257" s="11">
        <v>2</v>
      </c>
      <c r="U257" s="11" t="s">
        <v>220</v>
      </c>
      <c r="V257" s="11" t="s">
        <v>178</v>
      </c>
      <c r="W257" s="11" t="s">
        <v>126</v>
      </c>
      <c r="X257" s="11">
        <v>9</v>
      </c>
      <c r="Y257" s="11">
        <v>7</v>
      </c>
      <c r="Z257" s="11">
        <v>63</v>
      </c>
      <c r="AA257" s="11">
        <v>2</v>
      </c>
      <c r="AC257" s="11">
        <v>63</v>
      </c>
      <c r="AF257" s="11">
        <v>31</v>
      </c>
      <c r="AG257" s="11" t="s">
        <v>221</v>
      </c>
    </row>
    <row r="258" spans="1:33" s="11" customFormat="1" x14ac:dyDescent="0.55000000000000004">
      <c r="D258" s="12"/>
      <c r="E258" s="10"/>
      <c r="I258" s="10"/>
      <c r="W258" s="11" t="s">
        <v>65</v>
      </c>
      <c r="X258" s="11">
        <v>2</v>
      </c>
      <c r="Y258" s="11">
        <v>4</v>
      </c>
      <c r="Z258" s="11">
        <v>8</v>
      </c>
      <c r="AA258" s="11">
        <v>2</v>
      </c>
      <c r="AC258" s="11">
        <v>8</v>
      </c>
      <c r="AF258" s="11">
        <v>31</v>
      </c>
      <c r="AG258" s="11" t="s">
        <v>66</v>
      </c>
    </row>
    <row r="259" spans="1:33" s="11" customFormat="1" x14ac:dyDescent="0.55000000000000004">
      <c r="B259" s="11" t="s">
        <v>77</v>
      </c>
      <c r="C259" s="11" t="s">
        <v>215</v>
      </c>
      <c r="D259" s="12" t="s">
        <v>216</v>
      </c>
      <c r="E259" s="10" t="s">
        <v>190</v>
      </c>
      <c r="G259" s="11">
        <v>163</v>
      </c>
      <c r="I259" s="10">
        <v>10</v>
      </c>
      <c r="J259" s="11">
        <v>6</v>
      </c>
      <c r="K259" s="11">
        <v>2</v>
      </c>
      <c r="L259" s="11">
        <v>77</v>
      </c>
      <c r="M259" s="11">
        <v>2677</v>
      </c>
      <c r="N259" s="11">
        <v>1</v>
      </c>
      <c r="O259" s="11">
        <v>2677</v>
      </c>
      <c r="AG259" s="11" t="s">
        <v>222</v>
      </c>
    </row>
    <row r="260" spans="1:33" s="60" customFormat="1" x14ac:dyDescent="0.55000000000000004">
      <c r="D260" s="61"/>
      <c r="E260" s="63"/>
      <c r="I260" s="63"/>
    </row>
    <row r="261" spans="1:33" s="11" customFormat="1" x14ac:dyDescent="0.55000000000000004">
      <c r="A261" s="11">
        <v>57</v>
      </c>
      <c r="B261" s="11" t="s">
        <v>77</v>
      </c>
      <c r="C261" s="11" t="s">
        <v>223</v>
      </c>
      <c r="D261" s="12" t="s">
        <v>196</v>
      </c>
      <c r="E261" s="10" t="s">
        <v>59</v>
      </c>
      <c r="F261" s="11">
        <v>11423</v>
      </c>
      <c r="G261" s="11">
        <v>214</v>
      </c>
      <c r="H261" s="11">
        <v>5121</v>
      </c>
      <c r="I261" s="10">
        <v>10</v>
      </c>
      <c r="J261" s="11">
        <v>0</v>
      </c>
      <c r="K261" s="11">
        <v>1</v>
      </c>
      <c r="L261" s="11">
        <v>70</v>
      </c>
      <c r="M261" s="11">
        <v>170</v>
      </c>
      <c r="N261" s="11">
        <v>1</v>
      </c>
      <c r="O261" s="11">
        <v>170</v>
      </c>
      <c r="AG261" s="11" t="s">
        <v>72</v>
      </c>
    </row>
    <row r="262" spans="1:33" s="60" customFormat="1" x14ac:dyDescent="0.55000000000000004">
      <c r="D262" s="61"/>
      <c r="E262" s="63"/>
      <c r="I262" s="63"/>
    </row>
    <row r="263" spans="1:33" s="11" customFormat="1" x14ac:dyDescent="0.55000000000000004">
      <c r="A263" s="11">
        <v>58</v>
      </c>
      <c r="B263" s="11" t="s">
        <v>56</v>
      </c>
      <c r="C263" s="11" t="s">
        <v>224</v>
      </c>
      <c r="D263" s="12" t="s">
        <v>225</v>
      </c>
      <c r="E263" s="10" t="s">
        <v>59</v>
      </c>
      <c r="F263" s="11">
        <v>841</v>
      </c>
      <c r="G263" s="11">
        <v>27</v>
      </c>
      <c r="H263" s="11">
        <v>853</v>
      </c>
      <c r="I263" s="10">
        <v>10</v>
      </c>
      <c r="J263" s="11">
        <v>0</v>
      </c>
      <c r="K263" s="11">
        <v>0</v>
      </c>
      <c r="L263" s="11">
        <v>51</v>
      </c>
      <c r="M263" s="11">
        <v>51</v>
      </c>
      <c r="N263" s="11">
        <v>2</v>
      </c>
      <c r="P263" s="11">
        <v>51</v>
      </c>
      <c r="T263" s="11">
        <v>1</v>
      </c>
      <c r="U263" s="11" t="s">
        <v>226</v>
      </c>
      <c r="V263" s="11" t="s">
        <v>178</v>
      </c>
      <c r="W263" s="11" t="s">
        <v>63</v>
      </c>
      <c r="X263" s="11">
        <v>11.3</v>
      </c>
      <c r="Y263" s="11">
        <v>8.6999999999999993</v>
      </c>
      <c r="Z263" s="11">
        <v>98.31</v>
      </c>
      <c r="AA263" s="11">
        <v>2</v>
      </c>
      <c r="AC263" s="11">
        <v>98.31</v>
      </c>
      <c r="AF263" s="11">
        <v>11</v>
      </c>
    </row>
    <row r="264" spans="1:33" s="60" customFormat="1" x14ac:dyDescent="0.55000000000000004">
      <c r="D264" s="61"/>
      <c r="E264" s="63"/>
      <c r="I264" s="63"/>
    </row>
    <row r="265" spans="1:33" s="11" customFormat="1" x14ac:dyDescent="0.55000000000000004">
      <c r="A265" s="11">
        <v>59</v>
      </c>
      <c r="B265" s="11" t="s">
        <v>67</v>
      </c>
      <c r="C265" s="11" t="s">
        <v>224</v>
      </c>
      <c r="D265" s="12" t="s">
        <v>227</v>
      </c>
      <c r="E265" s="10" t="s">
        <v>59</v>
      </c>
      <c r="F265" s="11">
        <v>7364</v>
      </c>
      <c r="G265" s="11">
        <v>13</v>
      </c>
      <c r="H265" s="11">
        <v>842</v>
      </c>
      <c r="I265" s="10">
        <v>10</v>
      </c>
      <c r="J265" s="11">
        <v>0</v>
      </c>
      <c r="K265" s="11">
        <v>1</v>
      </c>
      <c r="L265" s="11">
        <v>37</v>
      </c>
      <c r="M265" s="11">
        <v>137</v>
      </c>
      <c r="N265" s="11">
        <v>2</v>
      </c>
      <c r="P265" s="11">
        <v>137</v>
      </c>
      <c r="T265" s="11">
        <v>1</v>
      </c>
      <c r="U265" s="11" t="s">
        <v>228</v>
      </c>
      <c r="V265" s="11" t="s">
        <v>62</v>
      </c>
      <c r="W265" s="11" t="s">
        <v>65</v>
      </c>
      <c r="X265" s="11">
        <v>6</v>
      </c>
      <c r="Y265" s="11">
        <v>12</v>
      </c>
      <c r="Z265" s="11">
        <v>72</v>
      </c>
      <c r="AA265" s="11">
        <v>2</v>
      </c>
      <c r="AC265" s="11">
        <v>72</v>
      </c>
      <c r="AF265" s="11">
        <v>21</v>
      </c>
    </row>
    <row r="266" spans="1:33" s="11" customFormat="1" x14ac:dyDescent="0.55000000000000004">
      <c r="D266" s="12"/>
      <c r="E266" s="10"/>
      <c r="I266" s="10"/>
      <c r="W266" s="11" t="s">
        <v>126</v>
      </c>
      <c r="X266" s="11">
        <v>3</v>
      </c>
      <c r="Y266" s="11">
        <v>5</v>
      </c>
      <c r="Z266" s="11">
        <v>15</v>
      </c>
      <c r="AA266" s="11">
        <v>2</v>
      </c>
      <c r="AC266" s="11">
        <v>15</v>
      </c>
      <c r="AF266" s="11">
        <v>21</v>
      </c>
    </row>
    <row r="267" spans="1:33" s="11" customFormat="1" x14ac:dyDescent="0.55000000000000004">
      <c r="B267" s="11" t="s">
        <v>67</v>
      </c>
      <c r="C267" s="11" t="s">
        <v>224</v>
      </c>
      <c r="D267" s="12" t="s">
        <v>227</v>
      </c>
      <c r="E267" s="10" t="s">
        <v>59</v>
      </c>
      <c r="F267" s="11">
        <v>726</v>
      </c>
      <c r="G267" s="11">
        <v>9</v>
      </c>
      <c r="H267" s="11">
        <v>871</v>
      </c>
      <c r="I267" s="10">
        <v>10</v>
      </c>
      <c r="J267" s="11">
        <v>0</v>
      </c>
      <c r="K267" s="11">
        <v>1</v>
      </c>
      <c r="L267" s="11">
        <v>1</v>
      </c>
      <c r="M267" s="11">
        <v>101</v>
      </c>
      <c r="N267" s="11">
        <v>2</v>
      </c>
      <c r="P267" s="11">
        <v>101</v>
      </c>
      <c r="T267" s="11">
        <v>1</v>
      </c>
      <c r="U267" s="11" t="s">
        <v>229</v>
      </c>
      <c r="V267" s="11" t="s">
        <v>62</v>
      </c>
      <c r="W267" s="11" t="s">
        <v>63</v>
      </c>
      <c r="X267" s="11">
        <v>15</v>
      </c>
      <c r="Y267" s="11">
        <v>10.6</v>
      </c>
      <c r="Z267" s="11">
        <v>159</v>
      </c>
      <c r="AA267" s="11">
        <v>2</v>
      </c>
      <c r="AC267" s="11">
        <v>159</v>
      </c>
      <c r="AF267" s="11">
        <v>51</v>
      </c>
      <c r="AG267" s="11" t="s">
        <v>230</v>
      </c>
    </row>
    <row r="268" spans="1:33" s="11" customFormat="1" x14ac:dyDescent="0.55000000000000004">
      <c r="D268" s="12"/>
      <c r="E268" s="10"/>
      <c r="I268" s="10"/>
      <c r="W268" s="11" t="s">
        <v>65</v>
      </c>
      <c r="X268" s="11">
        <v>2</v>
      </c>
      <c r="Y268" s="11">
        <v>3</v>
      </c>
      <c r="Z268" s="11">
        <v>6</v>
      </c>
      <c r="AA268" s="11">
        <v>2</v>
      </c>
      <c r="AC268" s="11">
        <v>6</v>
      </c>
      <c r="AF268" s="11">
        <v>51</v>
      </c>
      <c r="AG268" s="11" t="s">
        <v>66</v>
      </c>
    </row>
    <row r="269" spans="1:33" s="60" customFormat="1" x14ac:dyDescent="0.55000000000000004">
      <c r="D269" s="61"/>
      <c r="E269" s="63"/>
      <c r="I269" s="63"/>
    </row>
    <row r="270" spans="1:33" s="11" customFormat="1" x14ac:dyDescent="0.55000000000000004">
      <c r="A270" s="11">
        <v>60</v>
      </c>
      <c r="B270" s="11" t="s">
        <v>67</v>
      </c>
      <c r="C270" s="11" t="s">
        <v>224</v>
      </c>
      <c r="D270" s="12" t="s">
        <v>231</v>
      </c>
      <c r="E270" s="10" t="s">
        <v>59</v>
      </c>
      <c r="F270" s="11">
        <v>719</v>
      </c>
      <c r="G270" s="11">
        <v>34</v>
      </c>
      <c r="H270" s="11">
        <v>864</v>
      </c>
      <c r="I270" s="10">
        <v>10</v>
      </c>
      <c r="J270" s="11">
        <v>0</v>
      </c>
      <c r="K270" s="11">
        <v>3</v>
      </c>
      <c r="L270" s="11">
        <v>87</v>
      </c>
      <c r="M270" s="11">
        <v>387</v>
      </c>
      <c r="N270" s="11">
        <v>2</v>
      </c>
      <c r="P270" s="11">
        <v>387</v>
      </c>
      <c r="T270" s="11">
        <v>1</v>
      </c>
      <c r="U270" s="11" t="s">
        <v>232</v>
      </c>
      <c r="V270" s="11" t="s">
        <v>62</v>
      </c>
      <c r="W270" s="11" t="s">
        <v>63</v>
      </c>
      <c r="X270" s="11">
        <v>8</v>
      </c>
      <c r="Y270" s="11">
        <v>4.3</v>
      </c>
      <c r="Z270" s="11">
        <v>34.4</v>
      </c>
      <c r="AA270" s="11">
        <v>2</v>
      </c>
      <c r="AC270" s="11">
        <v>34.4</v>
      </c>
      <c r="AF270" s="11">
        <v>26</v>
      </c>
    </row>
    <row r="271" spans="1:33" s="11" customFormat="1" x14ac:dyDescent="0.55000000000000004">
      <c r="D271" s="12"/>
      <c r="E271" s="10"/>
      <c r="I271" s="10"/>
      <c r="W271" s="11" t="s">
        <v>65</v>
      </c>
      <c r="X271" s="11">
        <v>2</v>
      </c>
      <c r="Y271" s="11">
        <v>4</v>
      </c>
      <c r="Z271" s="11">
        <v>8</v>
      </c>
      <c r="AA271" s="11">
        <v>2</v>
      </c>
      <c r="AC271" s="11">
        <v>8</v>
      </c>
      <c r="AF271" s="11">
        <v>26</v>
      </c>
      <c r="AG271" s="11" t="s">
        <v>66</v>
      </c>
    </row>
    <row r="272" spans="1:33" s="11" customFormat="1" x14ac:dyDescent="0.55000000000000004">
      <c r="B272" s="11" t="s">
        <v>67</v>
      </c>
      <c r="C272" s="11" t="s">
        <v>224</v>
      </c>
      <c r="D272" s="12" t="s">
        <v>231</v>
      </c>
      <c r="E272" s="10" t="s">
        <v>59</v>
      </c>
      <c r="F272" s="11">
        <v>713</v>
      </c>
      <c r="G272" s="11">
        <v>34</v>
      </c>
      <c r="H272" s="11">
        <v>864</v>
      </c>
      <c r="I272" s="10">
        <v>10</v>
      </c>
      <c r="J272" s="11">
        <v>0</v>
      </c>
      <c r="K272" s="11">
        <v>3</v>
      </c>
      <c r="L272" s="11">
        <v>87</v>
      </c>
      <c r="M272" s="11">
        <v>387</v>
      </c>
      <c r="N272" s="11">
        <v>2</v>
      </c>
      <c r="P272" s="11">
        <v>387</v>
      </c>
      <c r="T272" s="11">
        <v>2</v>
      </c>
      <c r="U272" s="11" t="s">
        <v>233</v>
      </c>
      <c r="V272" s="11" t="s">
        <v>178</v>
      </c>
      <c r="W272" s="11" t="s">
        <v>63</v>
      </c>
      <c r="X272" s="11">
        <v>13</v>
      </c>
      <c r="Y272" s="11">
        <v>6</v>
      </c>
      <c r="Z272" s="11">
        <v>78</v>
      </c>
      <c r="AA272" s="11">
        <v>2</v>
      </c>
      <c r="AC272" s="11">
        <v>78</v>
      </c>
      <c r="AF272" s="11">
        <v>26</v>
      </c>
      <c r="AG272" s="11" t="s">
        <v>234</v>
      </c>
    </row>
    <row r="273" spans="1:33" s="11" customFormat="1" x14ac:dyDescent="0.55000000000000004">
      <c r="D273" s="12"/>
      <c r="E273" s="10"/>
      <c r="I273" s="10"/>
      <c r="W273" s="11" t="s">
        <v>65</v>
      </c>
      <c r="X273" s="11">
        <v>2</v>
      </c>
      <c r="Y273" s="11">
        <v>4</v>
      </c>
      <c r="Z273" s="11">
        <v>8</v>
      </c>
      <c r="AA273" s="11">
        <v>2</v>
      </c>
      <c r="AC273" s="11">
        <v>8</v>
      </c>
      <c r="AF273" s="11">
        <v>26</v>
      </c>
      <c r="AG273" s="11" t="s">
        <v>66</v>
      </c>
    </row>
    <row r="274" spans="1:33" s="60" customFormat="1" x14ac:dyDescent="0.55000000000000004">
      <c r="D274" s="61"/>
      <c r="E274" s="63"/>
      <c r="I274" s="63"/>
    </row>
    <row r="275" spans="1:33" s="11" customFormat="1" x14ac:dyDescent="0.55000000000000004">
      <c r="A275" s="11">
        <v>61</v>
      </c>
      <c r="B275" s="11" t="s">
        <v>67</v>
      </c>
      <c r="C275" s="11" t="s">
        <v>954</v>
      </c>
      <c r="D275" s="12" t="s">
        <v>102</v>
      </c>
      <c r="E275" s="108" t="s">
        <v>59</v>
      </c>
      <c r="F275" s="11">
        <v>1647</v>
      </c>
      <c r="G275" s="11">
        <v>160</v>
      </c>
      <c r="H275" s="11">
        <v>2591</v>
      </c>
      <c r="I275" s="108">
        <v>9</v>
      </c>
      <c r="J275" s="11">
        <v>1</v>
      </c>
      <c r="K275" s="11">
        <v>3</v>
      </c>
      <c r="L275" s="11">
        <v>82</v>
      </c>
      <c r="M275" s="11">
        <f t="shared" ref="M275" si="6">+(J275*400)+(K275*100)+L275</f>
        <v>782</v>
      </c>
      <c r="N275" s="11">
        <v>1</v>
      </c>
      <c r="O275" s="11">
        <v>782</v>
      </c>
      <c r="AG275" s="11" t="s">
        <v>955</v>
      </c>
    </row>
    <row r="276" spans="1:33" s="60" customFormat="1" x14ac:dyDescent="0.55000000000000004">
      <c r="D276" s="61"/>
      <c r="E276" s="63"/>
      <c r="I276" s="63"/>
    </row>
    <row r="277" spans="1:33" s="11" customFormat="1" x14ac:dyDescent="0.55000000000000004">
      <c r="A277" s="11">
        <v>62</v>
      </c>
      <c r="B277" s="11" t="s">
        <v>67</v>
      </c>
      <c r="C277" s="11" t="s">
        <v>309</v>
      </c>
      <c r="D277" s="12" t="s">
        <v>159</v>
      </c>
      <c r="E277" s="108" t="s">
        <v>59</v>
      </c>
      <c r="F277" s="11">
        <v>12220</v>
      </c>
      <c r="G277" s="11">
        <v>142</v>
      </c>
      <c r="H277" s="11">
        <v>5521</v>
      </c>
      <c r="I277" s="108">
        <v>10</v>
      </c>
      <c r="J277" s="11">
        <v>0</v>
      </c>
      <c r="K277" s="11">
        <v>3</v>
      </c>
      <c r="L277" s="11">
        <v>3</v>
      </c>
      <c r="M277" s="11">
        <f t="shared" ref="M277:M280" si="7">+(J277*400)+(K277*100)+L277</f>
        <v>303</v>
      </c>
      <c r="N277" s="11">
        <v>1</v>
      </c>
      <c r="O277" s="11">
        <v>303</v>
      </c>
      <c r="AG277" s="11" t="s">
        <v>148</v>
      </c>
    </row>
    <row r="278" spans="1:33" s="60" customFormat="1" x14ac:dyDescent="0.55000000000000004">
      <c r="D278" s="61"/>
      <c r="E278" s="63"/>
      <c r="I278" s="63"/>
    </row>
    <row r="279" spans="1:33" s="11" customFormat="1" x14ac:dyDescent="0.55000000000000004">
      <c r="A279" s="11">
        <v>63</v>
      </c>
      <c r="B279" s="11" t="s">
        <v>67</v>
      </c>
      <c r="C279" s="11" t="s">
        <v>931</v>
      </c>
      <c r="D279" s="12" t="s">
        <v>120</v>
      </c>
      <c r="E279" s="108" t="s">
        <v>59</v>
      </c>
      <c r="F279" s="11">
        <v>897</v>
      </c>
      <c r="G279" s="11">
        <v>73</v>
      </c>
      <c r="H279" s="11">
        <v>925</v>
      </c>
      <c r="I279" s="108">
        <v>10</v>
      </c>
      <c r="J279" s="11">
        <v>0</v>
      </c>
      <c r="K279" s="11">
        <v>2</v>
      </c>
      <c r="L279" s="11">
        <v>11</v>
      </c>
      <c r="M279" s="11">
        <f t="shared" si="7"/>
        <v>211</v>
      </c>
      <c r="N279" s="11">
        <v>2</v>
      </c>
      <c r="P279" s="11">
        <v>211</v>
      </c>
      <c r="T279" s="11">
        <v>1</v>
      </c>
      <c r="U279" s="11" t="s">
        <v>121</v>
      </c>
      <c r="V279" s="11" t="s">
        <v>62</v>
      </c>
      <c r="W279" s="11" t="s">
        <v>63</v>
      </c>
      <c r="X279" s="11">
        <v>13</v>
      </c>
      <c r="Y279" s="11">
        <v>5.5</v>
      </c>
      <c r="Z279" s="11">
        <f>X279*Y279</f>
        <v>71.5</v>
      </c>
      <c r="AA279" s="11">
        <v>2</v>
      </c>
      <c r="AC279" s="11">
        <v>71.5</v>
      </c>
      <c r="AF279" s="11">
        <v>21</v>
      </c>
    </row>
    <row r="280" spans="1:33" s="11" customFormat="1" x14ac:dyDescent="0.55000000000000004">
      <c r="B280" s="11" t="s">
        <v>67</v>
      </c>
      <c r="C280" s="11" t="s">
        <v>931</v>
      </c>
      <c r="D280" s="12" t="s">
        <v>120</v>
      </c>
      <c r="E280" s="108" t="s">
        <v>59</v>
      </c>
      <c r="F280" s="11">
        <v>1377</v>
      </c>
      <c r="G280" s="11">
        <v>87</v>
      </c>
      <c r="H280" s="11">
        <v>2391</v>
      </c>
      <c r="I280" s="108">
        <v>10</v>
      </c>
      <c r="J280" s="11">
        <v>3</v>
      </c>
      <c r="K280" s="11">
        <v>0</v>
      </c>
      <c r="L280" s="11">
        <v>93</v>
      </c>
      <c r="M280" s="11">
        <f t="shared" si="7"/>
        <v>1293</v>
      </c>
      <c r="N280" s="11">
        <v>1</v>
      </c>
      <c r="O280" s="11">
        <v>1293</v>
      </c>
      <c r="AG280" s="11" t="s">
        <v>148</v>
      </c>
    </row>
    <row r="281" spans="1:33" s="60" customFormat="1" x14ac:dyDescent="0.55000000000000004">
      <c r="D281" s="61"/>
      <c r="E281" s="63"/>
      <c r="I281" s="63"/>
    </row>
    <row r="282" spans="1:33" s="11" customFormat="1" x14ac:dyDescent="0.55000000000000004">
      <c r="A282" s="11">
        <v>64</v>
      </c>
      <c r="B282" s="11" t="s">
        <v>56</v>
      </c>
      <c r="C282" s="11" t="s">
        <v>235</v>
      </c>
      <c r="D282" s="12" t="s">
        <v>102</v>
      </c>
      <c r="E282" s="10" t="s">
        <v>59</v>
      </c>
      <c r="F282" s="11">
        <v>887</v>
      </c>
      <c r="G282" s="11">
        <v>40</v>
      </c>
      <c r="H282" s="11">
        <v>909</v>
      </c>
      <c r="I282" s="10">
        <v>10</v>
      </c>
      <c r="J282" s="11">
        <v>0</v>
      </c>
      <c r="K282" s="11">
        <v>0</v>
      </c>
      <c r="L282" s="11">
        <v>70</v>
      </c>
      <c r="M282" s="11">
        <v>70</v>
      </c>
      <c r="N282" s="11">
        <v>2</v>
      </c>
      <c r="P282" s="11">
        <v>70</v>
      </c>
      <c r="T282" s="11">
        <v>1</v>
      </c>
      <c r="U282" s="11" t="s">
        <v>236</v>
      </c>
      <c r="V282" s="11" t="s">
        <v>62</v>
      </c>
      <c r="W282" s="11" t="s">
        <v>63</v>
      </c>
      <c r="X282" s="11">
        <v>10</v>
      </c>
      <c r="Y282" s="11">
        <v>9.5</v>
      </c>
      <c r="Z282" s="11">
        <v>95</v>
      </c>
      <c r="AA282" s="11">
        <v>2</v>
      </c>
      <c r="AC282" s="11">
        <v>95</v>
      </c>
      <c r="AF282" s="11">
        <v>31</v>
      </c>
    </row>
    <row r="283" spans="1:33" s="60" customFormat="1" x14ac:dyDescent="0.55000000000000004">
      <c r="D283" s="61"/>
      <c r="E283" s="63"/>
      <c r="I283" s="63"/>
    </row>
    <row r="284" spans="1:33" s="11" customFormat="1" x14ac:dyDescent="0.55000000000000004">
      <c r="A284" s="11">
        <v>65</v>
      </c>
      <c r="B284" s="11" t="s">
        <v>67</v>
      </c>
      <c r="C284" s="11" t="s">
        <v>237</v>
      </c>
      <c r="D284" s="12" t="s">
        <v>96</v>
      </c>
      <c r="E284" s="56" t="s">
        <v>59</v>
      </c>
      <c r="F284" s="11">
        <v>849</v>
      </c>
      <c r="G284" s="11">
        <v>80</v>
      </c>
      <c r="H284" s="11">
        <v>931</v>
      </c>
      <c r="I284" s="56">
        <v>10</v>
      </c>
      <c r="J284" s="11">
        <v>0</v>
      </c>
      <c r="K284" s="11">
        <v>1</v>
      </c>
      <c r="L284" s="11">
        <v>72</v>
      </c>
      <c r="M284" s="11">
        <v>172</v>
      </c>
      <c r="N284" s="11">
        <v>2</v>
      </c>
      <c r="P284" s="11">
        <v>172</v>
      </c>
      <c r="T284" s="11">
        <v>1</v>
      </c>
      <c r="U284" s="11" t="s">
        <v>238</v>
      </c>
      <c r="V284" s="11" t="s">
        <v>62</v>
      </c>
      <c r="W284" s="11" t="s">
        <v>63</v>
      </c>
      <c r="X284" s="11">
        <v>10</v>
      </c>
      <c r="Y284" s="11">
        <v>9.5</v>
      </c>
      <c r="Z284" s="11">
        <v>95</v>
      </c>
      <c r="AA284" s="11">
        <v>2</v>
      </c>
      <c r="AC284" s="11">
        <v>95</v>
      </c>
      <c r="AF284" s="11">
        <v>41</v>
      </c>
      <c r="AG284" s="11" t="s">
        <v>239</v>
      </c>
    </row>
    <row r="285" spans="1:33" s="11" customFormat="1" x14ac:dyDescent="0.55000000000000004">
      <c r="B285" s="11" t="s">
        <v>67</v>
      </c>
      <c r="C285" s="11" t="s">
        <v>237</v>
      </c>
      <c r="D285" s="12" t="s">
        <v>96</v>
      </c>
      <c r="E285" s="10" t="s">
        <v>59</v>
      </c>
      <c r="F285" s="11">
        <v>7944</v>
      </c>
      <c r="G285" s="11">
        <v>57</v>
      </c>
      <c r="H285" s="11">
        <v>3441</v>
      </c>
      <c r="I285" s="10">
        <v>10</v>
      </c>
      <c r="J285" s="11">
        <v>1</v>
      </c>
      <c r="K285" s="11">
        <v>1</v>
      </c>
      <c r="L285" s="11">
        <v>80</v>
      </c>
      <c r="M285" s="11">
        <v>580</v>
      </c>
      <c r="N285" s="11">
        <v>1</v>
      </c>
      <c r="O285" s="11">
        <v>580</v>
      </c>
      <c r="AG285" s="11" t="s">
        <v>70</v>
      </c>
    </row>
    <row r="286" spans="1:33" s="60" customFormat="1" x14ac:dyDescent="0.55000000000000004">
      <c r="D286" s="61"/>
      <c r="E286" s="63"/>
      <c r="I286" s="63"/>
    </row>
    <row r="287" spans="1:33" s="11" customFormat="1" x14ac:dyDescent="0.55000000000000004">
      <c r="A287" s="11">
        <v>66</v>
      </c>
      <c r="B287" s="11" t="s">
        <v>56</v>
      </c>
      <c r="C287" s="11" t="s">
        <v>240</v>
      </c>
      <c r="D287" s="12" t="s">
        <v>241</v>
      </c>
      <c r="E287" s="57" t="s">
        <v>76</v>
      </c>
      <c r="I287" s="56"/>
      <c r="J287" s="11">
        <v>0</v>
      </c>
      <c r="K287" s="11">
        <v>2</v>
      </c>
      <c r="L287" s="11">
        <v>0</v>
      </c>
      <c r="M287" s="11">
        <f>+(J287*400)+(K287*100)+L287</f>
        <v>200</v>
      </c>
      <c r="N287" s="11">
        <v>2</v>
      </c>
      <c r="T287" s="11">
        <v>1</v>
      </c>
      <c r="U287" s="11" t="s">
        <v>242</v>
      </c>
      <c r="V287" s="11" t="s">
        <v>62</v>
      </c>
      <c r="W287" s="11" t="s">
        <v>63</v>
      </c>
      <c r="X287" s="11">
        <v>9</v>
      </c>
      <c r="Y287" s="11">
        <v>15</v>
      </c>
      <c r="Z287" s="11">
        <f>+X287*Y287</f>
        <v>135</v>
      </c>
      <c r="AA287" s="11">
        <v>2</v>
      </c>
      <c r="AC287" s="11">
        <v>135</v>
      </c>
      <c r="AF287" s="11">
        <v>10</v>
      </c>
    </row>
    <row r="288" spans="1:33" s="11" customFormat="1" x14ac:dyDescent="0.55000000000000004">
      <c r="D288" s="12"/>
      <c r="E288" s="56"/>
      <c r="I288" s="56"/>
      <c r="W288" s="11" t="s">
        <v>65</v>
      </c>
      <c r="X288" s="11">
        <v>2</v>
      </c>
      <c r="Y288" s="11">
        <v>3</v>
      </c>
      <c r="Z288" s="11">
        <f>+X288*Y288</f>
        <v>6</v>
      </c>
      <c r="AA288" s="11">
        <v>2</v>
      </c>
      <c r="AC288" s="11">
        <v>6</v>
      </c>
      <c r="AF288" s="11">
        <v>10</v>
      </c>
      <c r="AG288" s="11" t="s">
        <v>66</v>
      </c>
    </row>
    <row r="289" spans="1:33" s="60" customFormat="1" x14ac:dyDescent="0.55000000000000004">
      <c r="D289" s="61"/>
      <c r="E289" s="63"/>
      <c r="I289" s="63"/>
    </row>
    <row r="290" spans="1:33" s="11" customFormat="1" x14ac:dyDescent="0.55000000000000004">
      <c r="A290" s="11">
        <v>67</v>
      </c>
      <c r="B290" s="11" t="s">
        <v>67</v>
      </c>
      <c r="C290" s="11" t="s">
        <v>253</v>
      </c>
      <c r="D290" s="12" t="s">
        <v>244</v>
      </c>
      <c r="E290" s="10" t="s">
        <v>59</v>
      </c>
      <c r="F290" s="11">
        <v>1650</v>
      </c>
      <c r="G290" s="11">
        <v>161</v>
      </c>
      <c r="H290" s="11">
        <v>2592</v>
      </c>
      <c r="I290" s="10">
        <v>4</v>
      </c>
      <c r="J290" s="11">
        <v>3</v>
      </c>
      <c r="K290" s="11">
        <v>0</v>
      </c>
      <c r="L290" s="11">
        <v>23</v>
      </c>
      <c r="M290" s="11">
        <v>1223</v>
      </c>
      <c r="N290" s="11">
        <v>1</v>
      </c>
      <c r="O290" s="11">
        <v>1223</v>
      </c>
      <c r="AG290" s="11" t="s">
        <v>70</v>
      </c>
    </row>
    <row r="291" spans="1:33" s="60" customFormat="1" x14ac:dyDescent="0.55000000000000004">
      <c r="D291" s="61"/>
      <c r="E291" s="63"/>
      <c r="I291" s="63"/>
    </row>
    <row r="292" spans="1:33" s="11" customFormat="1" x14ac:dyDescent="0.55000000000000004">
      <c r="A292" s="11">
        <v>68</v>
      </c>
      <c r="B292" s="11" t="s">
        <v>67</v>
      </c>
      <c r="C292" s="11" t="s">
        <v>254</v>
      </c>
      <c r="D292" s="12" t="s">
        <v>58</v>
      </c>
      <c r="E292" s="10" t="s">
        <v>255</v>
      </c>
      <c r="G292" s="11">
        <v>17</v>
      </c>
      <c r="I292" s="10">
        <v>10</v>
      </c>
      <c r="J292" s="11">
        <v>3</v>
      </c>
      <c r="K292" s="11">
        <v>0</v>
      </c>
      <c r="L292" s="11">
        <v>50</v>
      </c>
      <c r="M292" s="11">
        <v>1250</v>
      </c>
      <c r="N292" s="11">
        <v>1</v>
      </c>
      <c r="O292" s="11">
        <v>1250</v>
      </c>
      <c r="AG292" s="11" t="s">
        <v>70</v>
      </c>
    </row>
    <row r="293" spans="1:33" s="60" customFormat="1" x14ac:dyDescent="0.55000000000000004">
      <c r="D293" s="61"/>
      <c r="E293" s="63"/>
      <c r="I293" s="63"/>
    </row>
    <row r="294" spans="1:33" s="11" customFormat="1" x14ac:dyDescent="0.55000000000000004">
      <c r="A294" s="11">
        <v>69</v>
      </c>
      <c r="B294" s="11" t="s">
        <v>56</v>
      </c>
      <c r="C294" s="11" t="s">
        <v>256</v>
      </c>
      <c r="D294" s="12" t="s">
        <v>102</v>
      </c>
      <c r="E294" s="86" t="s">
        <v>59</v>
      </c>
      <c r="F294" s="11">
        <v>839</v>
      </c>
      <c r="G294" s="11">
        <v>20</v>
      </c>
      <c r="H294" s="11">
        <v>851</v>
      </c>
      <c r="I294" s="86">
        <v>10</v>
      </c>
      <c r="J294" s="11">
        <v>0</v>
      </c>
      <c r="K294" s="11">
        <v>2</v>
      </c>
      <c r="L294" s="11">
        <v>4</v>
      </c>
      <c r="M294" s="11">
        <f>+(J294*400)+(K294*100)+L294</f>
        <v>204</v>
      </c>
      <c r="N294" s="11">
        <v>2</v>
      </c>
      <c r="P294" s="11">
        <v>204</v>
      </c>
      <c r="T294" s="11">
        <v>1</v>
      </c>
      <c r="U294" s="11" t="s">
        <v>257</v>
      </c>
      <c r="V294" s="11" t="s">
        <v>62</v>
      </c>
      <c r="W294" s="11" t="s">
        <v>63</v>
      </c>
      <c r="X294" s="11">
        <v>9</v>
      </c>
      <c r="Y294" s="11">
        <v>15</v>
      </c>
      <c r="Z294" s="11">
        <f>+X294*Y294</f>
        <v>135</v>
      </c>
      <c r="AA294" s="11">
        <v>2</v>
      </c>
      <c r="AC294" s="11">
        <v>135</v>
      </c>
      <c r="AF294" s="11">
        <v>5</v>
      </c>
    </row>
    <row r="295" spans="1:33" s="11" customFormat="1" x14ac:dyDescent="0.55000000000000004">
      <c r="D295" s="12"/>
      <c r="E295" s="10"/>
      <c r="I295" s="10"/>
      <c r="W295" s="11" t="s">
        <v>65</v>
      </c>
      <c r="X295" s="11">
        <v>2</v>
      </c>
      <c r="Y295" s="11">
        <v>3</v>
      </c>
      <c r="Z295" s="11">
        <f>+X295*Y295</f>
        <v>6</v>
      </c>
      <c r="AA295" s="11">
        <v>2</v>
      </c>
      <c r="AC295" s="11">
        <v>6</v>
      </c>
      <c r="AF295" s="11">
        <v>7</v>
      </c>
      <c r="AG295" s="11" t="s">
        <v>66</v>
      </c>
    </row>
    <row r="296" spans="1:33" s="11" customFormat="1" x14ac:dyDescent="0.55000000000000004">
      <c r="D296" s="12"/>
      <c r="E296" s="10"/>
      <c r="I296" s="10"/>
      <c r="T296" s="11">
        <v>2</v>
      </c>
      <c r="U296" s="11" t="s">
        <v>258</v>
      </c>
      <c r="V296" s="11" t="s">
        <v>62</v>
      </c>
      <c r="W296" s="11" t="s">
        <v>65</v>
      </c>
      <c r="X296" s="11">
        <v>7.5</v>
      </c>
      <c r="Y296" s="11">
        <v>12</v>
      </c>
      <c r="Z296" s="11">
        <f>+X296*Y296</f>
        <v>90</v>
      </c>
      <c r="AA296" s="11">
        <v>2</v>
      </c>
      <c r="AC296" s="11">
        <v>90</v>
      </c>
      <c r="AF296" s="11">
        <v>11</v>
      </c>
      <c r="AG296" s="11" t="s">
        <v>259</v>
      </c>
    </row>
    <row r="297" spans="1:33" s="11" customFormat="1" x14ac:dyDescent="0.55000000000000004">
      <c r="D297" s="12"/>
      <c r="E297" s="10"/>
      <c r="I297" s="10"/>
      <c r="W297" s="11" t="s">
        <v>126</v>
      </c>
      <c r="X297" s="11">
        <v>2</v>
      </c>
      <c r="Y297" s="11">
        <v>4</v>
      </c>
      <c r="Z297" s="11">
        <f>+X297*Y297</f>
        <v>8</v>
      </c>
      <c r="AA297" s="11">
        <v>2</v>
      </c>
      <c r="AC297" s="11">
        <v>8</v>
      </c>
      <c r="AF297" s="11">
        <v>11</v>
      </c>
    </row>
    <row r="298" spans="1:33" s="11" customFormat="1" x14ac:dyDescent="0.55000000000000004">
      <c r="D298" s="12"/>
      <c r="E298" s="10"/>
      <c r="I298" s="10"/>
      <c r="W298" s="11" t="s">
        <v>65</v>
      </c>
      <c r="X298" s="11">
        <v>2</v>
      </c>
      <c r="Y298" s="11">
        <v>4</v>
      </c>
      <c r="Z298" s="11">
        <f>+X298*Y298</f>
        <v>8</v>
      </c>
      <c r="AA298" s="11">
        <v>2</v>
      </c>
      <c r="AC298" s="11">
        <v>8</v>
      </c>
      <c r="AF298" s="11">
        <v>11</v>
      </c>
      <c r="AG298" s="11" t="s">
        <v>66</v>
      </c>
    </row>
    <row r="299" spans="1:33" s="11" customFormat="1" x14ac:dyDescent="0.55000000000000004">
      <c r="B299" s="11" t="s">
        <v>56</v>
      </c>
      <c r="C299" s="11" t="s">
        <v>256</v>
      </c>
      <c r="D299" s="12" t="s">
        <v>102</v>
      </c>
      <c r="E299" s="10" t="s">
        <v>59</v>
      </c>
      <c r="F299" s="11">
        <v>2766</v>
      </c>
      <c r="G299" s="11">
        <v>11</v>
      </c>
      <c r="H299" s="11">
        <v>2317</v>
      </c>
      <c r="I299" s="10">
        <v>10</v>
      </c>
      <c r="J299" s="11">
        <v>0</v>
      </c>
      <c r="K299" s="11">
        <v>3</v>
      </c>
      <c r="L299" s="11">
        <v>59</v>
      </c>
      <c r="M299" s="11">
        <v>359</v>
      </c>
      <c r="N299" s="11">
        <v>1</v>
      </c>
      <c r="O299" s="11">
        <v>359</v>
      </c>
      <c r="AG299" s="11" t="s">
        <v>94</v>
      </c>
    </row>
    <row r="300" spans="1:33" s="11" customFormat="1" x14ac:dyDescent="0.55000000000000004">
      <c r="B300" s="11" t="s">
        <v>56</v>
      </c>
      <c r="C300" s="11" t="s">
        <v>256</v>
      </c>
      <c r="D300" s="12" t="s">
        <v>102</v>
      </c>
      <c r="E300" s="10" t="s">
        <v>59</v>
      </c>
      <c r="F300" s="11">
        <v>2760</v>
      </c>
      <c r="G300" s="11">
        <v>5</v>
      </c>
      <c r="H300" s="11">
        <v>2311</v>
      </c>
      <c r="I300" s="10">
        <v>4</v>
      </c>
      <c r="J300" s="11">
        <v>0</v>
      </c>
      <c r="K300" s="11">
        <v>3</v>
      </c>
      <c r="L300" s="11">
        <v>45</v>
      </c>
      <c r="M300" s="11">
        <v>345</v>
      </c>
      <c r="N300" s="11">
        <v>1</v>
      </c>
      <c r="O300" s="11">
        <v>345</v>
      </c>
      <c r="AG300" s="11" t="s">
        <v>72</v>
      </c>
    </row>
    <row r="301" spans="1:33" s="11" customFormat="1" x14ac:dyDescent="0.55000000000000004">
      <c r="B301" s="11" t="s">
        <v>56</v>
      </c>
      <c r="C301" s="11" t="s">
        <v>256</v>
      </c>
      <c r="D301" s="12" t="s">
        <v>102</v>
      </c>
      <c r="E301" s="10" t="s">
        <v>59</v>
      </c>
      <c r="F301" s="11">
        <v>2778</v>
      </c>
      <c r="G301" s="11">
        <v>23</v>
      </c>
      <c r="H301" s="11">
        <v>2329</v>
      </c>
      <c r="I301" s="10">
        <v>4</v>
      </c>
      <c r="J301" s="11">
        <v>2</v>
      </c>
      <c r="K301" s="11">
        <v>3</v>
      </c>
      <c r="L301" s="11">
        <v>50</v>
      </c>
      <c r="M301" s="11">
        <v>1150</v>
      </c>
      <c r="N301" s="11">
        <v>1</v>
      </c>
      <c r="O301" s="11">
        <v>1150</v>
      </c>
      <c r="AG301" s="11" t="s">
        <v>70</v>
      </c>
    </row>
    <row r="302" spans="1:33" s="11" customFormat="1" x14ac:dyDescent="0.55000000000000004">
      <c r="B302" s="11" t="s">
        <v>56</v>
      </c>
      <c r="C302" s="11" t="s">
        <v>256</v>
      </c>
      <c r="D302" s="12" t="s">
        <v>102</v>
      </c>
      <c r="E302" s="10" t="s">
        <v>59</v>
      </c>
      <c r="F302" s="11">
        <v>1900</v>
      </c>
      <c r="G302" s="11">
        <v>98</v>
      </c>
      <c r="H302" s="11">
        <v>2536</v>
      </c>
      <c r="I302" s="10">
        <v>4</v>
      </c>
      <c r="J302" s="11">
        <v>1</v>
      </c>
      <c r="K302" s="11">
        <v>2</v>
      </c>
      <c r="L302" s="11">
        <v>28</v>
      </c>
      <c r="M302" s="11">
        <v>628</v>
      </c>
      <c r="N302" s="11">
        <v>1</v>
      </c>
      <c r="O302" s="11">
        <v>628</v>
      </c>
      <c r="AG302" s="11" t="s">
        <v>70</v>
      </c>
    </row>
    <row r="303" spans="1:33" s="11" customFormat="1" x14ac:dyDescent="0.55000000000000004">
      <c r="B303" s="11" t="s">
        <v>56</v>
      </c>
      <c r="C303" s="11" t="s">
        <v>256</v>
      </c>
      <c r="D303" s="12" t="s">
        <v>102</v>
      </c>
      <c r="E303" s="10" t="s">
        <v>59</v>
      </c>
      <c r="F303" s="11">
        <v>18805</v>
      </c>
      <c r="G303" s="11">
        <v>362</v>
      </c>
      <c r="H303" s="11">
        <v>8187</v>
      </c>
      <c r="I303" s="10">
        <v>10</v>
      </c>
      <c r="J303" s="11">
        <v>0</v>
      </c>
      <c r="K303" s="11">
        <v>3</v>
      </c>
      <c r="L303" s="11">
        <v>40</v>
      </c>
      <c r="M303" s="11">
        <v>340</v>
      </c>
      <c r="N303" s="11">
        <v>1</v>
      </c>
      <c r="O303" s="11">
        <v>340</v>
      </c>
      <c r="AG303" s="11" t="s">
        <v>118</v>
      </c>
    </row>
    <row r="304" spans="1:33" s="11" customFormat="1" x14ac:dyDescent="0.55000000000000004">
      <c r="B304" s="11" t="s">
        <v>56</v>
      </c>
      <c r="C304" s="11" t="s">
        <v>256</v>
      </c>
      <c r="D304" s="12" t="s">
        <v>102</v>
      </c>
      <c r="E304" s="10" t="s">
        <v>59</v>
      </c>
      <c r="F304" s="11">
        <v>18796</v>
      </c>
      <c r="G304" s="11">
        <v>445</v>
      </c>
      <c r="H304" s="11">
        <v>8182</v>
      </c>
      <c r="I304" s="10">
        <v>10</v>
      </c>
      <c r="J304" s="11">
        <v>1</v>
      </c>
      <c r="K304" s="11">
        <v>0</v>
      </c>
      <c r="L304" s="11">
        <v>76</v>
      </c>
      <c r="M304" s="11">
        <v>476</v>
      </c>
      <c r="N304" s="11">
        <v>1</v>
      </c>
      <c r="O304" s="11">
        <v>476</v>
      </c>
      <c r="AG304" s="11" t="s">
        <v>260</v>
      </c>
    </row>
    <row r="305" spans="1:33" s="11" customFormat="1" x14ac:dyDescent="0.55000000000000004">
      <c r="B305" s="11" t="s">
        <v>56</v>
      </c>
      <c r="C305" s="11" t="s">
        <v>256</v>
      </c>
      <c r="D305" s="12" t="s">
        <v>102</v>
      </c>
      <c r="E305" s="10" t="s">
        <v>59</v>
      </c>
      <c r="F305" s="11">
        <v>19019</v>
      </c>
      <c r="G305" s="11">
        <v>259</v>
      </c>
      <c r="H305" s="11">
        <v>4613</v>
      </c>
      <c r="I305" s="10">
        <v>10</v>
      </c>
      <c r="J305" s="11">
        <v>0</v>
      </c>
      <c r="K305" s="11">
        <v>2</v>
      </c>
      <c r="L305" s="11">
        <v>9</v>
      </c>
      <c r="M305" s="11">
        <f>+(J305*400)+(K305*100)+L305</f>
        <v>209</v>
      </c>
      <c r="N305" s="11">
        <v>1</v>
      </c>
      <c r="O305" s="11">
        <v>209</v>
      </c>
      <c r="AG305" s="11" t="s">
        <v>70</v>
      </c>
    </row>
    <row r="306" spans="1:33" s="60" customFormat="1" x14ac:dyDescent="0.55000000000000004">
      <c r="D306" s="61"/>
      <c r="E306" s="63"/>
      <c r="I306" s="63"/>
    </row>
    <row r="307" spans="1:33" s="11" customFormat="1" x14ac:dyDescent="0.55000000000000004">
      <c r="A307" s="11">
        <v>70</v>
      </c>
      <c r="B307" s="11" t="s">
        <v>67</v>
      </c>
      <c r="C307" s="11" t="s">
        <v>261</v>
      </c>
      <c r="D307" s="12" t="s">
        <v>96</v>
      </c>
      <c r="E307" s="10" t="s">
        <v>59</v>
      </c>
      <c r="F307" s="11">
        <v>890</v>
      </c>
      <c r="G307" s="11">
        <v>53</v>
      </c>
      <c r="H307" s="11">
        <v>918</v>
      </c>
      <c r="I307" s="10">
        <v>10</v>
      </c>
      <c r="J307" s="11">
        <v>0</v>
      </c>
      <c r="K307" s="11">
        <v>0</v>
      </c>
      <c r="L307" s="11">
        <v>61</v>
      </c>
      <c r="M307" s="11">
        <v>61</v>
      </c>
      <c r="N307" s="11">
        <v>2</v>
      </c>
      <c r="P307" s="11">
        <v>61</v>
      </c>
      <c r="T307" s="11">
        <v>1</v>
      </c>
      <c r="U307" s="11" t="s">
        <v>262</v>
      </c>
      <c r="V307" s="11" t="s">
        <v>62</v>
      </c>
      <c r="W307" s="11" t="s">
        <v>63</v>
      </c>
      <c r="X307" s="11">
        <v>10</v>
      </c>
      <c r="Y307" s="11">
        <v>11.5</v>
      </c>
      <c r="Z307" s="11">
        <v>115</v>
      </c>
      <c r="AA307" s="11">
        <v>2</v>
      </c>
      <c r="AC307" s="11">
        <v>115</v>
      </c>
      <c r="AF307" s="11">
        <v>61</v>
      </c>
    </row>
    <row r="308" spans="1:33" s="11" customFormat="1" x14ac:dyDescent="0.55000000000000004">
      <c r="D308" s="12"/>
      <c r="E308" s="10"/>
      <c r="I308" s="10"/>
      <c r="W308" s="11" t="s">
        <v>65</v>
      </c>
      <c r="X308" s="11">
        <v>2</v>
      </c>
      <c r="Y308" s="11">
        <v>4</v>
      </c>
      <c r="Z308" s="11">
        <v>8</v>
      </c>
      <c r="AA308" s="11">
        <v>2</v>
      </c>
      <c r="AC308" s="11">
        <v>8</v>
      </c>
      <c r="AF308" s="11">
        <v>61</v>
      </c>
      <c r="AG308" s="11" t="s">
        <v>66</v>
      </c>
    </row>
    <row r="309" spans="1:33" s="11" customFormat="1" x14ac:dyDescent="0.55000000000000004">
      <c r="B309" s="11" t="s">
        <v>67</v>
      </c>
      <c r="C309" s="11" t="s">
        <v>261</v>
      </c>
      <c r="D309" s="12" t="s">
        <v>96</v>
      </c>
      <c r="E309" s="10" t="s">
        <v>263</v>
      </c>
      <c r="F309" s="11">
        <v>901</v>
      </c>
      <c r="G309" s="11">
        <v>197</v>
      </c>
      <c r="I309" s="10">
        <v>10</v>
      </c>
      <c r="J309" s="11">
        <v>1</v>
      </c>
      <c r="K309" s="11">
        <v>1</v>
      </c>
      <c r="L309" s="11">
        <v>60</v>
      </c>
      <c r="M309" s="11">
        <v>560</v>
      </c>
      <c r="N309" s="11">
        <v>1</v>
      </c>
      <c r="O309" s="11">
        <v>560</v>
      </c>
      <c r="AG309" s="11" t="s">
        <v>70</v>
      </c>
    </row>
    <row r="310" spans="1:33" s="60" customFormat="1" x14ac:dyDescent="0.55000000000000004">
      <c r="D310" s="61"/>
      <c r="E310" s="63"/>
      <c r="I310" s="63"/>
    </row>
    <row r="311" spans="1:33" s="11" customFormat="1" x14ac:dyDescent="0.55000000000000004">
      <c r="A311" s="11">
        <v>71</v>
      </c>
      <c r="B311" s="11" t="s">
        <v>67</v>
      </c>
      <c r="C311" s="11" t="s">
        <v>264</v>
      </c>
      <c r="D311" s="12" t="s">
        <v>171</v>
      </c>
      <c r="E311" s="10" t="s">
        <v>59</v>
      </c>
      <c r="F311" s="11">
        <v>12181</v>
      </c>
      <c r="G311" s="11">
        <v>114</v>
      </c>
      <c r="H311" s="11">
        <v>5493</v>
      </c>
      <c r="I311" s="92">
        <v>10</v>
      </c>
      <c r="J311" s="11">
        <v>0</v>
      </c>
      <c r="K311" s="11">
        <v>1</v>
      </c>
      <c r="L311" s="11">
        <v>76</v>
      </c>
      <c r="M311" s="11">
        <v>176</v>
      </c>
      <c r="N311" s="11">
        <v>2</v>
      </c>
      <c r="P311" s="11">
        <v>176</v>
      </c>
      <c r="U311" s="11" t="s">
        <v>265</v>
      </c>
      <c r="V311" s="11" t="s">
        <v>62</v>
      </c>
      <c r="W311" s="11" t="s">
        <v>63</v>
      </c>
      <c r="X311" s="11">
        <v>9</v>
      </c>
      <c r="Y311" s="11">
        <v>15</v>
      </c>
      <c r="Z311" s="11">
        <v>135</v>
      </c>
      <c r="AA311" s="11">
        <v>2</v>
      </c>
      <c r="AC311" s="11">
        <v>135</v>
      </c>
      <c r="AF311" s="11">
        <v>11</v>
      </c>
    </row>
    <row r="312" spans="1:33" s="11" customFormat="1" x14ac:dyDescent="0.55000000000000004">
      <c r="D312" s="12"/>
      <c r="E312" s="10"/>
      <c r="I312" s="10"/>
      <c r="W312" s="11" t="s">
        <v>65</v>
      </c>
      <c r="X312" s="11">
        <v>2</v>
      </c>
      <c r="Y312" s="11">
        <v>4</v>
      </c>
      <c r="Z312" s="11">
        <v>8</v>
      </c>
      <c r="AA312" s="11">
        <v>2</v>
      </c>
      <c r="AC312" s="11">
        <v>8</v>
      </c>
      <c r="AF312" s="11">
        <v>11</v>
      </c>
      <c r="AG312" s="11" t="s">
        <v>66</v>
      </c>
    </row>
    <row r="313" spans="1:33" s="11" customFormat="1" x14ac:dyDescent="0.55000000000000004">
      <c r="B313" s="11" t="s">
        <v>67</v>
      </c>
      <c r="C313" s="11" t="s">
        <v>264</v>
      </c>
      <c r="D313" s="12" t="s">
        <v>171</v>
      </c>
      <c r="E313" s="80" t="s">
        <v>76</v>
      </c>
      <c r="I313" s="92">
        <v>10</v>
      </c>
      <c r="J313" s="11">
        <v>0</v>
      </c>
      <c r="K313" s="11">
        <v>2</v>
      </c>
      <c r="L313" s="11">
        <v>0</v>
      </c>
      <c r="M313" s="11">
        <f>+(J313*400)+(K313*100)+L313</f>
        <v>200</v>
      </c>
      <c r="N313" s="11">
        <v>2</v>
      </c>
      <c r="P313" s="11">
        <v>200</v>
      </c>
      <c r="U313" s="11" t="s">
        <v>905</v>
      </c>
      <c r="V313" s="11" t="s">
        <v>62</v>
      </c>
      <c r="W313" s="11" t="s">
        <v>65</v>
      </c>
      <c r="X313" s="11">
        <v>5</v>
      </c>
      <c r="Y313" s="11">
        <v>12</v>
      </c>
      <c r="Z313" s="11">
        <f>X313*Y313</f>
        <v>60</v>
      </c>
      <c r="AA313" s="11">
        <v>2</v>
      </c>
      <c r="AC313" s="11">
        <v>60</v>
      </c>
      <c r="AF313" s="11">
        <v>25</v>
      </c>
      <c r="AG313" s="11" t="s">
        <v>906</v>
      </c>
    </row>
    <row r="314" spans="1:33" s="60" customFormat="1" x14ac:dyDescent="0.55000000000000004">
      <c r="D314" s="61"/>
      <c r="E314" s="63"/>
      <c r="I314" s="63"/>
    </row>
    <row r="315" spans="1:33" s="11" customFormat="1" x14ac:dyDescent="0.55000000000000004">
      <c r="A315" s="11">
        <v>72</v>
      </c>
      <c r="B315" s="11" t="s">
        <v>67</v>
      </c>
      <c r="C315" s="11" t="s">
        <v>266</v>
      </c>
      <c r="D315" s="12" t="s">
        <v>171</v>
      </c>
      <c r="E315" s="10" t="s">
        <v>59</v>
      </c>
      <c r="F315" s="11">
        <v>787</v>
      </c>
      <c r="G315" s="11">
        <v>2</v>
      </c>
      <c r="H315" s="11">
        <v>835</v>
      </c>
      <c r="I315" s="10">
        <v>10</v>
      </c>
      <c r="J315" s="11">
        <v>0</v>
      </c>
      <c r="K315" s="11">
        <v>1</v>
      </c>
      <c r="L315" s="11">
        <v>65</v>
      </c>
      <c r="M315" s="11">
        <v>165</v>
      </c>
      <c r="N315" s="11">
        <v>2</v>
      </c>
      <c r="P315" s="11">
        <v>165</v>
      </c>
      <c r="T315" s="11">
        <v>1</v>
      </c>
      <c r="U315" s="11" t="s">
        <v>267</v>
      </c>
      <c r="V315" s="11" t="s">
        <v>62</v>
      </c>
      <c r="W315" s="11" t="s">
        <v>63</v>
      </c>
      <c r="X315" s="11">
        <v>5.5</v>
      </c>
      <c r="Y315" s="11">
        <v>11</v>
      </c>
      <c r="Z315" s="11">
        <v>60.5</v>
      </c>
      <c r="AA315" s="11">
        <v>2</v>
      </c>
      <c r="AC315" s="11">
        <v>60.5</v>
      </c>
      <c r="AF315" s="11">
        <v>23</v>
      </c>
    </row>
    <row r="316" spans="1:33" s="11" customFormat="1" x14ac:dyDescent="0.55000000000000004">
      <c r="D316" s="12"/>
      <c r="E316" s="10"/>
      <c r="I316" s="10"/>
      <c r="W316" s="11" t="s">
        <v>65</v>
      </c>
      <c r="X316" s="11">
        <v>2</v>
      </c>
      <c r="Y316" s="11">
        <v>4</v>
      </c>
      <c r="Z316" s="11">
        <v>8</v>
      </c>
      <c r="AA316" s="11">
        <v>2</v>
      </c>
      <c r="AC316" s="11">
        <v>8</v>
      </c>
      <c r="AF316" s="11">
        <v>23</v>
      </c>
      <c r="AG316" s="11" t="s">
        <v>66</v>
      </c>
    </row>
    <row r="317" spans="1:33" s="11" customFormat="1" x14ac:dyDescent="0.55000000000000004">
      <c r="B317" s="11" t="s">
        <v>67</v>
      </c>
      <c r="C317" s="11" t="s">
        <v>266</v>
      </c>
      <c r="D317" s="12" t="s">
        <v>171</v>
      </c>
      <c r="E317" s="56" t="s">
        <v>59</v>
      </c>
      <c r="F317" s="11">
        <v>12247</v>
      </c>
      <c r="G317" s="11">
        <v>169</v>
      </c>
      <c r="H317" s="11">
        <v>5548</v>
      </c>
      <c r="I317" s="56">
        <v>10</v>
      </c>
      <c r="J317" s="11">
        <v>1</v>
      </c>
      <c r="K317" s="11">
        <v>0</v>
      </c>
      <c r="L317" s="11">
        <v>12</v>
      </c>
      <c r="M317" s="11">
        <v>412</v>
      </c>
      <c r="N317" s="11">
        <v>1</v>
      </c>
      <c r="O317" s="11">
        <v>412</v>
      </c>
      <c r="AG317" s="11" t="s">
        <v>72</v>
      </c>
    </row>
    <row r="318" spans="1:33" s="11" customFormat="1" x14ac:dyDescent="0.55000000000000004">
      <c r="B318" s="11" t="s">
        <v>67</v>
      </c>
      <c r="C318" s="11" t="s">
        <v>266</v>
      </c>
      <c r="D318" s="12" t="s">
        <v>171</v>
      </c>
      <c r="E318" s="10" t="s">
        <v>59</v>
      </c>
      <c r="F318" s="11">
        <v>18814</v>
      </c>
      <c r="G318" s="11">
        <v>245</v>
      </c>
      <c r="H318" s="11">
        <v>8196</v>
      </c>
      <c r="I318" s="10">
        <v>10</v>
      </c>
      <c r="J318" s="11">
        <v>0</v>
      </c>
      <c r="K318" s="11">
        <v>1</v>
      </c>
      <c r="L318" s="11">
        <v>36</v>
      </c>
      <c r="M318" s="11">
        <v>136</v>
      </c>
      <c r="N318" s="11">
        <v>1</v>
      </c>
      <c r="O318" s="11">
        <v>136</v>
      </c>
      <c r="AG318" s="11" t="s">
        <v>72</v>
      </c>
    </row>
    <row r="319" spans="1:33" s="11" customFormat="1" x14ac:dyDescent="0.55000000000000004">
      <c r="B319" s="11" t="s">
        <v>67</v>
      </c>
      <c r="C319" s="11" t="s">
        <v>266</v>
      </c>
      <c r="D319" s="12" t="s">
        <v>171</v>
      </c>
      <c r="E319" s="10" t="s">
        <v>71</v>
      </c>
      <c r="F319" s="11">
        <v>92</v>
      </c>
      <c r="G319" s="11" t="s">
        <v>268</v>
      </c>
      <c r="H319" s="11" t="s">
        <v>269</v>
      </c>
      <c r="I319" s="10">
        <v>10</v>
      </c>
      <c r="J319" s="11">
        <v>4</v>
      </c>
      <c r="K319" s="11">
        <v>0</v>
      </c>
      <c r="L319" s="11">
        <v>51</v>
      </c>
      <c r="M319" s="11">
        <v>1651</v>
      </c>
      <c r="N319" s="11">
        <v>1</v>
      </c>
      <c r="O319" s="11">
        <v>1651</v>
      </c>
      <c r="AG319" s="11" t="s">
        <v>70</v>
      </c>
    </row>
    <row r="320" spans="1:33" s="60" customFormat="1" x14ac:dyDescent="0.55000000000000004">
      <c r="D320" s="61"/>
      <c r="E320" s="63"/>
      <c r="I320" s="63"/>
    </row>
    <row r="321" spans="1:33" s="11" customFormat="1" x14ac:dyDescent="0.55000000000000004">
      <c r="A321" s="11">
        <v>73</v>
      </c>
      <c r="B321" s="11" t="s">
        <v>56</v>
      </c>
      <c r="C321" s="11" t="s">
        <v>266</v>
      </c>
      <c r="D321" s="12" t="s">
        <v>84</v>
      </c>
      <c r="E321" s="10" t="s">
        <v>59</v>
      </c>
      <c r="F321" s="11">
        <v>816</v>
      </c>
      <c r="G321" s="11">
        <v>57</v>
      </c>
      <c r="H321" s="11">
        <v>875</v>
      </c>
      <c r="I321" s="10">
        <v>10</v>
      </c>
      <c r="J321" s="11">
        <v>1</v>
      </c>
      <c r="K321" s="11">
        <v>0</v>
      </c>
      <c r="L321" s="11">
        <v>71</v>
      </c>
      <c r="M321" s="11">
        <v>471</v>
      </c>
      <c r="N321" s="11">
        <v>2</v>
      </c>
      <c r="P321" s="11">
        <v>471</v>
      </c>
      <c r="T321" s="11">
        <v>1</v>
      </c>
      <c r="U321" s="11" t="s">
        <v>270</v>
      </c>
      <c r="V321" s="11" t="s">
        <v>62</v>
      </c>
      <c r="W321" s="11" t="s">
        <v>65</v>
      </c>
      <c r="X321" s="11">
        <v>10.5</v>
      </c>
      <c r="Y321" s="11">
        <v>9.3000000000000007</v>
      </c>
      <c r="Z321" s="11">
        <v>97.65</v>
      </c>
      <c r="AA321" s="11">
        <v>2</v>
      </c>
      <c r="AC321" s="11">
        <v>97.65</v>
      </c>
      <c r="AF321" s="11">
        <v>31</v>
      </c>
      <c r="AG321" s="11" t="s">
        <v>907</v>
      </c>
    </row>
    <row r="322" spans="1:33" s="11" customFormat="1" x14ac:dyDescent="0.55000000000000004">
      <c r="D322" s="12"/>
      <c r="E322" s="10"/>
      <c r="I322" s="10"/>
      <c r="W322" s="11" t="s">
        <v>126</v>
      </c>
      <c r="X322" s="11">
        <v>4</v>
      </c>
      <c r="Y322" s="11">
        <v>4</v>
      </c>
      <c r="Z322" s="11">
        <v>16</v>
      </c>
      <c r="AA322" s="11">
        <v>2</v>
      </c>
      <c r="AC322" s="11">
        <v>16</v>
      </c>
      <c r="AF322" s="11">
        <v>6</v>
      </c>
      <c r="AG322" s="11" t="s">
        <v>127</v>
      </c>
    </row>
    <row r="323" spans="1:33" s="11" customFormat="1" x14ac:dyDescent="0.55000000000000004">
      <c r="D323" s="12"/>
      <c r="E323" s="10"/>
      <c r="I323" s="10"/>
      <c r="W323" s="11" t="s">
        <v>65</v>
      </c>
      <c r="X323" s="11">
        <v>2</v>
      </c>
      <c r="Y323" s="11">
        <v>3</v>
      </c>
      <c r="Z323" s="11">
        <v>6</v>
      </c>
      <c r="AA323" s="11">
        <v>2</v>
      </c>
      <c r="AC323" s="11">
        <v>6</v>
      </c>
      <c r="AF323" s="11">
        <v>31</v>
      </c>
      <c r="AG323" s="11" t="s">
        <v>66</v>
      </c>
    </row>
    <row r="324" spans="1:33" s="11" customFormat="1" x14ac:dyDescent="0.55000000000000004">
      <c r="D324" s="12"/>
      <c r="E324" s="10"/>
      <c r="I324" s="10"/>
      <c r="T324" s="11">
        <v>2</v>
      </c>
      <c r="U324" s="11" t="s">
        <v>271</v>
      </c>
      <c r="V324" s="11" t="s">
        <v>62</v>
      </c>
      <c r="W324" s="11" t="s">
        <v>65</v>
      </c>
      <c r="X324" s="11">
        <v>11</v>
      </c>
      <c r="Y324" s="11">
        <v>6.9</v>
      </c>
      <c r="Z324" s="11">
        <v>75.900000000000006</v>
      </c>
      <c r="AA324" s="11">
        <v>2</v>
      </c>
      <c r="AC324" s="11">
        <v>75.900000000000006</v>
      </c>
      <c r="AF324" s="11">
        <v>36</v>
      </c>
      <c r="AG324" s="11" t="s">
        <v>908</v>
      </c>
    </row>
    <row r="325" spans="1:33" s="11" customFormat="1" x14ac:dyDescent="0.55000000000000004">
      <c r="D325" s="12"/>
      <c r="E325" s="10"/>
      <c r="I325" s="10"/>
      <c r="W325" s="11" t="s">
        <v>126</v>
      </c>
      <c r="X325" s="11">
        <v>3</v>
      </c>
      <c r="Y325" s="11">
        <v>3</v>
      </c>
      <c r="Z325" s="11">
        <v>9</v>
      </c>
      <c r="AA325" s="11">
        <v>2</v>
      </c>
      <c r="AC325" s="11">
        <v>9</v>
      </c>
      <c r="AF325" s="11">
        <v>6</v>
      </c>
      <c r="AG325" s="11" t="s">
        <v>127</v>
      </c>
    </row>
    <row r="326" spans="1:33" s="11" customFormat="1" x14ac:dyDescent="0.55000000000000004">
      <c r="D326" s="12"/>
      <c r="E326" s="10"/>
      <c r="I326" s="10"/>
      <c r="W326" s="11" t="s">
        <v>65</v>
      </c>
      <c r="X326" s="11">
        <v>2</v>
      </c>
      <c r="Y326" s="11">
        <v>4</v>
      </c>
      <c r="Z326" s="11">
        <v>8</v>
      </c>
      <c r="AA326" s="11">
        <v>2</v>
      </c>
      <c r="AC326" s="11">
        <v>8</v>
      </c>
      <c r="AF326" s="11">
        <v>36</v>
      </c>
      <c r="AG326" s="11" t="s">
        <v>66</v>
      </c>
    </row>
    <row r="327" spans="1:33" s="11" customFormat="1" x14ac:dyDescent="0.55000000000000004">
      <c r="D327" s="12"/>
      <c r="E327" s="92"/>
      <c r="I327" s="92"/>
      <c r="T327" s="11">
        <v>3</v>
      </c>
      <c r="U327" s="11" t="s">
        <v>133</v>
      </c>
      <c r="V327" s="11" t="s">
        <v>62</v>
      </c>
      <c r="W327" s="11" t="s">
        <v>65</v>
      </c>
      <c r="X327" s="11">
        <v>6</v>
      </c>
      <c r="Y327" s="11">
        <v>12</v>
      </c>
      <c r="Z327" s="11">
        <f>X327*Y327</f>
        <v>72</v>
      </c>
      <c r="AA327" s="11">
        <v>2</v>
      </c>
      <c r="AC327" s="11">
        <v>72</v>
      </c>
      <c r="AF327" s="11">
        <v>30</v>
      </c>
      <c r="AG327" s="11" t="s">
        <v>909</v>
      </c>
    </row>
    <row r="328" spans="1:33" s="11" customFormat="1" x14ac:dyDescent="0.55000000000000004">
      <c r="B328" s="11" t="s">
        <v>56</v>
      </c>
      <c r="C328" s="11" t="s">
        <v>266</v>
      </c>
      <c r="D328" s="12" t="s">
        <v>84</v>
      </c>
      <c r="E328" s="10" t="s">
        <v>59</v>
      </c>
      <c r="F328" s="11">
        <v>17501</v>
      </c>
      <c r="G328" s="11">
        <v>2</v>
      </c>
      <c r="H328" s="11">
        <v>7839</v>
      </c>
      <c r="I328" s="10">
        <v>10</v>
      </c>
      <c r="J328" s="11">
        <v>0</v>
      </c>
      <c r="K328" s="11">
        <v>1</v>
      </c>
      <c r="L328" s="11">
        <v>93</v>
      </c>
      <c r="M328" s="11">
        <v>193</v>
      </c>
      <c r="N328" s="11">
        <v>1</v>
      </c>
      <c r="O328" s="11">
        <v>193</v>
      </c>
      <c r="AG328" s="11" t="s">
        <v>148</v>
      </c>
    </row>
    <row r="329" spans="1:33" s="60" customFormat="1" x14ac:dyDescent="0.55000000000000004">
      <c r="D329" s="61"/>
      <c r="E329" s="63"/>
      <c r="I329" s="63"/>
    </row>
    <row r="330" spans="1:33" s="11" customFormat="1" x14ac:dyDescent="0.55000000000000004">
      <c r="A330" s="11">
        <v>74</v>
      </c>
      <c r="B330" s="11" t="s">
        <v>67</v>
      </c>
      <c r="C330" s="11" t="s">
        <v>272</v>
      </c>
      <c r="D330" s="12" t="s">
        <v>273</v>
      </c>
      <c r="E330" s="10" t="s">
        <v>59</v>
      </c>
      <c r="F330" s="11">
        <v>9979</v>
      </c>
      <c r="G330" s="11">
        <v>180</v>
      </c>
      <c r="H330" s="11">
        <v>3808</v>
      </c>
      <c r="I330" s="10">
        <v>10</v>
      </c>
      <c r="J330" s="11">
        <v>0</v>
      </c>
      <c r="K330" s="11">
        <v>1</v>
      </c>
      <c r="L330" s="11">
        <v>54</v>
      </c>
      <c r="M330" s="11">
        <v>154</v>
      </c>
      <c r="N330" s="11" t="s">
        <v>73</v>
      </c>
      <c r="O330" s="11">
        <v>141</v>
      </c>
      <c r="P330" s="11">
        <v>13</v>
      </c>
      <c r="U330" s="11" t="s">
        <v>274</v>
      </c>
      <c r="V330" s="11" t="s">
        <v>62</v>
      </c>
      <c r="W330" s="11" t="s">
        <v>63</v>
      </c>
      <c r="X330" s="11">
        <v>8</v>
      </c>
      <c r="Y330" s="11">
        <v>5</v>
      </c>
      <c r="Z330" s="11">
        <v>40</v>
      </c>
      <c r="AA330" s="11">
        <v>2</v>
      </c>
      <c r="AC330" s="11">
        <v>40</v>
      </c>
      <c r="AF330" s="11">
        <v>31</v>
      </c>
    </row>
    <row r="331" spans="1:33" s="60" customFormat="1" x14ac:dyDescent="0.55000000000000004">
      <c r="D331" s="61"/>
      <c r="E331" s="63"/>
      <c r="I331" s="63"/>
    </row>
    <row r="332" spans="1:33" s="11" customFormat="1" x14ac:dyDescent="0.55000000000000004">
      <c r="A332" s="11">
        <v>75</v>
      </c>
      <c r="B332" s="11" t="s">
        <v>56</v>
      </c>
      <c r="C332" s="11" t="s">
        <v>790</v>
      </c>
      <c r="D332" s="12" t="s">
        <v>225</v>
      </c>
      <c r="E332" s="11" t="s">
        <v>76</v>
      </c>
      <c r="I332" s="105">
        <v>10</v>
      </c>
      <c r="J332" s="11">
        <v>0</v>
      </c>
      <c r="K332" s="11">
        <v>1</v>
      </c>
      <c r="L332" s="11">
        <v>91</v>
      </c>
      <c r="M332" s="11">
        <f>+(J332*400)+(K332*100)+L332</f>
        <v>191</v>
      </c>
      <c r="N332" s="11">
        <v>2</v>
      </c>
      <c r="P332" s="11">
        <v>191</v>
      </c>
      <c r="T332" s="11">
        <v>1</v>
      </c>
      <c r="U332" s="11" t="s">
        <v>791</v>
      </c>
      <c r="V332" s="11" t="s">
        <v>13</v>
      </c>
      <c r="W332" s="11" t="s">
        <v>65</v>
      </c>
      <c r="X332" s="11">
        <v>9</v>
      </c>
      <c r="Y332" s="11">
        <v>13</v>
      </c>
      <c r="Z332" s="11">
        <f>+X332*Y332</f>
        <v>117</v>
      </c>
      <c r="AA332" s="11">
        <v>2</v>
      </c>
      <c r="AC332" s="11">
        <v>117</v>
      </c>
      <c r="AF332" s="11">
        <v>21</v>
      </c>
      <c r="AG332" s="11" t="s">
        <v>792</v>
      </c>
    </row>
    <row r="333" spans="1:33" s="11" customFormat="1" x14ac:dyDescent="0.55000000000000004">
      <c r="D333" s="12"/>
      <c r="W333" s="11" t="s">
        <v>126</v>
      </c>
      <c r="X333" s="11">
        <v>3</v>
      </c>
      <c r="Y333" s="11">
        <v>9</v>
      </c>
      <c r="Z333" s="11">
        <f>+X333*Y333</f>
        <v>27</v>
      </c>
      <c r="AA333" s="11">
        <v>2</v>
      </c>
      <c r="AC333" s="11">
        <v>27</v>
      </c>
      <c r="AF333" s="11">
        <v>21</v>
      </c>
    </row>
    <row r="334" spans="1:33" s="60" customFormat="1" x14ac:dyDescent="0.55000000000000004">
      <c r="D334" s="61"/>
      <c r="E334" s="63"/>
      <c r="I334" s="63"/>
    </row>
    <row r="335" spans="1:33" s="11" customFormat="1" x14ac:dyDescent="0.55000000000000004">
      <c r="A335" s="11">
        <v>76</v>
      </c>
      <c r="B335" s="11" t="s">
        <v>67</v>
      </c>
      <c r="C335" s="11" t="s">
        <v>275</v>
      </c>
      <c r="D335" s="11" t="s">
        <v>102</v>
      </c>
      <c r="E335" s="10" t="s">
        <v>59</v>
      </c>
      <c r="F335" s="11">
        <v>7941</v>
      </c>
      <c r="G335" s="11">
        <v>54</v>
      </c>
      <c r="H335" s="11">
        <v>3438</v>
      </c>
      <c r="I335" s="10">
        <v>10</v>
      </c>
      <c r="J335" s="11">
        <v>3</v>
      </c>
      <c r="K335" s="11">
        <v>2</v>
      </c>
      <c r="L335" s="11">
        <v>80</v>
      </c>
      <c r="M335" s="11">
        <f>+(J335*400)+(K335*100)+L335</f>
        <v>1480</v>
      </c>
      <c r="N335" s="11">
        <v>1</v>
      </c>
      <c r="O335" s="11">
        <v>1480</v>
      </c>
      <c r="AG335" s="11" t="s">
        <v>148</v>
      </c>
    </row>
    <row r="336" spans="1:33" s="60" customFormat="1" x14ac:dyDescent="0.55000000000000004">
      <c r="E336" s="63"/>
      <c r="I336" s="63"/>
      <c r="L336" s="60" t="s">
        <v>932</v>
      </c>
    </row>
    <row r="337" spans="1:33" s="11" customFormat="1" x14ac:dyDescent="0.55000000000000004">
      <c r="A337" s="11">
        <v>77</v>
      </c>
      <c r="B337" s="11" t="s">
        <v>67</v>
      </c>
      <c r="C337" s="11" t="s">
        <v>276</v>
      </c>
      <c r="D337" s="12" t="s">
        <v>162</v>
      </c>
      <c r="E337" s="10" t="s">
        <v>59</v>
      </c>
      <c r="F337" s="11">
        <v>815</v>
      </c>
      <c r="G337" s="11">
        <v>49</v>
      </c>
      <c r="H337" s="11">
        <v>881</v>
      </c>
      <c r="I337" s="10">
        <v>10</v>
      </c>
      <c r="J337" s="11">
        <v>0</v>
      </c>
      <c r="K337" s="11">
        <v>1</v>
      </c>
      <c r="L337" s="11">
        <v>3</v>
      </c>
      <c r="M337" s="11">
        <v>103</v>
      </c>
      <c r="N337" s="11">
        <v>2</v>
      </c>
      <c r="P337" s="11">
        <v>103</v>
      </c>
      <c r="T337" s="11">
        <v>1</v>
      </c>
      <c r="U337" s="11" t="s">
        <v>277</v>
      </c>
      <c r="V337" s="11" t="s">
        <v>62</v>
      </c>
      <c r="W337" s="11" t="s">
        <v>63</v>
      </c>
      <c r="X337" s="11">
        <v>7.5</v>
      </c>
      <c r="Y337" s="11">
        <v>5.7</v>
      </c>
      <c r="Z337" s="11">
        <v>42.75</v>
      </c>
      <c r="AA337" s="11">
        <v>2</v>
      </c>
      <c r="AC337" s="11">
        <v>42.75</v>
      </c>
      <c r="AF337" s="11">
        <v>61</v>
      </c>
    </row>
    <row r="338" spans="1:33" s="11" customFormat="1" x14ac:dyDescent="0.55000000000000004">
      <c r="D338" s="12"/>
      <c r="E338" s="10"/>
      <c r="I338" s="10"/>
      <c r="W338" s="11" t="s">
        <v>65</v>
      </c>
      <c r="X338" s="11">
        <v>2</v>
      </c>
      <c r="Y338" s="11">
        <v>4</v>
      </c>
      <c r="Z338" s="11">
        <v>8</v>
      </c>
      <c r="AA338" s="11">
        <v>2</v>
      </c>
      <c r="AC338" s="11">
        <v>8</v>
      </c>
      <c r="AF338" s="11">
        <v>61</v>
      </c>
      <c r="AG338" s="11" t="s">
        <v>66</v>
      </c>
    </row>
    <row r="339" spans="1:33" s="11" customFormat="1" x14ac:dyDescent="0.55000000000000004">
      <c r="B339" s="11" t="s">
        <v>67</v>
      </c>
      <c r="C339" s="11" t="s">
        <v>276</v>
      </c>
      <c r="D339" s="12" t="s">
        <v>162</v>
      </c>
      <c r="E339" s="56" t="s">
        <v>59</v>
      </c>
      <c r="F339" s="11">
        <v>1642</v>
      </c>
      <c r="G339" s="11">
        <v>149</v>
      </c>
      <c r="H339" s="11">
        <v>2580</v>
      </c>
      <c r="I339" s="56"/>
      <c r="J339" s="11">
        <v>5</v>
      </c>
      <c r="K339" s="11">
        <v>0</v>
      </c>
      <c r="L339" s="11">
        <v>3</v>
      </c>
      <c r="M339" s="11">
        <f>+(J339*400)+(K339*100)+L339</f>
        <v>2003</v>
      </c>
      <c r="N339" s="11">
        <v>1</v>
      </c>
      <c r="O339" s="11">
        <v>2003</v>
      </c>
      <c r="AG339" s="11" t="s">
        <v>910</v>
      </c>
    </row>
    <row r="340" spans="1:33" s="60" customFormat="1" x14ac:dyDescent="0.55000000000000004">
      <c r="D340" s="61"/>
      <c r="E340" s="63"/>
      <c r="I340" s="63"/>
    </row>
    <row r="341" spans="1:33" s="11" customFormat="1" x14ac:dyDescent="0.55000000000000004">
      <c r="A341" s="11">
        <v>78</v>
      </c>
      <c r="B341" s="11" t="s">
        <v>56</v>
      </c>
      <c r="C341" s="11" t="s">
        <v>968</v>
      </c>
      <c r="D341" s="12" t="s">
        <v>729</v>
      </c>
      <c r="E341" s="110">
        <v>37104</v>
      </c>
      <c r="I341" s="108">
        <v>10</v>
      </c>
      <c r="J341" s="11">
        <v>8</v>
      </c>
      <c r="K341" s="11">
        <v>2</v>
      </c>
      <c r="L341" s="11">
        <v>22</v>
      </c>
      <c r="M341" s="11">
        <f>+(J341*400)+(K341*100)+L341</f>
        <v>3422</v>
      </c>
      <c r="N341" s="11">
        <v>1</v>
      </c>
      <c r="O341" s="11">
        <v>3422</v>
      </c>
      <c r="AG341" s="11" t="s">
        <v>72</v>
      </c>
    </row>
    <row r="342" spans="1:33" s="60" customFormat="1" x14ac:dyDescent="0.55000000000000004">
      <c r="D342" s="61"/>
      <c r="E342" s="63"/>
      <c r="I342" s="63"/>
    </row>
    <row r="343" spans="1:33" s="11" customFormat="1" x14ac:dyDescent="0.55000000000000004">
      <c r="A343" s="11">
        <v>79</v>
      </c>
      <c r="B343" s="11" t="s">
        <v>56</v>
      </c>
      <c r="C343" s="11" t="s">
        <v>278</v>
      </c>
      <c r="D343" s="12" t="s">
        <v>279</v>
      </c>
      <c r="E343" s="10" t="s">
        <v>59</v>
      </c>
      <c r="F343" s="11">
        <v>814</v>
      </c>
      <c r="G343" s="11">
        <v>50</v>
      </c>
      <c r="H343" s="11">
        <v>880</v>
      </c>
      <c r="I343" s="10">
        <v>10</v>
      </c>
      <c r="J343" s="11">
        <v>0</v>
      </c>
      <c r="K343" s="11">
        <v>1</v>
      </c>
      <c r="L343" s="11">
        <v>70</v>
      </c>
      <c r="M343" s="11">
        <v>170</v>
      </c>
      <c r="N343" s="11">
        <v>2</v>
      </c>
      <c r="P343" s="11">
        <v>170</v>
      </c>
      <c r="T343" s="11">
        <v>1</v>
      </c>
      <c r="U343" s="11" t="s">
        <v>280</v>
      </c>
      <c r="V343" s="11" t="s">
        <v>62</v>
      </c>
      <c r="W343" s="11" t="s">
        <v>65</v>
      </c>
      <c r="X343" s="11">
        <v>11.5</v>
      </c>
      <c r="Y343" s="11">
        <v>8.6999999999999993</v>
      </c>
      <c r="Z343" s="11">
        <v>100.05</v>
      </c>
      <c r="AA343" s="11">
        <v>2</v>
      </c>
      <c r="AC343" s="11">
        <v>100.05</v>
      </c>
      <c r="AF343" s="11">
        <v>35</v>
      </c>
      <c r="AG343" s="11" t="s">
        <v>281</v>
      </c>
    </row>
    <row r="344" spans="1:33" s="11" customFormat="1" x14ac:dyDescent="0.55000000000000004">
      <c r="D344" s="12"/>
      <c r="E344" s="10"/>
      <c r="I344" s="10"/>
      <c r="W344" s="11" t="s">
        <v>126</v>
      </c>
      <c r="X344" s="11">
        <v>4</v>
      </c>
      <c r="Y344" s="11">
        <v>6</v>
      </c>
      <c r="Z344" s="11">
        <v>24</v>
      </c>
      <c r="AA344" s="11">
        <v>2</v>
      </c>
      <c r="AC344" s="11">
        <v>24</v>
      </c>
      <c r="AF344" s="11">
        <v>35</v>
      </c>
      <c r="AG344" s="11" t="s">
        <v>219</v>
      </c>
    </row>
    <row r="345" spans="1:33" s="11" customFormat="1" x14ac:dyDescent="0.55000000000000004">
      <c r="D345" s="12"/>
      <c r="E345" s="10"/>
      <c r="I345" s="10"/>
      <c r="W345" s="11" t="s">
        <v>65</v>
      </c>
      <c r="X345" s="11">
        <v>2</v>
      </c>
      <c r="Y345" s="11">
        <v>4</v>
      </c>
      <c r="Z345" s="11">
        <v>8</v>
      </c>
      <c r="AA345" s="11">
        <v>2</v>
      </c>
      <c r="AC345" s="11">
        <v>8</v>
      </c>
      <c r="AF345" s="11">
        <v>35</v>
      </c>
      <c r="AG345" s="11" t="s">
        <v>66</v>
      </c>
    </row>
    <row r="346" spans="1:33" s="11" customFormat="1" x14ac:dyDescent="0.55000000000000004">
      <c r="B346" s="11" t="s">
        <v>56</v>
      </c>
      <c r="C346" s="11" t="s">
        <v>278</v>
      </c>
      <c r="D346" s="12" t="s">
        <v>279</v>
      </c>
      <c r="E346" s="56" t="s">
        <v>59</v>
      </c>
      <c r="F346" s="11">
        <v>2332</v>
      </c>
      <c r="G346" s="11">
        <v>136</v>
      </c>
      <c r="H346" s="11">
        <v>2437</v>
      </c>
      <c r="I346" s="56">
        <v>10</v>
      </c>
      <c r="J346" s="11">
        <v>1</v>
      </c>
      <c r="K346" s="11">
        <v>2</v>
      </c>
      <c r="L346" s="11">
        <v>71</v>
      </c>
      <c r="M346" s="11">
        <v>671</v>
      </c>
      <c r="N346" s="11">
        <v>1</v>
      </c>
      <c r="O346" s="11">
        <v>671</v>
      </c>
      <c r="AG346" s="11" t="s">
        <v>148</v>
      </c>
    </row>
    <row r="347" spans="1:33" s="11" customFormat="1" x14ac:dyDescent="0.55000000000000004">
      <c r="B347" s="11" t="s">
        <v>56</v>
      </c>
      <c r="C347" s="11" t="s">
        <v>278</v>
      </c>
      <c r="D347" s="12" t="s">
        <v>279</v>
      </c>
      <c r="E347" s="10" t="s">
        <v>59</v>
      </c>
      <c r="F347" s="11">
        <v>2335</v>
      </c>
      <c r="G347" s="11">
        <v>139</v>
      </c>
      <c r="H347" s="11">
        <v>2440</v>
      </c>
      <c r="I347" s="10">
        <v>10</v>
      </c>
      <c r="J347" s="11">
        <v>2</v>
      </c>
      <c r="K347" s="11">
        <v>0</v>
      </c>
      <c r="L347" s="11">
        <v>80</v>
      </c>
      <c r="M347" s="11">
        <v>880</v>
      </c>
      <c r="N347" s="11">
        <v>1</v>
      </c>
      <c r="O347" s="11">
        <v>880</v>
      </c>
      <c r="AG347" s="11" t="s">
        <v>70</v>
      </c>
    </row>
    <row r="348" spans="1:33" s="11" customFormat="1" x14ac:dyDescent="0.55000000000000004">
      <c r="B348" s="11" t="s">
        <v>56</v>
      </c>
      <c r="C348" s="11" t="s">
        <v>278</v>
      </c>
      <c r="D348" s="12" t="s">
        <v>279</v>
      </c>
      <c r="E348" s="10" t="s">
        <v>59</v>
      </c>
      <c r="F348" s="11">
        <v>2663</v>
      </c>
      <c r="G348" s="11">
        <v>75</v>
      </c>
      <c r="H348" s="11">
        <v>1524</v>
      </c>
      <c r="I348" s="10">
        <v>10</v>
      </c>
      <c r="J348" s="11">
        <v>4</v>
      </c>
      <c r="K348" s="11">
        <v>3</v>
      </c>
      <c r="L348" s="11">
        <v>46</v>
      </c>
      <c r="M348" s="11">
        <v>1946</v>
      </c>
      <c r="N348" s="11">
        <v>1</v>
      </c>
      <c r="O348" s="11">
        <v>1946</v>
      </c>
      <c r="AG348" s="11" t="s">
        <v>70</v>
      </c>
    </row>
    <row r="349" spans="1:33" s="11" customFormat="1" x14ac:dyDescent="0.55000000000000004">
      <c r="B349" s="11" t="s">
        <v>56</v>
      </c>
      <c r="C349" s="11" t="s">
        <v>278</v>
      </c>
      <c r="D349" s="12" t="s">
        <v>279</v>
      </c>
      <c r="E349" s="10" t="s">
        <v>59</v>
      </c>
      <c r="F349" s="11">
        <v>17016</v>
      </c>
      <c r="G349" s="11">
        <v>227</v>
      </c>
      <c r="H349" s="11">
        <v>7642</v>
      </c>
      <c r="I349" s="10">
        <v>10</v>
      </c>
      <c r="J349" s="11">
        <v>0</v>
      </c>
      <c r="K349" s="11">
        <v>1</v>
      </c>
      <c r="L349" s="11">
        <v>4</v>
      </c>
      <c r="M349" s="11">
        <v>104</v>
      </c>
      <c r="N349" s="11">
        <v>1</v>
      </c>
      <c r="O349" s="11">
        <v>104</v>
      </c>
      <c r="AG349" s="11" t="s">
        <v>318</v>
      </c>
    </row>
    <row r="350" spans="1:33" s="60" customFormat="1" x14ac:dyDescent="0.55000000000000004">
      <c r="D350" s="61"/>
      <c r="E350" s="63"/>
      <c r="I350" s="63"/>
    </row>
    <row r="351" spans="1:33" s="11" customFormat="1" x14ac:dyDescent="0.55000000000000004">
      <c r="A351" s="11">
        <v>80</v>
      </c>
      <c r="B351" s="11" t="s">
        <v>56</v>
      </c>
      <c r="C351" s="11" t="s">
        <v>282</v>
      </c>
      <c r="D351" s="12" t="s">
        <v>171</v>
      </c>
      <c r="E351" s="56" t="s">
        <v>59</v>
      </c>
      <c r="F351" s="11">
        <v>895</v>
      </c>
      <c r="G351" s="11">
        <v>75</v>
      </c>
      <c r="H351" s="11">
        <v>923</v>
      </c>
      <c r="I351" s="56">
        <v>10</v>
      </c>
      <c r="J351" s="11">
        <v>0</v>
      </c>
      <c r="K351" s="11">
        <v>0</v>
      </c>
      <c r="L351" s="11">
        <v>72</v>
      </c>
      <c r="M351" s="11">
        <f>+(J351*400)+(K351*100)+L351</f>
        <v>72</v>
      </c>
      <c r="N351" s="11">
        <v>2</v>
      </c>
      <c r="P351" s="11">
        <v>72</v>
      </c>
      <c r="T351" s="11">
        <v>1</v>
      </c>
      <c r="U351" s="11" t="s">
        <v>283</v>
      </c>
      <c r="V351" s="11" t="s">
        <v>62</v>
      </c>
      <c r="W351" s="11" t="s">
        <v>63</v>
      </c>
      <c r="X351" s="11">
        <v>9</v>
      </c>
      <c r="Y351" s="11">
        <v>12</v>
      </c>
      <c r="Z351" s="11">
        <f>+X351*Y351</f>
        <v>108</v>
      </c>
      <c r="AA351" s="11">
        <v>2</v>
      </c>
      <c r="AC351" s="11">
        <v>108</v>
      </c>
      <c r="AF351" s="11">
        <v>61</v>
      </c>
    </row>
    <row r="352" spans="1:33" s="11" customFormat="1" x14ac:dyDescent="0.55000000000000004">
      <c r="D352" s="12"/>
      <c r="E352" s="56"/>
      <c r="I352" s="56"/>
      <c r="W352" s="11" t="s">
        <v>65</v>
      </c>
      <c r="X352" s="11">
        <v>2</v>
      </c>
      <c r="Y352" s="11">
        <v>3</v>
      </c>
      <c r="Z352" s="11">
        <f>+X352*Y352</f>
        <v>6</v>
      </c>
      <c r="AA352" s="11">
        <v>2</v>
      </c>
      <c r="AC352" s="11">
        <v>6</v>
      </c>
      <c r="AF352" s="11">
        <v>61</v>
      </c>
      <c r="AG352" s="11" t="s">
        <v>66</v>
      </c>
    </row>
    <row r="353" spans="1:33" s="11" customFormat="1" x14ac:dyDescent="0.55000000000000004">
      <c r="B353" s="11" t="s">
        <v>56</v>
      </c>
      <c r="C353" s="11" t="s">
        <v>282</v>
      </c>
      <c r="D353" s="12" t="s">
        <v>171</v>
      </c>
      <c r="E353" s="10" t="s">
        <v>59</v>
      </c>
      <c r="F353" s="11">
        <v>13552</v>
      </c>
      <c r="G353" s="11">
        <v>565</v>
      </c>
      <c r="H353" s="11">
        <v>6020</v>
      </c>
      <c r="I353" s="10">
        <v>9</v>
      </c>
      <c r="J353" s="11">
        <v>1</v>
      </c>
      <c r="K353" s="11">
        <v>0</v>
      </c>
      <c r="L353" s="11">
        <v>48</v>
      </c>
      <c r="M353" s="11">
        <v>448</v>
      </c>
      <c r="N353" s="11">
        <v>1</v>
      </c>
      <c r="O353" s="11">
        <v>448</v>
      </c>
      <c r="AG353" s="11" t="s">
        <v>70</v>
      </c>
    </row>
    <row r="354" spans="1:33" s="11" customFormat="1" x14ac:dyDescent="0.55000000000000004">
      <c r="B354" s="11" t="s">
        <v>56</v>
      </c>
      <c r="C354" s="11" t="s">
        <v>282</v>
      </c>
      <c r="D354" s="12" t="s">
        <v>171</v>
      </c>
      <c r="E354" s="10" t="s">
        <v>59</v>
      </c>
      <c r="F354" s="11">
        <v>2768</v>
      </c>
      <c r="G354" s="11">
        <v>13</v>
      </c>
      <c r="H354" s="11">
        <v>2319</v>
      </c>
      <c r="I354" s="10">
        <v>10</v>
      </c>
      <c r="J354" s="11">
        <v>0</v>
      </c>
      <c r="K354" s="11">
        <v>2</v>
      </c>
      <c r="L354" s="11">
        <v>98</v>
      </c>
      <c r="M354" s="11">
        <v>298</v>
      </c>
      <c r="N354" s="11">
        <v>1</v>
      </c>
      <c r="O354" s="11">
        <v>298</v>
      </c>
      <c r="AG354" s="11" t="s">
        <v>97</v>
      </c>
    </row>
    <row r="355" spans="1:33" s="60" customFormat="1" x14ac:dyDescent="0.55000000000000004">
      <c r="D355" s="61"/>
      <c r="E355" s="63"/>
      <c r="I355" s="63"/>
    </row>
    <row r="356" spans="1:33" s="11" customFormat="1" x14ac:dyDescent="0.55000000000000004">
      <c r="A356" s="11">
        <v>81</v>
      </c>
      <c r="B356" s="11" t="s">
        <v>56</v>
      </c>
      <c r="C356" s="11" t="s">
        <v>284</v>
      </c>
      <c r="D356" s="12" t="s">
        <v>171</v>
      </c>
      <c r="E356" s="10" t="s">
        <v>59</v>
      </c>
      <c r="F356" s="11">
        <v>17333</v>
      </c>
      <c r="G356" s="11">
        <v>20</v>
      </c>
      <c r="H356" s="11">
        <v>7787</v>
      </c>
      <c r="I356" s="10">
        <v>10</v>
      </c>
      <c r="J356" s="11">
        <v>0</v>
      </c>
      <c r="K356" s="11">
        <v>1</v>
      </c>
      <c r="L356" s="11">
        <v>10</v>
      </c>
      <c r="M356" s="11">
        <v>110</v>
      </c>
      <c r="N356" s="11">
        <v>2</v>
      </c>
      <c r="P356" s="11">
        <v>110</v>
      </c>
      <c r="T356" s="11">
        <v>1</v>
      </c>
      <c r="U356" s="11" t="s">
        <v>285</v>
      </c>
      <c r="V356" s="11" t="s">
        <v>169</v>
      </c>
      <c r="W356" s="11" t="s">
        <v>111</v>
      </c>
      <c r="X356" s="11">
        <v>13</v>
      </c>
      <c r="Y356" s="11">
        <v>6</v>
      </c>
      <c r="Z356" s="11">
        <f>+X356*Y356</f>
        <v>78</v>
      </c>
      <c r="AA356" s="11">
        <v>2</v>
      </c>
      <c r="AC356" s="11">
        <v>78</v>
      </c>
      <c r="AF356" s="11">
        <v>36</v>
      </c>
    </row>
    <row r="357" spans="1:33" s="11" customFormat="1" x14ac:dyDescent="0.55000000000000004">
      <c r="D357" s="12"/>
      <c r="E357" s="10"/>
      <c r="I357" s="10"/>
      <c r="W357" s="11" t="s">
        <v>111</v>
      </c>
      <c r="X357" s="11">
        <v>13</v>
      </c>
      <c r="Y357" s="11">
        <v>6</v>
      </c>
      <c r="Z357" s="11">
        <f>+X357*Y357</f>
        <v>78</v>
      </c>
      <c r="AA357" s="11">
        <v>2</v>
      </c>
      <c r="AC357" s="11">
        <v>78</v>
      </c>
      <c r="AF357" s="11">
        <v>36</v>
      </c>
    </row>
    <row r="358" spans="1:33" s="11" customFormat="1" x14ac:dyDescent="0.55000000000000004">
      <c r="D358" s="12"/>
      <c r="E358" s="10"/>
      <c r="I358" s="10"/>
      <c r="W358" s="11" t="s">
        <v>65</v>
      </c>
      <c r="X358" s="11">
        <v>2</v>
      </c>
      <c r="Y358" s="11">
        <v>3</v>
      </c>
      <c r="Z358" s="11">
        <f>X358*Y358</f>
        <v>6</v>
      </c>
      <c r="AA358" s="11">
        <v>2</v>
      </c>
      <c r="AC358" s="11">
        <v>6</v>
      </c>
      <c r="AF358" s="11">
        <v>36</v>
      </c>
      <c r="AG358" s="11" t="s">
        <v>66</v>
      </c>
    </row>
    <row r="359" spans="1:33" s="11" customFormat="1" x14ac:dyDescent="0.55000000000000004">
      <c r="B359" s="11" t="s">
        <v>56</v>
      </c>
      <c r="C359" s="11" t="s">
        <v>284</v>
      </c>
      <c r="D359" s="12" t="s">
        <v>171</v>
      </c>
      <c r="E359" s="10" t="s">
        <v>59</v>
      </c>
      <c r="F359" s="11">
        <v>1905</v>
      </c>
      <c r="G359" s="11">
        <v>104</v>
      </c>
      <c r="H359" s="11">
        <v>2542</v>
      </c>
      <c r="I359" s="10">
        <v>10</v>
      </c>
      <c r="J359" s="11">
        <v>3</v>
      </c>
      <c r="K359" s="11">
        <v>3</v>
      </c>
      <c r="L359" s="11">
        <v>43</v>
      </c>
      <c r="M359" s="11">
        <v>1543</v>
      </c>
      <c r="N359" s="11">
        <v>1</v>
      </c>
      <c r="O359" s="11">
        <v>1543</v>
      </c>
      <c r="AG359" s="11" t="s">
        <v>70</v>
      </c>
    </row>
    <row r="360" spans="1:33" s="11" customFormat="1" x14ac:dyDescent="0.55000000000000004">
      <c r="B360" s="11" t="s">
        <v>56</v>
      </c>
      <c r="C360" s="11" t="s">
        <v>284</v>
      </c>
      <c r="D360" s="12" t="s">
        <v>171</v>
      </c>
      <c r="E360" s="10" t="s">
        <v>59</v>
      </c>
      <c r="F360" s="11">
        <v>7934</v>
      </c>
      <c r="G360" s="11">
        <v>47</v>
      </c>
      <c r="H360" s="11">
        <v>3431</v>
      </c>
      <c r="I360" s="10">
        <v>10</v>
      </c>
      <c r="J360" s="11">
        <v>1</v>
      </c>
      <c r="K360" s="11">
        <v>1</v>
      </c>
      <c r="L360" s="11">
        <v>4</v>
      </c>
      <c r="M360" s="11">
        <f>+(J360*400)+(K360*100)+L360</f>
        <v>504</v>
      </c>
      <c r="N360" s="11">
        <v>1</v>
      </c>
      <c r="O360" s="11">
        <v>504</v>
      </c>
      <c r="AG360" s="11" t="s">
        <v>118</v>
      </c>
    </row>
    <row r="361" spans="1:33" s="11" customFormat="1" x14ac:dyDescent="0.55000000000000004">
      <c r="B361" s="11" t="s">
        <v>56</v>
      </c>
      <c r="C361" s="11" t="s">
        <v>284</v>
      </c>
      <c r="D361" s="12" t="s">
        <v>171</v>
      </c>
      <c r="E361" s="137" t="s">
        <v>190</v>
      </c>
      <c r="F361" s="11">
        <v>4780</v>
      </c>
      <c r="G361" s="11">
        <v>198</v>
      </c>
      <c r="I361" s="137">
        <v>10</v>
      </c>
      <c r="J361" s="11">
        <v>1</v>
      </c>
      <c r="K361" s="11">
        <v>0</v>
      </c>
      <c r="L361" s="11">
        <v>7</v>
      </c>
      <c r="M361" s="11">
        <v>407</v>
      </c>
      <c r="N361" s="11">
        <v>1</v>
      </c>
      <c r="O361" s="11">
        <v>407</v>
      </c>
      <c r="AG361" s="11" t="s">
        <v>118</v>
      </c>
    </row>
    <row r="362" spans="1:33" s="60" customFormat="1" x14ac:dyDescent="0.55000000000000004">
      <c r="D362" s="61"/>
      <c r="E362" s="63"/>
      <c r="I362" s="63"/>
    </row>
    <row r="363" spans="1:33" s="11" customFormat="1" x14ac:dyDescent="0.55000000000000004">
      <c r="A363" s="11">
        <v>82</v>
      </c>
      <c r="B363" s="11" t="s">
        <v>67</v>
      </c>
      <c r="C363" s="11" t="s">
        <v>286</v>
      </c>
      <c r="D363" s="12" t="s">
        <v>82</v>
      </c>
      <c r="E363" s="10" t="s">
        <v>59</v>
      </c>
      <c r="F363" s="11">
        <v>18276</v>
      </c>
      <c r="G363" s="11">
        <v>230</v>
      </c>
      <c r="H363" s="11">
        <v>8162</v>
      </c>
      <c r="I363" s="10">
        <v>10</v>
      </c>
      <c r="J363" s="11">
        <v>2</v>
      </c>
      <c r="K363" s="11">
        <v>3</v>
      </c>
      <c r="L363" s="11">
        <v>20</v>
      </c>
      <c r="M363" s="11">
        <v>1120</v>
      </c>
      <c r="N363" s="11">
        <v>1</v>
      </c>
      <c r="O363" s="11">
        <v>1120</v>
      </c>
      <c r="AG363" s="11" t="s">
        <v>70</v>
      </c>
    </row>
    <row r="364" spans="1:33" s="60" customFormat="1" x14ac:dyDescent="0.55000000000000004">
      <c r="D364" s="61"/>
      <c r="E364" s="63"/>
      <c r="I364" s="63"/>
    </row>
    <row r="365" spans="1:33" s="11" customFormat="1" x14ac:dyDescent="0.55000000000000004">
      <c r="A365" s="11">
        <v>83</v>
      </c>
      <c r="B365" s="11" t="s">
        <v>77</v>
      </c>
      <c r="C365" s="11" t="s">
        <v>287</v>
      </c>
      <c r="D365" s="12" t="s">
        <v>153</v>
      </c>
      <c r="E365" s="10" t="s">
        <v>59</v>
      </c>
      <c r="F365" s="11">
        <v>9981</v>
      </c>
      <c r="G365" s="11">
        <v>177</v>
      </c>
      <c r="H365" s="11">
        <v>3805</v>
      </c>
      <c r="I365" s="10">
        <v>10</v>
      </c>
      <c r="J365" s="11">
        <v>0</v>
      </c>
      <c r="K365" s="11">
        <v>2</v>
      </c>
      <c r="L365" s="11">
        <v>43</v>
      </c>
      <c r="M365" s="11">
        <f>+(J365*400)+(K365*100)+L365</f>
        <v>243</v>
      </c>
      <c r="N365" s="11">
        <v>2</v>
      </c>
      <c r="P365" s="11">
        <v>243</v>
      </c>
      <c r="T365" s="11">
        <v>1</v>
      </c>
      <c r="U365" s="11" t="s">
        <v>288</v>
      </c>
      <c r="V365" s="11" t="s">
        <v>62</v>
      </c>
      <c r="W365" s="11" t="s">
        <v>63</v>
      </c>
      <c r="X365" s="11">
        <v>8</v>
      </c>
      <c r="Y365" s="11">
        <v>8</v>
      </c>
      <c r="Z365" s="11">
        <f>+X365*Y365</f>
        <v>64</v>
      </c>
      <c r="AA365" s="11">
        <v>2</v>
      </c>
      <c r="AC365" s="11">
        <v>64</v>
      </c>
      <c r="AF365" s="11">
        <v>51</v>
      </c>
    </row>
    <row r="366" spans="1:33" s="11" customFormat="1" x14ac:dyDescent="0.55000000000000004">
      <c r="D366" s="12"/>
      <c r="E366" s="10"/>
      <c r="I366" s="10"/>
      <c r="W366" s="11" t="s">
        <v>65</v>
      </c>
      <c r="X366" s="11">
        <v>2</v>
      </c>
      <c r="Y366" s="11">
        <v>6</v>
      </c>
      <c r="Z366" s="11">
        <v>12</v>
      </c>
      <c r="AA366" s="11">
        <v>2</v>
      </c>
      <c r="AC366" s="11">
        <v>12</v>
      </c>
      <c r="AF366" s="11">
        <v>51</v>
      </c>
      <c r="AG366" s="11" t="s">
        <v>66</v>
      </c>
    </row>
    <row r="367" spans="1:33" x14ac:dyDescent="0.55000000000000004">
      <c r="B367" s="11" t="s">
        <v>77</v>
      </c>
      <c r="C367" s="11" t="s">
        <v>287</v>
      </c>
      <c r="D367" s="11" t="s">
        <v>153</v>
      </c>
      <c r="E367" s="56" t="s">
        <v>59</v>
      </c>
      <c r="F367" s="11">
        <v>9980</v>
      </c>
      <c r="G367" s="11">
        <v>176</v>
      </c>
      <c r="H367" s="11">
        <v>3807</v>
      </c>
      <c r="I367" s="56"/>
      <c r="J367" s="11">
        <v>1</v>
      </c>
      <c r="K367" s="11">
        <v>1</v>
      </c>
      <c r="L367" s="11">
        <v>68</v>
      </c>
      <c r="M367" s="11">
        <f>+(J367*400)+(K367*100)+L367</f>
        <v>568</v>
      </c>
      <c r="N367" s="11">
        <v>2</v>
      </c>
      <c r="P367" s="23">
        <v>568</v>
      </c>
      <c r="T367" s="23">
        <v>1</v>
      </c>
      <c r="U367" s="23" t="s">
        <v>776</v>
      </c>
      <c r="V367" s="23" t="s">
        <v>62</v>
      </c>
      <c r="W367" s="23" t="s">
        <v>65</v>
      </c>
      <c r="X367" s="23">
        <v>17.2</v>
      </c>
      <c r="Y367" s="23">
        <v>7.6</v>
      </c>
      <c r="Z367" s="23">
        <f>+X367*Y367</f>
        <v>130.72</v>
      </c>
      <c r="AA367" s="23">
        <v>2</v>
      </c>
      <c r="AC367" s="28">
        <v>130.72</v>
      </c>
      <c r="AF367" s="23">
        <v>11</v>
      </c>
      <c r="AG367" s="23" t="s">
        <v>777</v>
      </c>
    </row>
    <row r="368" spans="1:33" x14ac:dyDescent="0.55000000000000004">
      <c r="M368" s="11"/>
      <c r="N368" s="11"/>
      <c r="W368" s="23" t="s">
        <v>65</v>
      </c>
      <c r="X368" s="23">
        <v>2</v>
      </c>
      <c r="Y368" s="23">
        <v>3</v>
      </c>
      <c r="Z368" s="23">
        <f>+X368*Y368</f>
        <v>6</v>
      </c>
      <c r="AA368" s="23">
        <v>2</v>
      </c>
      <c r="AC368" s="23">
        <v>6</v>
      </c>
      <c r="AF368" s="23">
        <v>11</v>
      </c>
      <c r="AG368" s="23" t="s">
        <v>66</v>
      </c>
    </row>
    <row r="369" spans="1:33" s="11" customFormat="1" x14ac:dyDescent="0.55000000000000004">
      <c r="B369" s="11" t="s">
        <v>77</v>
      </c>
      <c r="C369" s="11" t="s">
        <v>287</v>
      </c>
      <c r="D369" s="12" t="s">
        <v>153</v>
      </c>
      <c r="E369" s="10" t="s">
        <v>59</v>
      </c>
      <c r="F369" s="11">
        <v>9984</v>
      </c>
      <c r="G369" s="11">
        <v>175</v>
      </c>
      <c r="H369" s="11">
        <v>3806</v>
      </c>
      <c r="I369" s="10">
        <v>10</v>
      </c>
      <c r="J369" s="11">
        <v>0</v>
      </c>
      <c r="K369" s="11">
        <v>3</v>
      </c>
      <c r="L369" s="11">
        <v>49</v>
      </c>
      <c r="M369" s="11">
        <v>349</v>
      </c>
      <c r="N369" s="11">
        <v>1</v>
      </c>
      <c r="O369" s="11">
        <v>349</v>
      </c>
      <c r="AG369" s="11" t="s">
        <v>289</v>
      </c>
    </row>
    <row r="370" spans="1:33" s="60" customFormat="1" x14ac:dyDescent="0.55000000000000004">
      <c r="D370" s="61"/>
      <c r="E370" s="63"/>
      <c r="I370" s="63"/>
    </row>
    <row r="371" spans="1:33" s="11" customFormat="1" x14ac:dyDescent="0.55000000000000004">
      <c r="A371" s="11">
        <v>84</v>
      </c>
      <c r="B371" s="11" t="s">
        <v>67</v>
      </c>
      <c r="C371" s="11" t="s">
        <v>291</v>
      </c>
      <c r="D371" s="12" t="s">
        <v>192</v>
      </c>
      <c r="E371" s="10" t="s">
        <v>59</v>
      </c>
      <c r="F371" s="11">
        <v>18106</v>
      </c>
      <c r="G371" s="11">
        <v>19</v>
      </c>
      <c r="H371" s="11">
        <v>8113</v>
      </c>
      <c r="I371" s="10">
        <v>10</v>
      </c>
      <c r="J371" s="11">
        <v>0</v>
      </c>
      <c r="K371" s="11">
        <v>0</v>
      </c>
      <c r="L371" s="11">
        <v>65</v>
      </c>
      <c r="M371" s="11">
        <v>65</v>
      </c>
      <c r="N371" s="11">
        <v>2</v>
      </c>
      <c r="P371" s="11">
        <v>65</v>
      </c>
      <c r="T371" s="11">
        <v>1</v>
      </c>
      <c r="U371" s="11" t="s">
        <v>292</v>
      </c>
      <c r="V371" s="11" t="s">
        <v>62</v>
      </c>
      <c r="W371" s="11" t="s">
        <v>63</v>
      </c>
      <c r="X371" s="11">
        <v>9</v>
      </c>
      <c r="Y371" s="11">
        <v>7</v>
      </c>
      <c r="Z371" s="11">
        <v>63</v>
      </c>
      <c r="AA371" s="11">
        <v>2</v>
      </c>
      <c r="AC371" s="11">
        <v>63</v>
      </c>
      <c r="AF371" s="11">
        <v>16</v>
      </c>
    </row>
    <row r="372" spans="1:33" s="11" customFormat="1" x14ac:dyDescent="0.55000000000000004">
      <c r="B372" s="11" t="s">
        <v>67</v>
      </c>
      <c r="C372" s="11" t="s">
        <v>291</v>
      </c>
      <c r="D372" s="12" t="s">
        <v>192</v>
      </c>
      <c r="E372" s="15" t="s">
        <v>76</v>
      </c>
      <c r="I372" s="10">
        <v>10</v>
      </c>
      <c r="J372" s="11">
        <v>2</v>
      </c>
      <c r="K372" s="11">
        <v>2</v>
      </c>
      <c r="L372" s="11">
        <v>0</v>
      </c>
      <c r="M372" s="11">
        <f>+(J372*400)+(K372*100)+L372</f>
        <v>1000</v>
      </c>
      <c r="N372" s="11">
        <v>2</v>
      </c>
      <c r="P372" s="11">
        <v>1000</v>
      </c>
      <c r="V372" s="11" t="s">
        <v>62</v>
      </c>
      <c r="W372" s="11" t="s">
        <v>63</v>
      </c>
      <c r="X372" s="11">
        <v>2</v>
      </c>
      <c r="Y372" s="11">
        <v>3</v>
      </c>
      <c r="Z372" s="11">
        <v>6</v>
      </c>
      <c r="AA372" s="11">
        <v>2</v>
      </c>
      <c r="AC372" s="11">
        <v>6</v>
      </c>
      <c r="AF372" s="11">
        <v>16</v>
      </c>
    </row>
    <row r="373" spans="1:33" s="11" customFormat="1" x14ac:dyDescent="0.55000000000000004">
      <c r="B373" s="11" t="s">
        <v>67</v>
      </c>
      <c r="C373" s="11" t="s">
        <v>291</v>
      </c>
      <c r="D373" s="12" t="s">
        <v>192</v>
      </c>
      <c r="E373" s="92" t="s">
        <v>205</v>
      </c>
      <c r="H373" s="11">
        <v>1363</v>
      </c>
      <c r="I373" s="92">
        <v>10</v>
      </c>
      <c r="J373" s="11">
        <v>0</v>
      </c>
      <c r="K373" s="11">
        <v>1</v>
      </c>
      <c r="L373" s="11">
        <v>11</v>
      </c>
      <c r="M373" s="11">
        <f t="shared" ref="M373" si="8">+(J373*400)+(K373*100)+L373</f>
        <v>111</v>
      </c>
      <c r="N373" s="11">
        <v>1</v>
      </c>
      <c r="O373" s="11">
        <v>111</v>
      </c>
      <c r="AG373" s="11" t="s">
        <v>72</v>
      </c>
    </row>
    <row r="374" spans="1:33" s="60" customFormat="1" x14ac:dyDescent="0.55000000000000004">
      <c r="D374" s="61"/>
      <c r="E374" s="73"/>
      <c r="I374" s="63"/>
    </row>
    <row r="375" spans="1:33" s="11" customFormat="1" x14ac:dyDescent="0.55000000000000004">
      <c r="A375" s="11">
        <v>85</v>
      </c>
      <c r="B375" s="11" t="s">
        <v>67</v>
      </c>
      <c r="C375" s="11" t="s">
        <v>291</v>
      </c>
      <c r="D375" s="12" t="s">
        <v>293</v>
      </c>
      <c r="E375" s="10" t="s">
        <v>59</v>
      </c>
      <c r="F375" s="11">
        <v>832</v>
      </c>
      <c r="G375" s="11">
        <v>67</v>
      </c>
      <c r="H375" s="11">
        <v>894</v>
      </c>
      <c r="I375" s="10"/>
      <c r="J375" s="11">
        <v>0</v>
      </c>
      <c r="K375" s="11">
        <v>1</v>
      </c>
      <c r="L375" s="11">
        <v>58</v>
      </c>
      <c r="M375" s="11">
        <f>+(J375*400)+(K375*100)+L375</f>
        <v>158</v>
      </c>
      <c r="N375" s="11">
        <v>1</v>
      </c>
      <c r="O375" s="11">
        <v>158</v>
      </c>
    </row>
    <row r="376" spans="1:33" s="11" customFormat="1" x14ac:dyDescent="0.55000000000000004">
      <c r="B376" s="11" t="s">
        <v>67</v>
      </c>
      <c r="C376" s="11" t="s">
        <v>291</v>
      </c>
      <c r="D376" s="12" t="s">
        <v>293</v>
      </c>
      <c r="E376" s="10" t="s">
        <v>59</v>
      </c>
      <c r="F376" s="11">
        <v>16962</v>
      </c>
      <c r="G376" s="11">
        <v>721</v>
      </c>
      <c r="H376" s="11">
        <v>7578</v>
      </c>
      <c r="I376" s="10">
        <v>10</v>
      </c>
      <c r="J376" s="11">
        <v>2</v>
      </c>
      <c r="K376" s="11">
        <v>1</v>
      </c>
      <c r="L376" s="11">
        <v>54</v>
      </c>
      <c r="M376" s="11">
        <v>954</v>
      </c>
      <c r="N376" s="11">
        <v>1</v>
      </c>
      <c r="O376" s="11">
        <v>954</v>
      </c>
      <c r="AG376" s="11" t="s">
        <v>70</v>
      </c>
    </row>
    <row r="377" spans="1:33" s="11" customFormat="1" x14ac:dyDescent="0.55000000000000004">
      <c r="B377" s="11" t="s">
        <v>67</v>
      </c>
      <c r="C377" s="11" t="s">
        <v>291</v>
      </c>
      <c r="D377" s="12" t="s">
        <v>293</v>
      </c>
      <c r="E377" s="10" t="s">
        <v>59</v>
      </c>
      <c r="F377" s="11">
        <v>16511</v>
      </c>
      <c r="G377" s="11">
        <v>205</v>
      </c>
      <c r="H377" s="11">
        <v>7364</v>
      </c>
      <c r="I377" s="10">
        <v>10</v>
      </c>
      <c r="J377" s="11">
        <v>1</v>
      </c>
      <c r="K377" s="11">
        <v>2</v>
      </c>
      <c r="L377" s="11">
        <v>72</v>
      </c>
      <c r="M377" s="11">
        <v>672</v>
      </c>
      <c r="N377" s="11">
        <v>1</v>
      </c>
      <c r="O377" s="11">
        <v>672</v>
      </c>
      <c r="AG377" s="11" t="s">
        <v>70</v>
      </c>
    </row>
    <row r="378" spans="1:33" s="60" customFormat="1" x14ac:dyDescent="0.55000000000000004">
      <c r="D378" s="61"/>
      <c r="E378" s="63"/>
      <c r="I378" s="63"/>
    </row>
    <row r="379" spans="1:33" s="11" customFormat="1" x14ac:dyDescent="0.55000000000000004">
      <c r="A379" s="11">
        <v>86</v>
      </c>
      <c r="B379" s="11" t="s">
        <v>77</v>
      </c>
      <c r="C379" s="11" t="s">
        <v>294</v>
      </c>
      <c r="D379" s="12" t="s">
        <v>192</v>
      </c>
      <c r="E379" s="10" t="s">
        <v>59</v>
      </c>
      <c r="F379" s="11">
        <v>18105</v>
      </c>
      <c r="G379" s="11">
        <v>95</v>
      </c>
      <c r="H379" s="11">
        <v>8112</v>
      </c>
      <c r="I379" s="10">
        <v>10</v>
      </c>
      <c r="J379" s="11">
        <v>0</v>
      </c>
      <c r="K379" s="11">
        <v>0</v>
      </c>
      <c r="L379" s="11">
        <v>61</v>
      </c>
      <c r="M379" s="11">
        <v>61</v>
      </c>
      <c r="N379" s="11">
        <v>2</v>
      </c>
      <c r="P379" s="11">
        <v>61</v>
      </c>
      <c r="T379" s="11">
        <v>1</v>
      </c>
      <c r="U379" s="11" t="s">
        <v>295</v>
      </c>
      <c r="V379" s="11" t="s">
        <v>62</v>
      </c>
      <c r="W379" s="11" t="s">
        <v>63</v>
      </c>
      <c r="X379" s="11">
        <v>7.4</v>
      </c>
      <c r="Y379" s="11">
        <v>4.8</v>
      </c>
      <c r="Z379" s="11">
        <v>35.520000000000003</v>
      </c>
      <c r="AA379" s="11">
        <v>2</v>
      </c>
      <c r="AC379" s="11">
        <v>35.520000000000003</v>
      </c>
      <c r="AF379" s="11">
        <v>81</v>
      </c>
    </row>
    <row r="380" spans="1:33" s="60" customFormat="1" x14ac:dyDescent="0.55000000000000004">
      <c r="D380" s="61"/>
      <c r="E380" s="63"/>
      <c r="I380" s="63"/>
    </row>
    <row r="381" spans="1:33" s="11" customFormat="1" x14ac:dyDescent="0.55000000000000004">
      <c r="A381" s="11">
        <v>87</v>
      </c>
      <c r="B381" s="11" t="s">
        <v>67</v>
      </c>
      <c r="C381" s="11" t="s">
        <v>294</v>
      </c>
      <c r="D381" s="12" t="s">
        <v>69</v>
      </c>
      <c r="E381" s="40" t="s">
        <v>59</v>
      </c>
      <c r="F381" s="11">
        <v>12251</v>
      </c>
      <c r="G381" s="11">
        <v>275</v>
      </c>
      <c r="H381" s="11">
        <v>5552</v>
      </c>
      <c r="I381" s="40">
        <v>10</v>
      </c>
      <c r="J381" s="11">
        <v>0</v>
      </c>
      <c r="K381" s="11">
        <v>0</v>
      </c>
      <c r="L381" s="11">
        <v>73</v>
      </c>
      <c r="M381" s="11">
        <f>+(J381*400)+(K381*100)+L381</f>
        <v>73</v>
      </c>
      <c r="N381" s="11">
        <v>2</v>
      </c>
      <c r="P381" s="11">
        <v>73</v>
      </c>
      <c r="T381" s="11">
        <v>1</v>
      </c>
      <c r="U381" s="11" t="s">
        <v>193</v>
      </c>
      <c r="V381" s="11" t="s">
        <v>13</v>
      </c>
      <c r="W381" s="11" t="s">
        <v>65</v>
      </c>
      <c r="X381" s="11">
        <v>6</v>
      </c>
      <c r="Y381" s="11">
        <v>15</v>
      </c>
      <c r="Z381" s="11">
        <f>+X381*Y381</f>
        <v>90</v>
      </c>
      <c r="AA381" s="11">
        <v>2</v>
      </c>
      <c r="AC381" s="11">
        <v>90</v>
      </c>
      <c r="AF381" s="11">
        <v>36</v>
      </c>
    </row>
    <row r="382" spans="1:33" x14ac:dyDescent="0.55000000000000004">
      <c r="E382" s="30"/>
      <c r="M382" s="11"/>
      <c r="N382" s="11"/>
      <c r="W382" s="23" t="s">
        <v>126</v>
      </c>
      <c r="X382" s="23">
        <v>3</v>
      </c>
      <c r="Y382" s="23">
        <v>6</v>
      </c>
      <c r="Z382" s="23">
        <f>+X382*Y382</f>
        <v>18</v>
      </c>
      <c r="AA382" s="23">
        <v>2</v>
      </c>
      <c r="AC382" s="23">
        <v>18</v>
      </c>
      <c r="AF382" s="23">
        <v>36</v>
      </c>
    </row>
    <row r="383" spans="1:33" x14ac:dyDescent="0.55000000000000004">
      <c r="B383" s="11" t="s">
        <v>67</v>
      </c>
      <c r="C383" s="11" t="s">
        <v>294</v>
      </c>
      <c r="D383" s="12" t="s">
        <v>69</v>
      </c>
      <c r="E383" s="105" t="s">
        <v>59</v>
      </c>
      <c r="F383" s="23">
        <v>12129</v>
      </c>
      <c r="G383" s="23">
        <v>212</v>
      </c>
      <c r="H383" s="23">
        <v>5441</v>
      </c>
      <c r="I383" s="23">
        <v>10</v>
      </c>
      <c r="J383" s="23">
        <v>1</v>
      </c>
      <c r="K383" s="23">
        <v>1</v>
      </c>
      <c r="L383" s="23">
        <v>83</v>
      </c>
      <c r="M383" s="11">
        <f>+(J383*400)+(K383*100)+L383</f>
        <v>583</v>
      </c>
      <c r="N383" s="11">
        <v>1</v>
      </c>
      <c r="O383" s="23">
        <v>583</v>
      </c>
      <c r="AG383" s="23" t="s">
        <v>318</v>
      </c>
    </row>
    <row r="384" spans="1:33" s="60" customFormat="1" x14ac:dyDescent="0.55000000000000004">
      <c r="D384" s="61"/>
      <c r="E384" s="63"/>
    </row>
    <row r="385" spans="1:33" s="11" customFormat="1" x14ac:dyDescent="0.55000000000000004">
      <c r="A385" s="11">
        <v>88</v>
      </c>
      <c r="B385" s="11" t="s">
        <v>67</v>
      </c>
      <c r="C385" s="11" t="s">
        <v>296</v>
      </c>
      <c r="D385" s="12" t="s">
        <v>102</v>
      </c>
      <c r="E385" s="10" t="s">
        <v>59</v>
      </c>
      <c r="F385" s="11">
        <v>3431</v>
      </c>
      <c r="G385" s="11">
        <v>103</v>
      </c>
      <c r="H385" s="11">
        <v>2405</v>
      </c>
      <c r="I385" s="10">
        <v>10</v>
      </c>
      <c r="J385" s="11">
        <v>2</v>
      </c>
      <c r="K385" s="11">
        <v>2</v>
      </c>
      <c r="L385" s="11">
        <v>48</v>
      </c>
      <c r="M385" s="11">
        <f>+(J385*400)+(K385*100)+L385</f>
        <v>1048</v>
      </c>
      <c r="N385" s="11">
        <v>1</v>
      </c>
      <c r="O385" s="11">
        <v>1048</v>
      </c>
      <c r="AG385" s="11" t="s">
        <v>70</v>
      </c>
    </row>
    <row r="386" spans="1:33" s="60" customFormat="1" x14ac:dyDescent="0.55000000000000004">
      <c r="D386" s="61"/>
      <c r="E386" s="63"/>
      <c r="I386" s="63"/>
    </row>
    <row r="387" spans="1:33" s="11" customFormat="1" x14ac:dyDescent="0.55000000000000004">
      <c r="A387" s="11">
        <v>89</v>
      </c>
      <c r="B387" s="11" t="s">
        <v>67</v>
      </c>
      <c r="C387" s="11" t="s">
        <v>296</v>
      </c>
      <c r="D387" s="12" t="s">
        <v>297</v>
      </c>
      <c r="E387" s="10" t="s">
        <v>59</v>
      </c>
      <c r="F387" s="11">
        <v>11527</v>
      </c>
      <c r="G387" s="11">
        <v>4</v>
      </c>
      <c r="H387" s="11">
        <v>5221</v>
      </c>
      <c r="I387" s="10">
        <v>10</v>
      </c>
      <c r="J387" s="11">
        <v>0</v>
      </c>
      <c r="K387" s="11">
        <v>1</v>
      </c>
      <c r="L387" s="11">
        <v>14</v>
      </c>
      <c r="M387" s="11">
        <f>+(J387*400)+(K387*100)+L387</f>
        <v>114</v>
      </c>
      <c r="N387" s="11">
        <v>2</v>
      </c>
      <c r="P387" s="11">
        <v>114</v>
      </c>
      <c r="T387" s="11">
        <v>1</v>
      </c>
      <c r="U387" s="11" t="s">
        <v>232</v>
      </c>
      <c r="V387" s="11" t="s">
        <v>62</v>
      </c>
      <c r="W387" s="11" t="s">
        <v>63</v>
      </c>
      <c r="X387" s="11">
        <v>8</v>
      </c>
      <c r="Y387" s="11">
        <v>8</v>
      </c>
      <c r="Z387" s="11">
        <f>+X387*Y387</f>
        <v>64</v>
      </c>
      <c r="AA387" s="11">
        <v>2</v>
      </c>
      <c r="AC387" s="11">
        <v>64</v>
      </c>
      <c r="AF387" s="11">
        <v>31</v>
      </c>
    </row>
    <row r="388" spans="1:33" s="11" customFormat="1" x14ac:dyDescent="0.55000000000000004">
      <c r="D388" s="12"/>
      <c r="E388" s="10"/>
      <c r="I388" s="10"/>
      <c r="W388" s="11" t="s">
        <v>65</v>
      </c>
      <c r="X388" s="11">
        <v>2</v>
      </c>
      <c r="Y388" s="11">
        <v>6</v>
      </c>
      <c r="Z388" s="11">
        <v>12</v>
      </c>
      <c r="AA388" s="11">
        <v>2</v>
      </c>
      <c r="AC388" s="11">
        <v>12</v>
      </c>
      <c r="AF388" s="11">
        <v>31</v>
      </c>
      <c r="AG388" s="11" t="s">
        <v>66</v>
      </c>
    </row>
    <row r="389" spans="1:33" s="60" customFormat="1" x14ac:dyDescent="0.55000000000000004">
      <c r="D389" s="61"/>
      <c r="E389" s="63"/>
      <c r="I389" s="63"/>
    </row>
    <row r="390" spans="1:33" s="11" customFormat="1" x14ac:dyDescent="0.55000000000000004">
      <c r="A390" s="11">
        <v>90</v>
      </c>
      <c r="B390" s="11" t="s">
        <v>56</v>
      </c>
      <c r="C390" s="11" t="s">
        <v>298</v>
      </c>
      <c r="D390" s="12" t="s">
        <v>69</v>
      </c>
      <c r="E390" s="10" t="s">
        <v>59</v>
      </c>
      <c r="F390" s="11">
        <v>18094</v>
      </c>
      <c r="G390" s="11">
        <v>97</v>
      </c>
      <c r="H390" s="11">
        <v>8115</v>
      </c>
      <c r="I390" s="10">
        <v>10</v>
      </c>
      <c r="J390" s="11">
        <v>0</v>
      </c>
      <c r="K390" s="11">
        <v>1</v>
      </c>
      <c r="L390" s="11">
        <v>4</v>
      </c>
      <c r="M390" s="11">
        <v>104</v>
      </c>
      <c r="N390" s="11">
        <v>2</v>
      </c>
      <c r="P390" s="11">
        <v>104</v>
      </c>
      <c r="T390" s="11">
        <v>1</v>
      </c>
      <c r="U390" s="11" t="s">
        <v>299</v>
      </c>
      <c r="V390" s="11" t="s">
        <v>62</v>
      </c>
      <c r="W390" s="11" t="s">
        <v>65</v>
      </c>
      <c r="X390" s="11">
        <v>6</v>
      </c>
      <c r="Y390" s="11">
        <v>11</v>
      </c>
      <c r="Z390" s="11">
        <v>66</v>
      </c>
      <c r="AA390" s="11">
        <v>2</v>
      </c>
      <c r="AC390" s="11">
        <v>66</v>
      </c>
      <c r="AF390" s="11">
        <v>31</v>
      </c>
      <c r="AG390" s="11" t="s">
        <v>125</v>
      </c>
    </row>
    <row r="391" spans="1:33" s="11" customFormat="1" x14ac:dyDescent="0.55000000000000004">
      <c r="D391" s="12"/>
      <c r="E391" s="10"/>
      <c r="I391" s="10"/>
      <c r="W391" s="11" t="s">
        <v>126</v>
      </c>
      <c r="X391" s="11">
        <v>3</v>
      </c>
      <c r="Y391" s="11">
        <v>6</v>
      </c>
      <c r="Z391" s="11">
        <v>18</v>
      </c>
      <c r="AA391" s="11">
        <v>2</v>
      </c>
      <c r="AC391" s="11">
        <v>18</v>
      </c>
      <c r="AF391" s="11">
        <v>6</v>
      </c>
      <c r="AG391" s="11" t="s">
        <v>127</v>
      </c>
    </row>
    <row r="392" spans="1:33" s="11" customFormat="1" x14ac:dyDescent="0.55000000000000004">
      <c r="D392" s="12"/>
      <c r="E392" s="10"/>
      <c r="I392" s="10"/>
      <c r="W392" s="11" t="s">
        <v>65</v>
      </c>
      <c r="X392" s="11">
        <v>2</v>
      </c>
      <c r="Y392" s="11">
        <v>4</v>
      </c>
      <c r="Z392" s="11">
        <v>8</v>
      </c>
      <c r="AA392" s="11">
        <v>2</v>
      </c>
      <c r="AC392" s="11">
        <v>8</v>
      </c>
      <c r="AF392" s="11">
        <v>31</v>
      </c>
      <c r="AG392" s="11" t="s">
        <v>66</v>
      </c>
    </row>
    <row r="393" spans="1:33" s="60" customFormat="1" x14ac:dyDescent="0.55000000000000004">
      <c r="D393" s="61"/>
      <c r="E393" s="63"/>
      <c r="I393" s="63"/>
    </row>
    <row r="394" spans="1:33" s="11" customFormat="1" x14ac:dyDescent="0.55000000000000004">
      <c r="A394" s="11">
        <v>91</v>
      </c>
      <c r="B394" s="11" t="s">
        <v>56</v>
      </c>
      <c r="C394" s="11" t="s">
        <v>930</v>
      </c>
      <c r="D394" s="12" t="s">
        <v>171</v>
      </c>
      <c r="E394" s="108" t="s">
        <v>59</v>
      </c>
      <c r="F394" s="11">
        <v>1627</v>
      </c>
      <c r="G394" s="11">
        <v>136</v>
      </c>
      <c r="H394" s="11">
        <v>2568</v>
      </c>
      <c r="I394" s="108">
        <v>4</v>
      </c>
      <c r="J394" s="11">
        <v>1</v>
      </c>
      <c r="K394" s="11">
        <v>2</v>
      </c>
      <c r="L394" s="11">
        <v>44</v>
      </c>
      <c r="M394" s="11">
        <v>644</v>
      </c>
      <c r="N394" s="11">
        <v>1</v>
      </c>
      <c r="O394" s="11">
        <v>644</v>
      </c>
      <c r="AG394" s="11" t="s">
        <v>70</v>
      </c>
    </row>
    <row r="395" spans="1:33" s="60" customFormat="1" x14ac:dyDescent="0.55000000000000004">
      <c r="D395" s="61"/>
      <c r="E395" s="63"/>
      <c r="I395" s="63"/>
    </row>
    <row r="396" spans="1:33" s="11" customFormat="1" x14ac:dyDescent="0.55000000000000004">
      <c r="A396" s="11">
        <v>92</v>
      </c>
      <c r="B396" s="11" t="s">
        <v>56</v>
      </c>
      <c r="C396" s="11" t="s">
        <v>300</v>
      </c>
      <c r="D396" s="12" t="s">
        <v>102</v>
      </c>
      <c r="E396" s="10" t="s">
        <v>59</v>
      </c>
      <c r="F396" s="11">
        <v>1631</v>
      </c>
      <c r="G396" s="11">
        <v>147</v>
      </c>
      <c r="H396" s="11">
        <v>2578</v>
      </c>
      <c r="I396" s="10">
        <v>10</v>
      </c>
      <c r="J396" s="11">
        <v>3</v>
      </c>
      <c r="K396" s="11">
        <v>2</v>
      </c>
      <c r="L396" s="11">
        <v>63</v>
      </c>
      <c r="M396" s="11">
        <v>1463</v>
      </c>
      <c r="N396" s="11">
        <v>1</v>
      </c>
      <c r="O396" s="11">
        <v>1463</v>
      </c>
      <c r="AG396" s="11" t="s">
        <v>70</v>
      </c>
    </row>
    <row r="397" spans="1:33" s="11" customFormat="1" x14ac:dyDescent="0.55000000000000004">
      <c r="B397" s="11" t="s">
        <v>56</v>
      </c>
      <c r="C397" s="11" t="s">
        <v>300</v>
      </c>
      <c r="D397" s="12" t="s">
        <v>102</v>
      </c>
      <c r="E397" s="10" t="s">
        <v>59</v>
      </c>
      <c r="F397" s="11">
        <v>2765</v>
      </c>
      <c r="G397" s="11">
        <v>10</v>
      </c>
      <c r="H397" s="11">
        <v>2316</v>
      </c>
      <c r="I397" s="10">
        <v>10</v>
      </c>
      <c r="J397" s="11">
        <v>0</v>
      </c>
      <c r="K397" s="11">
        <v>2</v>
      </c>
      <c r="L397" s="11">
        <v>79</v>
      </c>
      <c r="M397" s="11">
        <v>279</v>
      </c>
      <c r="N397" s="11">
        <v>1</v>
      </c>
      <c r="O397" s="11">
        <v>279</v>
      </c>
      <c r="AG397" s="11" t="s">
        <v>72</v>
      </c>
    </row>
    <row r="398" spans="1:33" s="11" customFormat="1" x14ac:dyDescent="0.55000000000000004">
      <c r="B398" s="11" t="s">
        <v>56</v>
      </c>
      <c r="C398" s="11" t="s">
        <v>300</v>
      </c>
      <c r="D398" s="12" t="s">
        <v>102</v>
      </c>
      <c r="E398" s="10" t="s">
        <v>59</v>
      </c>
      <c r="F398" s="11">
        <v>12275</v>
      </c>
      <c r="G398" s="11">
        <v>192</v>
      </c>
      <c r="H398" s="11">
        <v>5576</v>
      </c>
      <c r="I398" s="10">
        <v>10</v>
      </c>
      <c r="J398" s="11">
        <v>1</v>
      </c>
      <c r="K398" s="11">
        <v>2</v>
      </c>
      <c r="L398" s="11">
        <v>43</v>
      </c>
      <c r="M398" s="11">
        <v>643</v>
      </c>
      <c r="N398" s="11">
        <v>1</v>
      </c>
      <c r="O398" s="11">
        <v>643</v>
      </c>
      <c r="AG398" s="11" t="s">
        <v>70</v>
      </c>
    </row>
    <row r="399" spans="1:33" s="60" customFormat="1" x14ac:dyDescent="0.55000000000000004">
      <c r="D399" s="61"/>
      <c r="E399" s="63"/>
      <c r="I399" s="63"/>
    </row>
    <row r="400" spans="1:33" s="11" customFormat="1" x14ac:dyDescent="0.55000000000000004">
      <c r="A400" s="11">
        <v>93</v>
      </c>
      <c r="B400" s="11" t="s">
        <v>67</v>
      </c>
      <c r="C400" s="11" t="s">
        <v>301</v>
      </c>
      <c r="D400" s="12" t="s">
        <v>69</v>
      </c>
      <c r="E400" s="16" t="s">
        <v>302</v>
      </c>
      <c r="F400" s="16"/>
      <c r="G400" s="156" t="s">
        <v>303</v>
      </c>
      <c r="H400" s="156"/>
      <c r="I400" s="10">
        <v>10</v>
      </c>
      <c r="J400" s="11">
        <v>0</v>
      </c>
      <c r="K400" s="11">
        <v>3</v>
      </c>
      <c r="L400" s="11">
        <v>18</v>
      </c>
      <c r="M400" s="11">
        <v>318</v>
      </c>
      <c r="N400" s="11">
        <v>2</v>
      </c>
      <c r="P400" s="11">
        <v>318</v>
      </c>
      <c r="T400" s="11">
        <v>1</v>
      </c>
      <c r="U400" s="11" t="s">
        <v>304</v>
      </c>
      <c r="V400" s="11" t="s">
        <v>62</v>
      </c>
      <c r="W400" s="11" t="s">
        <v>63</v>
      </c>
      <c r="X400" s="11">
        <v>5.6</v>
      </c>
      <c r="Y400" s="11">
        <v>8.6999999999999993</v>
      </c>
      <c r="Z400" s="11">
        <v>48.719999999999992</v>
      </c>
      <c r="AA400" s="11">
        <v>2</v>
      </c>
      <c r="AC400" s="11">
        <v>48.72</v>
      </c>
      <c r="AF400" s="11">
        <v>3</v>
      </c>
    </row>
    <row r="401" spans="1:33" s="60" customFormat="1" x14ac:dyDescent="0.55000000000000004">
      <c r="D401" s="61"/>
      <c r="E401" s="63"/>
      <c r="F401" s="63"/>
      <c r="G401" s="63"/>
      <c r="H401" s="63"/>
      <c r="I401" s="63"/>
    </row>
    <row r="402" spans="1:33" s="11" customFormat="1" x14ac:dyDescent="0.55000000000000004">
      <c r="A402" s="11">
        <v>94</v>
      </c>
      <c r="B402" s="11" t="s">
        <v>56</v>
      </c>
      <c r="C402" s="11" t="s">
        <v>961</v>
      </c>
      <c r="D402" s="12" t="s">
        <v>102</v>
      </c>
      <c r="E402" s="108" t="s">
        <v>59</v>
      </c>
      <c r="F402" s="108">
        <v>11417</v>
      </c>
      <c r="G402" s="108">
        <v>47</v>
      </c>
      <c r="H402" s="108">
        <v>5115</v>
      </c>
      <c r="I402" s="108">
        <v>4</v>
      </c>
      <c r="J402" s="11">
        <v>0</v>
      </c>
      <c r="K402" s="11">
        <v>2</v>
      </c>
      <c r="L402" s="11">
        <v>38</v>
      </c>
      <c r="M402" s="11">
        <f>+(J402*400)+(K402*100)+L402</f>
        <v>238</v>
      </c>
      <c r="N402" s="11">
        <v>1</v>
      </c>
      <c r="O402" s="11">
        <v>238</v>
      </c>
      <c r="AG402" s="11" t="s">
        <v>148</v>
      </c>
    </row>
    <row r="403" spans="1:33" s="11" customFormat="1" x14ac:dyDescent="0.55000000000000004">
      <c r="B403" s="11" t="s">
        <v>56</v>
      </c>
      <c r="C403" s="11" t="s">
        <v>961</v>
      </c>
      <c r="D403" s="12" t="s">
        <v>102</v>
      </c>
      <c r="E403" s="108" t="s">
        <v>59</v>
      </c>
      <c r="F403" s="108">
        <v>11418</v>
      </c>
      <c r="G403" s="108">
        <v>92</v>
      </c>
      <c r="H403" s="108">
        <v>5116</v>
      </c>
      <c r="I403" s="108">
        <v>4</v>
      </c>
      <c r="J403" s="11">
        <v>0</v>
      </c>
      <c r="K403" s="11">
        <v>3</v>
      </c>
      <c r="L403" s="11">
        <v>32</v>
      </c>
      <c r="M403" s="11">
        <f>+(J403*400)+(K403*100)+L403</f>
        <v>332</v>
      </c>
      <c r="N403" s="11">
        <v>1</v>
      </c>
      <c r="O403" s="11">
        <v>332</v>
      </c>
      <c r="AG403" s="11" t="s">
        <v>148</v>
      </c>
    </row>
    <row r="404" spans="1:33" s="60" customFormat="1" x14ac:dyDescent="0.55000000000000004">
      <c r="D404" s="61"/>
      <c r="E404" s="63"/>
      <c r="F404" s="63"/>
      <c r="G404" s="63"/>
      <c r="H404" s="63"/>
      <c r="I404" s="63"/>
    </row>
    <row r="405" spans="1:33" s="11" customFormat="1" x14ac:dyDescent="0.55000000000000004">
      <c r="A405" s="11">
        <v>95</v>
      </c>
      <c r="B405" s="11" t="s">
        <v>67</v>
      </c>
      <c r="C405" s="11" t="s">
        <v>305</v>
      </c>
      <c r="D405" s="12" t="s">
        <v>306</v>
      </c>
      <c r="E405" s="10" t="s">
        <v>59</v>
      </c>
      <c r="F405" s="11">
        <v>17137</v>
      </c>
      <c r="G405" s="11">
        <v>279</v>
      </c>
      <c r="H405" s="11">
        <v>7734</v>
      </c>
      <c r="I405" s="10">
        <v>10</v>
      </c>
      <c r="J405" s="11">
        <v>0</v>
      </c>
      <c r="K405" s="11">
        <v>1</v>
      </c>
      <c r="L405" s="11">
        <v>99</v>
      </c>
      <c r="M405" s="11">
        <v>199</v>
      </c>
      <c r="N405" s="11">
        <v>2</v>
      </c>
      <c r="P405" s="11">
        <v>199</v>
      </c>
      <c r="T405" s="11">
        <v>1</v>
      </c>
      <c r="U405" s="11" t="s">
        <v>307</v>
      </c>
      <c r="V405" s="11" t="s">
        <v>62</v>
      </c>
      <c r="W405" s="11" t="s">
        <v>63</v>
      </c>
      <c r="X405" s="11">
        <v>20.3</v>
      </c>
      <c r="Y405" s="11">
        <v>8.6</v>
      </c>
      <c r="Z405" s="11">
        <v>174.58</v>
      </c>
      <c r="AA405" s="11">
        <v>2</v>
      </c>
      <c r="AC405" s="11">
        <v>174.58</v>
      </c>
      <c r="AF405" s="11">
        <v>14</v>
      </c>
    </row>
    <row r="406" spans="1:33" s="11" customFormat="1" x14ac:dyDescent="0.55000000000000004">
      <c r="B406" s="11" t="s">
        <v>67</v>
      </c>
      <c r="C406" s="11" t="s">
        <v>305</v>
      </c>
      <c r="D406" s="12" t="s">
        <v>306</v>
      </c>
      <c r="E406" s="10" t="s">
        <v>59</v>
      </c>
      <c r="F406" s="11">
        <v>19172</v>
      </c>
      <c r="G406" s="11">
        <v>120</v>
      </c>
      <c r="H406" s="11">
        <v>4491</v>
      </c>
      <c r="I406" s="10">
        <v>10</v>
      </c>
      <c r="J406" s="11">
        <v>1</v>
      </c>
      <c r="K406" s="11">
        <v>1</v>
      </c>
      <c r="L406" s="11">
        <v>4</v>
      </c>
      <c r="M406" s="11">
        <v>504</v>
      </c>
      <c r="N406" s="11">
        <v>1</v>
      </c>
      <c r="O406" s="11">
        <v>504</v>
      </c>
      <c r="AG406" s="11" t="s">
        <v>148</v>
      </c>
    </row>
    <row r="407" spans="1:33" s="60" customFormat="1" x14ac:dyDescent="0.55000000000000004">
      <c r="D407" s="61"/>
      <c r="E407" s="63"/>
      <c r="I407" s="63"/>
    </row>
    <row r="408" spans="1:33" x14ac:dyDescent="0.55000000000000004">
      <c r="A408" s="23">
        <v>96</v>
      </c>
      <c r="B408" s="23" t="s">
        <v>56</v>
      </c>
      <c r="C408" s="23" t="s">
        <v>858</v>
      </c>
      <c r="D408" s="29" t="s">
        <v>293</v>
      </c>
      <c r="E408" s="23" t="s">
        <v>76</v>
      </c>
      <c r="I408" s="23">
        <v>10</v>
      </c>
      <c r="J408" s="23">
        <v>0</v>
      </c>
      <c r="K408" s="23">
        <v>1</v>
      </c>
      <c r="L408" s="23">
        <v>0</v>
      </c>
      <c r="M408" s="23">
        <f>+(J408*400)+(K408*100)+L408</f>
        <v>100</v>
      </c>
      <c r="N408" s="23">
        <v>1</v>
      </c>
      <c r="O408" s="23">
        <v>100</v>
      </c>
      <c r="AA408" s="23">
        <v>1</v>
      </c>
      <c r="AG408" s="23" t="s">
        <v>72</v>
      </c>
    </row>
    <row r="409" spans="1:33" s="60" customFormat="1" x14ac:dyDescent="0.55000000000000004">
      <c r="D409" s="61"/>
      <c r="E409" s="63"/>
      <c r="I409" s="63"/>
    </row>
    <row r="410" spans="1:33" s="11" customFormat="1" x14ac:dyDescent="0.55000000000000004">
      <c r="A410" s="11">
        <v>97</v>
      </c>
      <c r="B410" s="11" t="s">
        <v>56</v>
      </c>
      <c r="C410" s="11" t="s">
        <v>895</v>
      </c>
      <c r="D410" s="12" t="s">
        <v>171</v>
      </c>
      <c r="E410" s="108" t="s">
        <v>59</v>
      </c>
      <c r="F410" s="11">
        <v>19107</v>
      </c>
      <c r="G410" s="11">
        <v>266</v>
      </c>
      <c r="H410" s="11">
        <v>4722</v>
      </c>
      <c r="I410" s="108">
        <v>10</v>
      </c>
      <c r="J410" s="11">
        <v>1</v>
      </c>
      <c r="K410" s="11">
        <v>1</v>
      </c>
      <c r="L410" s="11">
        <v>4</v>
      </c>
      <c r="M410" s="11">
        <v>504</v>
      </c>
      <c r="N410" s="11">
        <v>1</v>
      </c>
      <c r="O410" s="11">
        <v>504</v>
      </c>
      <c r="AG410" s="11" t="s">
        <v>118</v>
      </c>
    </row>
    <row r="411" spans="1:33" s="53" customFormat="1" x14ac:dyDescent="0.55000000000000004">
      <c r="D411" s="54"/>
      <c r="E411" s="55"/>
      <c r="I411" s="55"/>
    </row>
    <row r="412" spans="1:33" s="11" customFormat="1" x14ac:dyDescent="0.55000000000000004">
      <c r="A412" s="11">
        <v>98</v>
      </c>
      <c r="B412" s="11" t="s">
        <v>77</v>
      </c>
      <c r="C412" s="11" t="s">
        <v>308</v>
      </c>
      <c r="D412" s="12" t="s">
        <v>309</v>
      </c>
      <c r="E412" s="57" t="s">
        <v>76</v>
      </c>
      <c r="I412" s="56"/>
      <c r="J412" s="11">
        <v>0</v>
      </c>
      <c r="K412" s="11">
        <v>2</v>
      </c>
      <c r="L412" s="11">
        <v>0</v>
      </c>
      <c r="M412" s="11">
        <f>+(J412*400)+(K412*100)+L412</f>
        <v>200</v>
      </c>
      <c r="N412" s="11">
        <v>2</v>
      </c>
      <c r="P412" s="11">
        <v>200</v>
      </c>
      <c r="U412" s="11" t="s">
        <v>310</v>
      </c>
      <c r="V412" s="11" t="s">
        <v>178</v>
      </c>
      <c r="W412" s="11" t="s">
        <v>126</v>
      </c>
      <c r="X412" s="11">
        <v>6</v>
      </c>
      <c r="Y412" s="11">
        <v>12</v>
      </c>
      <c r="Z412" s="11">
        <f>+X412*Y412</f>
        <v>72</v>
      </c>
      <c r="AA412" s="11">
        <v>2</v>
      </c>
      <c r="AC412" s="11">
        <v>72</v>
      </c>
      <c r="AF412" s="11">
        <v>4</v>
      </c>
    </row>
    <row r="413" spans="1:33" s="60" customFormat="1" x14ac:dyDescent="0.55000000000000004">
      <c r="D413" s="61"/>
      <c r="E413" s="73"/>
      <c r="I413" s="63"/>
    </row>
    <row r="414" spans="1:33" s="11" customFormat="1" x14ac:dyDescent="0.55000000000000004">
      <c r="A414" s="11">
        <v>99</v>
      </c>
      <c r="B414" s="11" t="s">
        <v>77</v>
      </c>
      <c r="C414" s="11" t="s">
        <v>308</v>
      </c>
      <c r="D414" s="12" t="s">
        <v>241</v>
      </c>
      <c r="E414" s="10" t="s">
        <v>59</v>
      </c>
      <c r="F414" s="11">
        <v>9968</v>
      </c>
      <c r="G414" s="11">
        <v>194</v>
      </c>
      <c r="H414" s="11">
        <v>3822</v>
      </c>
      <c r="I414" s="10">
        <v>10</v>
      </c>
      <c r="J414" s="11">
        <v>4</v>
      </c>
      <c r="K414" s="11">
        <v>2</v>
      </c>
      <c r="L414" s="11">
        <v>98</v>
      </c>
      <c r="M414" s="11">
        <v>1898</v>
      </c>
      <c r="N414" s="11">
        <v>1</v>
      </c>
      <c r="O414" s="11">
        <v>1898</v>
      </c>
      <c r="AG414" s="11" t="s">
        <v>118</v>
      </c>
    </row>
    <row r="415" spans="1:33" s="60" customFormat="1" x14ac:dyDescent="0.55000000000000004">
      <c r="D415" s="61"/>
      <c r="E415" s="63"/>
      <c r="I415" s="63"/>
    </row>
    <row r="416" spans="1:33" s="11" customFormat="1" x14ac:dyDescent="0.55000000000000004">
      <c r="A416" s="11">
        <v>100</v>
      </c>
      <c r="B416" s="11" t="s">
        <v>67</v>
      </c>
      <c r="C416" s="11" t="s">
        <v>311</v>
      </c>
      <c r="D416" s="12" t="s">
        <v>312</v>
      </c>
      <c r="E416" s="92" t="s">
        <v>59</v>
      </c>
      <c r="F416" s="11">
        <v>18819</v>
      </c>
      <c r="G416" s="11">
        <v>371</v>
      </c>
      <c r="H416" s="11">
        <v>8201</v>
      </c>
      <c r="I416" s="92"/>
      <c r="J416" s="11">
        <v>1</v>
      </c>
      <c r="K416" s="11">
        <v>0</v>
      </c>
      <c r="L416" s="11">
        <v>24</v>
      </c>
      <c r="M416" s="11">
        <f t="shared" ref="M416:M417" si="9">+(J416*400)+(K416*100)+L416</f>
        <v>424</v>
      </c>
      <c r="N416" s="11">
        <v>1</v>
      </c>
      <c r="O416" s="11">
        <v>424</v>
      </c>
      <c r="AG416" s="11" t="s">
        <v>72</v>
      </c>
    </row>
    <row r="417" spans="1:33" s="11" customFormat="1" x14ac:dyDescent="0.55000000000000004">
      <c r="B417" s="11" t="s">
        <v>67</v>
      </c>
      <c r="C417" s="11" t="s">
        <v>311</v>
      </c>
      <c r="D417" s="12" t="s">
        <v>312</v>
      </c>
      <c r="E417" s="92" t="s">
        <v>59</v>
      </c>
      <c r="F417" s="11">
        <v>12343</v>
      </c>
      <c r="G417" s="11">
        <v>203</v>
      </c>
      <c r="H417" s="11">
        <v>5635</v>
      </c>
      <c r="I417" s="92">
        <v>10</v>
      </c>
      <c r="J417" s="11">
        <v>1</v>
      </c>
      <c r="K417" s="11">
        <v>2</v>
      </c>
      <c r="L417" s="11">
        <v>27</v>
      </c>
      <c r="M417" s="11">
        <f t="shared" si="9"/>
        <v>627</v>
      </c>
      <c r="N417" s="11">
        <v>1</v>
      </c>
      <c r="O417" s="11">
        <v>627</v>
      </c>
      <c r="AG417" s="11" t="s">
        <v>72</v>
      </c>
    </row>
    <row r="418" spans="1:33" s="11" customFormat="1" x14ac:dyDescent="0.55000000000000004">
      <c r="B418" s="11" t="s">
        <v>67</v>
      </c>
      <c r="C418" s="11" t="s">
        <v>311</v>
      </c>
      <c r="D418" s="12" t="s">
        <v>312</v>
      </c>
      <c r="E418" s="137" t="s">
        <v>929</v>
      </c>
      <c r="F418" s="11">
        <v>1367</v>
      </c>
      <c r="H418" s="11" t="s">
        <v>313</v>
      </c>
      <c r="I418" s="137"/>
      <c r="J418" s="11">
        <v>0</v>
      </c>
      <c r="K418" s="11">
        <v>2</v>
      </c>
      <c r="L418" s="11">
        <v>34</v>
      </c>
      <c r="M418" s="11">
        <f t="shared" ref="M418" si="10">+(J418*400)+(K418*100)+L418</f>
        <v>234</v>
      </c>
      <c r="N418" s="11">
        <v>1</v>
      </c>
      <c r="O418" s="11">
        <v>234</v>
      </c>
      <c r="AG418" s="11" t="s">
        <v>72</v>
      </c>
    </row>
    <row r="419" spans="1:33" s="60" customFormat="1" x14ac:dyDescent="0.55000000000000004">
      <c r="D419" s="61"/>
      <c r="E419" s="63"/>
      <c r="I419" s="63"/>
    </row>
    <row r="420" spans="1:33" s="11" customFormat="1" x14ac:dyDescent="0.55000000000000004">
      <c r="A420" s="11">
        <v>101</v>
      </c>
      <c r="B420" s="11" t="s">
        <v>67</v>
      </c>
      <c r="C420" s="11" t="s">
        <v>314</v>
      </c>
      <c r="D420" s="12" t="s">
        <v>225</v>
      </c>
      <c r="E420" s="10" t="s">
        <v>59</v>
      </c>
      <c r="F420" s="11">
        <v>11431</v>
      </c>
      <c r="G420" s="11">
        <v>222</v>
      </c>
      <c r="H420" s="11">
        <v>5129</v>
      </c>
      <c r="I420" s="10">
        <v>10</v>
      </c>
      <c r="J420" s="11">
        <v>1</v>
      </c>
      <c r="K420" s="11">
        <v>0</v>
      </c>
      <c r="L420" s="11">
        <v>65</v>
      </c>
      <c r="M420" s="11">
        <v>465</v>
      </c>
      <c r="N420" s="11">
        <v>2</v>
      </c>
      <c r="P420" s="11">
        <v>465</v>
      </c>
      <c r="T420" s="11">
        <v>1</v>
      </c>
      <c r="U420" s="11" t="s">
        <v>315</v>
      </c>
      <c r="V420" s="11" t="s">
        <v>62</v>
      </c>
      <c r="W420" s="11" t="s">
        <v>63</v>
      </c>
      <c r="X420" s="11">
        <v>8</v>
      </c>
      <c r="Y420" s="11">
        <v>14.6</v>
      </c>
      <c r="Z420" s="11">
        <v>116.8</v>
      </c>
      <c r="AA420" s="11">
        <v>2</v>
      </c>
      <c r="AC420" s="11">
        <v>116.8</v>
      </c>
      <c r="AF420" s="11">
        <v>11</v>
      </c>
    </row>
    <row r="421" spans="1:33" s="11" customFormat="1" x14ac:dyDescent="0.55000000000000004">
      <c r="B421" s="11" t="s">
        <v>67</v>
      </c>
      <c r="C421" s="11" t="s">
        <v>314</v>
      </c>
      <c r="D421" s="12" t="s">
        <v>225</v>
      </c>
      <c r="E421" s="56" t="s">
        <v>59</v>
      </c>
      <c r="F421" s="11">
        <v>1614</v>
      </c>
      <c r="G421" s="11">
        <v>133</v>
      </c>
      <c r="H421" s="11">
        <v>2565</v>
      </c>
      <c r="I421" s="56">
        <v>10</v>
      </c>
      <c r="J421" s="11">
        <v>0</v>
      </c>
      <c r="K421" s="11">
        <v>2</v>
      </c>
      <c r="L421" s="11">
        <v>70</v>
      </c>
      <c r="M421" s="11">
        <v>270</v>
      </c>
      <c r="N421" s="11">
        <v>1</v>
      </c>
      <c r="O421" s="11">
        <v>270</v>
      </c>
      <c r="AG421" s="11" t="s">
        <v>70</v>
      </c>
    </row>
    <row r="422" spans="1:33" s="11" customFormat="1" x14ac:dyDescent="0.55000000000000004">
      <c r="B422" s="11" t="s">
        <v>67</v>
      </c>
      <c r="C422" s="11" t="s">
        <v>314</v>
      </c>
      <c r="D422" s="12" t="s">
        <v>225</v>
      </c>
      <c r="E422" s="10" t="s">
        <v>59</v>
      </c>
      <c r="F422" s="11">
        <v>1970</v>
      </c>
      <c r="G422" s="11">
        <v>14</v>
      </c>
      <c r="H422" s="11">
        <v>1435</v>
      </c>
      <c r="I422" s="10">
        <v>10</v>
      </c>
      <c r="J422" s="11">
        <v>0</v>
      </c>
      <c r="K422" s="11">
        <v>3</v>
      </c>
      <c r="L422" s="11">
        <v>58</v>
      </c>
      <c r="M422" s="11">
        <v>358</v>
      </c>
      <c r="N422" s="11">
        <v>1</v>
      </c>
      <c r="O422" s="11">
        <v>358</v>
      </c>
      <c r="AG422" s="11" t="s">
        <v>70</v>
      </c>
    </row>
    <row r="423" spans="1:33" s="11" customFormat="1" x14ac:dyDescent="0.55000000000000004">
      <c r="B423" s="11" t="s">
        <v>67</v>
      </c>
      <c r="C423" s="11" t="s">
        <v>314</v>
      </c>
      <c r="D423" s="12" t="s">
        <v>225</v>
      </c>
      <c r="E423" s="10" t="s">
        <v>59</v>
      </c>
      <c r="F423" s="11">
        <v>12263</v>
      </c>
      <c r="G423" s="11">
        <v>171</v>
      </c>
      <c r="H423" s="11">
        <v>5564</v>
      </c>
      <c r="I423" s="10">
        <v>10</v>
      </c>
      <c r="J423" s="11">
        <v>1</v>
      </c>
      <c r="K423" s="11">
        <v>1</v>
      </c>
      <c r="L423" s="11">
        <v>97</v>
      </c>
      <c r="M423" s="11">
        <v>597</v>
      </c>
      <c r="N423" s="11">
        <v>1</v>
      </c>
      <c r="O423" s="11">
        <v>597</v>
      </c>
      <c r="AG423" s="11" t="s">
        <v>72</v>
      </c>
    </row>
    <row r="424" spans="1:33" s="11" customFormat="1" x14ac:dyDescent="0.55000000000000004">
      <c r="B424" s="11" t="s">
        <v>67</v>
      </c>
      <c r="C424" s="11" t="s">
        <v>314</v>
      </c>
      <c r="D424" s="12" t="s">
        <v>225</v>
      </c>
      <c r="E424" s="10" t="s">
        <v>59</v>
      </c>
      <c r="F424" s="11">
        <v>11201</v>
      </c>
      <c r="G424" s="11">
        <v>35</v>
      </c>
      <c r="H424" s="11">
        <v>5241</v>
      </c>
      <c r="I424" s="10">
        <v>10</v>
      </c>
      <c r="J424" s="11">
        <v>0</v>
      </c>
      <c r="K424" s="11">
        <v>2</v>
      </c>
      <c r="L424" s="11">
        <v>21</v>
      </c>
      <c r="M424" s="11">
        <v>221</v>
      </c>
      <c r="N424" s="11">
        <v>1</v>
      </c>
      <c r="O424" s="11">
        <v>221</v>
      </c>
      <c r="AG424" s="11" t="s">
        <v>70</v>
      </c>
    </row>
    <row r="425" spans="1:33" s="11" customFormat="1" x14ac:dyDescent="0.55000000000000004">
      <c r="B425" s="11" t="s">
        <v>67</v>
      </c>
      <c r="C425" s="11" t="s">
        <v>314</v>
      </c>
      <c r="D425" s="12" t="s">
        <v>225</v>
      </c>
      <c r="E425" s="10" t="s">
        <v>59</v>
      </c>
      <c r="F425" s="11">
        <v>1785</v>
      </c>
      <c r="G425" s="11">
        <v>15</v>
      </c>
      <c r="H425" s="11">
        <v>2930</v>
      </c>
      <c r="I425" s="10">
        <v>10</v>
      </c>
      <c r="J425" s="11">
        <v>0</v>
      </c>
      <c r="K425" s="11">
        <v>3</v>
      </c>
      <c r="L425" s="11">
        <v>82</v>
      </c>
      <c r="M425" s="11">
        <v>382</v>
      </c>
      <c r="N425" s="11">
        <v>1</v>
      </c>
      <c r="O425" s="11">
        <v>382</v>
      </c>
      <c r="AG425" s="11" t="s">
        <v>70</v>
      </c>
    </row>
    <row r="426" spans="1:33" s="11" customFormat="1" x14ac:dyDescent="0.55000000000000004">
      <c r="B426" s="11" t="s">
        <v>67</v>
      </c>
      <c r="C426" s="11" t="s">
        <v>314</v>
      </c>
      <c r="D426" s="12" t="s">
        <v>225</v>
      </c>
      <c r="E426" s="10" t="s">
        <v>59</v>
      </c>
      <c r="F426" s="11">
        <v>19018</v>
      </c>
      <c r="G426" s="11">
        <v>238</v>
      </c>
      <c r="H426" s="11">
        <v>4165</v>
      </c>
      <c r="I426" s="10">
        <v>10</v>
      </c>
      <c r="J426" s="11">
        <v>1</v>
      </c>
      <c r="K426" s="11">
        <v>2</v>
      </c>
      <c r="L426" s="11">
        <v>63</v>
      </c>
      <c r="M426" s="11">
        <v>663</v>
      </c>
      <c r="N426" s="11">
        <v>1</v>
      </c>
      <c r="O426" s="11">
        <v>663</v>
      </c>
      <c r="AG426" s="11" t="s">
        <v>72</v>
      </c>
    </row>
    <row r="427" spans="1:33" s="60" customFormat="1" x14ac:dyDescent="0.55000000000000004">
      <c r="D427" s="61"/>
      <c r="E427" s="63"/>
      <c r="I427" s="63"/>
    </row>
    <row r="428" spans="1:33" s="11" customFormat="1" x14ac:dyDescent="0.55000000000000004">
      <c r="A428" s="11">
        <v>102</v>
      </c>
      <c r="B428" s="11" t="s">
        <v>77</v>
      </c>
      <c r="C428" s="11" t="s">
        <v>316</v>
      </c>
      <c r="D428" s="12" t="s">
        <v>317</v>
      </c>
      <c r="E428" s="108" t="s">
        <v>59</v>
      </c>
      <c r="F428" s="11">
        <v>12228</v>
      </c>
      <c r="G428" s="11">
        <v>150</v>
      </c>
      <c r="H428" s="11">
        <v>5529</v>
      </c>
      <c r="I428" s="108" t="s">
        <v>136</v>
      </c>
      <c r="J428" s="11">
        <v>1</v>
      </c>
      <c r="K428" s="11">
        <v>0</v>
      </c>
      <c r="L428" s="11">
        <v>57</v>
      </c>
      <c r="M428" s="11">
        <v>457</v>
      </c>
      <c r="N428" s="11">
        <v>2</v>
      </c>
      <c r="P428" s="11">
        <v>457</v>
      </c>
      <c r="T428" s="11">
        <v>1</v>
      </c>
      <c r="U428" s="11" t="s">
        <v>319</v>
      </c>
      <c r="V428" s="11" t="s">
        <v>62</v>
      </c>
      <c r="W428" s="11" t="s">
        <v>63</v>
      </c>
      <c r="X428" s="11">
        <v>7.7</v>
      </c>
      <c r="Y428" s="11">
        <v>8</v>
      </c>
      <c r="Z428" s="11">
        <v>61.6</v>
      </c>
      <c r="AA428" s="11">
        <v>2</v>
      </c>
      <c r="AC428" s="11">
        <v>61.6</v>
      </c>
      <c r="AF428" s="11">
        <v>11</v>
      </c>
      <c r="AG428" s="11" t="s">
        <v>911</v>
      </c>
    </row>
    <row r="429" spans="1:33" s="11" customFormat="1" x14ac:dyDescent="0.55000000000000004">
      <c r="D429" s="12"/>
      <c r="E429" s="10"/>
      <c r="I429" s="10"/>
      <c r="T429" s="11">
        <v>2</v>
      </c>
      <c r="U429" s="11" t="s">
        <v>320</v>
      </c>
      <c r="V429" s="11" t="s">
        <v>62</v>
      </c>
      <c r="W429" s="11" t="s">
        <v>63</v>
      </c>
      <c r="X429" s="11">
        <v>10.5</v>
      </c>
      <c r="Y429" s="11">
        <v>9</v>
      </c>
      <c r="Z429" s="11">
        <v>94.5</v>
      </c>
      <c r="AA429" s="11">
        <v>2</v>
      </c>
      <c r="AC429" s="11">
        <v>94.5</v>
      </c>
      <c r="AF429" s="11">
        <v>11</v>
      </c>
      <c r="AG429" s="11" t="s">
        <v>321</v>
      </c>
    </row>
    <row r="430" spans="1:33" s="11" customFormat="1" x14ac:dyDescent="0.55000000000000004">
      <c r="D430" s="12"/>
      <c r="E430" s="10"/>
      <c r="I430" s="10"/>
      <c r="W430" s="11" t="s">
        <v>65</v>
      </c>
      <c r="X430" s="11">
        <v>4</v>
      </c>
      <c r="Y430" s="11">
        <v>6</v>
      </c>
      <c r="Z430" s="11">
        <v>24</v>
      </c>
      <c r="AA430" s="11">
        <v>2</v>
      </c>
      <c r="AC430" s="11">
        <v>24</v>
      </c>
      <c r="AF430" s="11">
        <v>11</v>
      </c>
      <c r="AG430" s="11" t="s">
        <v>66</v>
      </c>
    </row>
    <row r="431" spans="1:33" s="11" customFormat="1" x14ac:dyDescent="0.55000000000000004">
      <c r="D431" s="12"/>
      <c r="E431" s="10"/>
      <c r="I431" s="10"/>
      <c r="T431" s="11">
        <v>3</v>
      </c>
      <c r="U431" s="11" t="s">
        <v>322</v>
      </c>
      <c r="V431" s="11" t="s">
        <v>62</v>
      </c>
      <c r="W431" s="11" t="s">
        <v>63</v>
      </c>
      <c r="X431" s="11">
        <v>9</v>
      </c>
      <c r="Y431" s="11">
        <v>6</v>
      </c>
      <c r="Z431" s="11">
        <v>54</v>
      </c>
      <c r="AA431" s="11">
        <v>2</v>
      </c>
      <c r="AC431" s="11">
        <v>54</v>
      </c>
      <c r="AF431" s="11">
        <v>11</v>
      </c>
      <c r="AG431" s="11" t="s">
        <v>912</v>
      </c>
    </row>
    <row r="432" spans="1:33" s="11" customFormat="1" x14ac:dyDescent="0.55000000000000004">
      <c r="B432" s="11" t="s">
        <v>77</v>
      </c>
      <c r="C432" s="11" t="s">
        <v>316</v>
      </c>
      <c r="D432" s="12" t="s">
        <v>317</v>
      </c>
      <c r="E432" s="10" t="s">
        <v>59</v>
      </c>
      <c r="F432" s="11">
        <v>18113</v>
      </c>
      <c r="G432" s="11">
        <v>96</v>
      </c>
      <c r="H432" s="11">
        <v>8114</v>
      </c>
      <c r="I432" s="10">
        <v>10</v>
      </c>
      <c r="J432" s="11">
        <v>0</v>
      </c>
      <c r="K432" s="11">
        <v>1</v>
      </c>
      <c r="L432" s="11">
        <v>59</v>
      </c>
      <c r="M432" s="11">
        <f>+(J432*400)+(K432*100)+L432</f>
        <v>159</v>
      </c>
      <c r="N432" s="11">
        <v>2</v>
      </c>
      <c r="P432" s="11">
        <v>159</v>
      </c>
      <c r="T432" s="11">
        <v>4</v>
      </c>
      <c r="U432" s="11" t="s">
        <v>323</v>
      </c>
      <c r="V432" s="11" t="s">
        <v>324</v>
      </c>
      <c r="W432" s="11" t="s">
        <v>126</v>
      </c>
      <c r="X432" s="11">
        <v>4</v>
      </c>
      <c r="Y432" s="11">
        <v>8</v>
      </c>
      <c r="Z432" s="11">
        <f>+X432*Y432</f>
        <v>32</v>
      </c>
      <c r="AA432" s="11">
        <v>2</v>
      </c>
      <c r="AC432" s="11">
        <v>32</v>
      </c>
      <c r="AF432" s="11">
        <v>4</v>
      </c>
      <c r="AG432" s="11" t="s">
        <v>325</v>
      </c>
    </row>
    <row r="433" spans="1:33" s="11" customFormat="1" x14ac:dyDescent="0.55000000000000004">
      <c r="B433" s="11" t="s">
        <v>77</v>
      </c>
      <c r="C433" s="11" t="s">
        <v>316</v>
      </c>
      <c r="D433" s="12" t="s">
        <v>317</v>
      </c>
      <c r="E433" s="10" t="s">
        <v>59</v>
      </c>
      <c r="F433" s="11">
        <v>12243</v>
      </c>
      <c r="G433" s="11">
        <v>165</v>
      </c>
      <c r="H433" s="11">
        <v>5544</v>
      </c>
      <c r="I433" s="10">
        <v>10</v>
      </c>
      <c r="J433" s="11">
        <v>5</v>
      </c>
      <c r="K433" s="11">
        <v>1</v>
      </c>
      <c r="L433" s="11">
        <v>89</v>
      </c>
      <c r="M433" s="11">
        <v>2189</v>
      </c>
      <c r="N433" s="11">
        <v>1</v>
      </c>
      <c r="O433" s="11">
        <v>2189</v>
      </c>
      <c r="AG433" s="11" t="s">
        <v>70</v>
      </c>
    </row>
    <row r="434" spans="1:33" s="11" customFormat="1" x14ac:dyDescent="0.55000000000000004">
      <c r="B434" s="11" t="s">
        <v>67</v>
      </c>
      <c r="C434" s="11" t="s">
        <v>316</v>
      </c>
      <c r="D434" s="12" t="s">
        <v>317</v>
      </c>
      <c r="E434" s="56" t="s">
        <v>59</v>
      </c>
      <c r="F434" s="11">
        <v>2564</v>
      </c>
      <c r="G434" s="11">
        <v>68</v>
      </c>
      <c r="H434" s="11">
        <v>2373</v>
      </c>
      <c r="I434" s="56">
        <v>10</v>
      </c>
      <c r="J434" s="11">
        <v>3</v>
      </c>
      <c r="K434" s="11">
        <v>1</v>
      </c>
      <c r="L434" s="11">
        <v>97</v>
      </c>
      <c r="M434" s="11">
        <v>1397</v>
      </c>
      <c r="N434" s="11">
        <v>1</v>
      </c>
      <c r="O434" s="11">
        <v>1397</v>
      </c>
      <c r="AG434" s="11" t="s">
        <v>70</v>
      </c>
    </row>
    <row r="435" spans="1:33" s="11" customFormat="1" x14ac:dyDescent="0.55000000000000004">
      <c r="B435" s="11" t="s">
        <v>67</v>
      </c>
      <c r="C435" s="11" t="s">
        <v>316</v>
      </c>
      <c r="D435" s="12" t="s">
        <v>317</v>
      </c>
      <c r="E435" s="56" t="s">
        <v>59</v>
      </c>
      <c r="F435" s="11">
        <v>12229</v>
      </c>
      <c r="G435" s="11">
        <v>151</v>
      </c>
      <c r="H435" s="11">
        <v>5530</v>
      </c>
      <c r="I435" s="56">
        <v>10</v>
      </c>
      <c r="J435" s="11">
        <v>1</v>
      </c>
      <c r="K435" s="11">
        <v>1</v>
      </c>
      <c r="L435" s="11">
        <v>96</v>
      </c>
      <c r="M435" s="11">
        <v>596</v>
      </c>
      <c r="N435" s="11">
        <v>1</v>
      </c>
      <c r="O435" s="11">
        <v>596</v>
      </c>
      <c r="AG435" s="11" t="s">
        <v>318</v>
      </c>
    </row>
    <row r="436" spans="1:33" s="60" customFormat="1" x14ac:dyDescent="0.55000000000000004">
      <c r="D436" s="61"/>
      <c r="E436" s="63"/>
      <c r="I436" s="63"/>
    </row>
    <row r="437" spans="1:33" s="11" customFormat="1" x14ac:dyDescent="0.55000000000000004">
      <c r="A437" s="11">
        <v>103</v>
      </c>
      <c r="B437" s="11" t="s">
        <v>77</v>
      </c>
      <c r="C437" s="11" t="s">
        <v>326</v>
      </c>
      <c r="D437" s="12" t="s">
        <v>120</v>
      </c>
      <c r="E437" s="10" t="s">
        <v>59</v>
      </c>
      <c r="F437" s="11">
        <v>838</v>
      </c>
      <c r="G437" s="11">
        <v>79</v>
      </c>
      <c r="H437" s="11">
        <v>899</v>
      </c>
      <c r="I437" s="10">
        <v>10</v>
      </c>
      <c r="J437" s="11">
        <v>0</v>
      </c>
      <c r="K437" s="11">
        <v>2</v>
      </c>
      <c r="L437" s="11">
        <v>47</v>
      </c>
      <c r="M437" s="11">
        <v>247</v>
      </c>
      <c r="N437" s="11">
        <v>2</v>
      </c>
      <c r="P437" s="11">
        <v>247</v>
      </c>
      <c r="T437" s="11">
        <v>1</v>
      </c>
      <c r="U437" s="11" t="s">
        <v>327</v>
      </c>
      <c r="V437" s="11" t="s">
        <v>62</v>
      </c>
      <c r="W437" s="11" t="s">
        <v>65</v>
      </c>
      <c r="X437" s="11">
        <v>10</v>
      </c>
      <c r="Y437" s="11">
        <v>8.5</v>
      </c>
      <c r="Z437" s="11">
        <v>85</v>
      </c>
      <c r="AA437" s="11">
        <v>2</v>
      </c>
      <c r="AC437" s="11">
        <v>85</v>
      </c>
      <c r="AF437" s="11">
        <v>21</v>
      </c>
      <c r="AG437" s="11" t="s">
        <v>125</v>
      </c>
    </row>
    <row r="438" spans="1:33" s="11" customFormat="1" x14ac:dyDescent="0.55000000000000004">
      <c r="D438" s="12"/>
      <c r="E438" s="10"/>
      <c r="I438" s="10"/>
      <c r="W438" s="11" t="s">
        <v>126</v>
      </c>
      <c r="X438" s="11">
        <v>4</v>
      </c>
      <c r="Y438" s="11">
        <v>6</v>
      </c>
      <c r="Z438" s="11">
        <v>24</v>
      </c>
      <c r="AA438" s="11">
        <v>2</v>
      </c>
      <c r="AC438" s="11">
        <v>24</v>
      </c>
      <c r="AF438" s="11">
        <v>21</v>
      </c>
      <c r="AG438" s="11" t="s">
        <v>127</v>
      </c>
    </row>
    <row r="439" spans="1:33" s="11" customFormat="1" x14ac:dyDescent="0.55000000000000004">
      <c r="D439" s="12"/>
      <c r="E439" s="10"/>
      <c r="I439" s="10"/>
      <c r="W439" s="11" t="s">
        <v>65</v>
      </c>
      <c r="X439" s="11">
        <v>2</v>
      </c>
      <c r="Y439" s="11">
        <v>4</v>
      </c>
      <c r="Z439" s="11">
        <v>8</v>
      </c>
      <c r="AA439" s="11">
        <v>2</v>
      </c>
      <c r="AC439" s="11">
        <v>8</v>
      </c>
      <c r="AF439" s="11">
        <v>21</v>
      </c>
      <c r="AG439" s="11" t="s">
        <v>66</v>
      </c>
    </row>
    <row r="440" spans="1:33" s="11" customFormat="1" x14ac:dyDescent="0.55000000000000004">
      <c r="B440" s="11" t="s">
        <v>77</v>
      </c>
      <c r="C440" s="11" t="s">
        <v>326</v>
      </c>
      <c r="D440" s="12" t="s">
        <v>120</v>
      </c>
      <c r="E440" s="10" t="s">
        <v>59</v>
      </c>
      <c r="F440" s="11">
        <v>1617</v>
      </c>
      <c r="G440" s="11">
        <v>130</v>
      </c>
      <c r="H440" s="11">
        <v>2562</v>
      </c>
      <c r="I440" s="10">
        <v>10</v>
      </c>
      <c r="J440" s="11">
        <v>2</v>
      </c>
      <c r="K440" s="11">
        <v>2</v>
      </c>
      <c r="L440" s="11">
        <v>33</v>
      </c>
      <c r="M440" s="11">
        <v>1033</v>
      </c>
      <c r="N440" s="11">
        <v>1</v>
      </c>
      <c r="O440" s="11">
        <v>1033</v>
      </c>
      <c r="AG440" s="11" t="s">
        <v>70</v>
      </c>
    </row>
    <row r="441" spans="1:33" s="11" customFormat="1" x14ac:dyDescent="0.55000000000000004">
      <c r="B441" s="11" t="s">
        <v>77</v>
      </c>
      <c r="C441" s="11" t="s">
        <v>326</v>
      </c>
      <c r="D441" s="12" t="s">
        <v>120</v>
      </c>
      <c r="E441" s="10" t="s">
        <v>59</v>
      </c>
      <c r="F441" s="11">
        <v>11429</v>
      </c>
      <c r="G441" s="11">
        <v>219</v>
      </c>
      <c r="H441" s="11">
        <v>5127</v>
      </c>
      <c r="I441" s="10">
        <v>10</v>
      </c>
      <c r="J441" s="11">
        <v>1</v>
      </c>
      <c r="K441" s="11">
        <v>1</v>
      </c>
      <c r="L441" s="11">
        <v>96</v>
      </c>
      <c r="M441" s="11">
        <v>596</v>
      </c>
      <c r="N441" s="11">
        <v>1</v>
      </c>
      <c r="O441" s="11">
        <v>596</v>
      </c>
      <c r="AG441" s="11" t="s">
        <v>72</v>
      </c>
    </row>
    <row r="442" spans="1:33" s="11" customFormat="1" x14ac:dyDescent="0.55000000000000004">
      <c r="B442" s="11" t="s">
        <v>77</v>
      </c>
      <c r="C442" s="11" t="s">
        <v>326</v>
      </c>
      <c r="D442" s="12" t="s">
        <v>120</v>
      </c>
      <c r="E442" s="10" t="s">
        <v>59</v>
      </c>
      <c r="F442" s="11">
        <v>1819</v>
      </c>
      <c r="G442" s="11">
        <v>29</v>
      </c>
      <c r="H442" s="11">
        <v>2475</v>
      </c>
      <c r="I442" s="10">
        <v>10</v>
      </c>
      <c r="J442" s="11">
        <v>3</v>
      </c>
      <c r="K442" s="11">
        <v>3</v>
      </c>
      <c r="L442" s="11">
        <v>26</v>
      </c>
      <c r="M442" s="11">
        <v>1526</v>
      </c>
      <c r="N442" s="11">
        <v>1</v>
      </c>
      <c r="O442" s="11">
        <v>1526</v>
      </c>
      <c r="AG442" s="11" t="s">
        <v>70</v>
      </c>
    </row>
    <row r="443" spans="1:33" s="11" customFormat="1" x14ac:dyDescent="0.55000000000000004">
      <c r="B443" s="11" t="s">
        <v>77</v>
      </c>
      <c r="C443" s="11" t="s">
        <v>326</v>
      </c>
      <c r="D443" s="12" t="s">
        <v>120</v>
      </c>
      <c r="E443" s="10" t="s">
        <v>59</v>
      </c>
      <c r="F443" s="11">
        <v>11427</v>
      </c>
      <c r="G443" s="11">
        <v>218</v>
      </c>
      <c r="H443" s="11">
        <v>5125</v>
      </c>
      <c r="I443" s="10">
        <v>10</v>
      </c>
      <c r="J443" s="11">
        <v>1</v>
      </c>
      <c r="K443" s="11">
        <v>3</v>
      </c>
      <c r="L443" s="11">
        <v>24</v>
      </c>
      <c r="M443" s="11">
        <v>724</v>
      </c>
      <c r="N443" s="11">
        <v>1</v>
      </c>
      <c r="O443" s="11">
        <v>724</v>
      </c>
      <c r="AG443" s="11" t="s">
        <v>328</v>
      </c>
    </row>
    <row r="444" spans="1:33" s="60" customFormat="1" x14ac:dyDescent="0.55000000000000004">
      <c r="D444" s="61"/>
      <c r="E444" s="63"/>
      <c r="I444" s="63"/>
    </row>
    <row r="445" spans="1:33" s="11" customFormat="1" x14ac:dyDescent="0.55000000000000004">
      <c r="A445" s="11">
        <v>104</v>
      </c>
      <c r="B445" s="11" t="s">
        <v>77</v>
      </c>
      <c r="C445" s="11" t="s">
        <v>329</v>
      </c>
      <c r="D445" s="12" t="s">
        <v>159</v>
      </c>
      <c r="E445" s="10" t="s">
        <v>59</v>
      </c>
      <c r="F445" s="11">
        <v>12221</v>
      </c>
      <c r="G445" s="11">
        <v>143</v>
      </c>
      <c r="H445" s="11">
        <v>5522</v>
      </c>
      <c r="I445" s="10"/>
      <c r="J445" s="11">
        <v>0</v>
      </c>
      <c r="K445" s="11">
        <v>3</v>
      </c>
      <c r="L445" s="11">
        <v>3</v>
      </c>
      <c r="M445" s="11">
        <v>303</v>
      </c>
      <c r="N445" s="11">
        <v>2</v>
      </c>
      <c r="P445" s="11">
        <v>303</v>
      </c>
      <c r="T445" s="11">
        <v>1</v>
      </c>
      <c r="U445" s="11" t="s">
        <v>330</v>
      </c>
      <c r="V445" s="11" t="s">
        <v>62</v>
      </c>
      <c r="W445" s="11" t="s">
        <v>63</v>
      </c>
      <c r="X445" s="11">
        <v>6</v>
      </c>
      <c r="Y445" s="11">
        <v>11</v>
      </c>
      <c r="Z445" s="11">
        <v>66</v>
      </c>
      <c r="AA445" s="11">
        <v>2</v>
      </c>
      <c r="AC445" s="11">
        <v>66</v>
      </c>
      <c r="AF445" s="11">
        <v>8</v>
      </c>
    </row>
    <row r="446" spans="1:33" s="11" customFormat="1" x14ac:dyDescent="0.55000000000000004">
      <c r="B446" s="11" t="s">
        <v>77</v>
      </c>
      <c r="C446" s="11" t="s">
        <v>329</v>
      </c>
      <c r="D446" s="12" t="s">
        <v>159</v>
      </c>
      <c r="E446" s="10" t="s">
        <v>263</v>
      </c>
      <c r="F446" s="11">
        <v>552</v>
      </c>
      <c r="G446" s="11">
        <v>163</v>
      </c>
      <c r="H446" s="11" t="s">
        <v>331</v>
      </c>
      <c r="I446" s="10"/>
      <c r="J446" s="11">
        <v>6</v>
      </c>
      <c r="K446" s="11">
        <v>2</v>
      </c>
      <c r="L446" s="11">
        <v>77</v>
      </c>
      <c r="M446" s="11">
        <v>2677</v>
      </c>
      <c r="N446" s="11">
        <v>1</v>
      </c>
      <c r="O446" s="11">
        <v>2677</v>
      </c>
      <c r="AG446" s="11" t="s">
        <v>332</v>
      </c>
    </row>
    <row r="447" spans="1:33" s="60" customFormat="1" x14ac:dyDescent="0.55000000000000004">
      <c r="D447" s="61"/>
      <c r="E447" s="63"/>
      <c r="I447" s="63"/>
    </row>
    <row r="448" spans="1:33" s="11" customFormat="1" x14ac:dyDescent="0.55000000000000004">
      <c r="A448" s="11">
        <v>105</v>
      </c>
      <c r="B448" s="11" t="s">
        <v>67</v>
      </c>
      <c r="C448" s="11" t="s">
        <v>67</v>
      </c>
      <c r="D448" s="12" t="s">
        <v>102</v>
      </c>
      <c r="E448" s="10" t="s">
        <v>59</v>
      </c>
      <c r="F448" s="11">
        <v>12214</v>
      </c>
      <c r="G448" s="11">
        <v>76</v>
      </c>
      <c r="H448" s="11">
        <v>5247</v>
      </c>
      <c r="I448" s="10">
        <v>10</v>
      </c>
      <c r="J448" s="11">
        <v>1</v>
      </c>
      <c r="K448" s="11">
        <v>2</v>
      </c>
      <c r="L448" s="11">
        <v>59</v>
      </c>
      <c r="M448" s="11">
        <v>659</v>
      </c>
      <c r="N448" s="11">
        <v>1</v>
      </c>
      <c r="O448" s="11">
        <v>659</v>
      </c>
      <c r="AG448" s="11" t="s">
        <v>70</v>
      </c>
    </row>
    <row r="449" spans="1:33" s="11" customFormat="1" x14ac:dyDescent="0.55000000000000004">
      <c r="B449" s="11" t="s">
        <v>67</v>
      </c>
      <c r="C449" s="11" t="s">
        <v>67</v>
      </c>
      <c r="D449" s="12" t="s">
        <v>102</v>
      </c>
      <c r="E449" s="10" t="s">
        <v>59</v>
      </c>
      <c r="F449" s="11">
        <v>11805</v>
      </c>
      <c r="G449" s="11">
        <v>60</v>
      </c>
      <c r="H449" s="11">
        <v>5246</v>
      </c>
      <c r="I449" s="10">
        <v>10</v>
      </c>
      <c r="J449" s="11">
        <v>0</v>
      </c>
      <c r="K449" s="11">
        <v>1</v>
      </c>
      <c r="L449" s="11">
        <v>41</v>
      </c>
      <c r="M449" s="11">
        <v>141</v>
      </c>
      <c r="N449" s="11">
        <v>1</v>
      </c>
      <c r="O449" s="11">
        <v>141</v>
      </c>
      <c r="AG449" s="11" t="s">
        <v>70</v>
      </c>
    </row>
    <row r="450" spans="1:33" s="11" customFormat="1" x14ac:dyDescent="0.55000000000000004">
      <c r="B450" s="11" t="s">
        <v>67</v>
      </c>
      <c r="C450" s="11" t="s">
        <v>67</v>
      </c>
      <c r="D450" s="12" t="s">
        <v>102</v>
      </c>
      <c r="E450" s="10" t="s">
        <v>59</v>
      </c>
      <c r="F450" s="11">
        <v>11806</v>
      </c>
      <c r="G450" s="11">
        <v>15</v>
      </c>
      <c r="H450" s="11">
        <v>5245</v>
      </c>
      <c r="I450" s="10">
        <v>10</v>
      </c>
      <c r="J450" s="11">
        <v>1</v>
      </c>
      <c r="K450" s="11">
        <v>1</v>
      </c>
      <c r="L450" s="11">
        <v>77</v>
      </c>
      <c r="M450" s="11">
        <v>577</v>
      </c>
      <c r="N450" s="11">
        <v>1</v>
      </c>
      <c r="O450" s="11">
        <v>577</v>
      </c>
      <c r="AG450" s="11" t="s">
        <v>318</v>
      </c>
    </row>
    <row r="451" spans="1:33" s="60" customFormat="1" x14ac:dyDescent="0.55000000000000004">
      <c r="D451" s="61"/>
      <c r="E451" s="63"/>
      <c r="I451" s="63"/>
    </row>
    <row r="452" spans="1:33" s="11" customFormat="1" x14ac:dyDescent="0.55000000000000004">
      <c r="A452" s="11">
        <v>106</v>
      </c>
      <c r="B452" s="11" t="s">
        <v>67</v>
      </c>
      <c r="C452" s="11" t="s">
        <v>333</v>
      </c>
      <c r="D452" s="12" t="s">
        <v>334</v>
      </c>
      <c r="E452" s="57" t="s">
        <v>76</v>
      </c>
      <c r="I452" s="56"/>
      <c r="K452" s="11">
        <v>1</v>
      </c>
      <c r="L452" s="11">
        <v>36</v>
      </c>
      <c r="M452" s="11">
        <f>+(J452*400)+(K452*100)+L452</f>
        <v>136</v>
      </c>
      <c r="N452" s="11">
        <v>2</v>
      </c>
      <c r="P452" s="11">
        <v>136</v>
      </c>
      <c r="U452" s="11" t="s">
        <v>336</v>
      </c>
      <c r="V452" s="11" t="s">
        <v>62</v>
      </c>
      <c r="W452" s="11" t="s">
        <v>63</v>
      </c>
      <c r="X452" s="11">
        <v>10</v>
      </c>
      <c r="Y452" s="11">
        <v>11</v>
      </c>
      <c r="Z452" s="11">
        <v>110</v>
      </c>
      <c r="AA452" s="11">
        <v>2</v>
      </c>
      <c r="AC452" s="11">
        <v>110</v>
      </c>
      <c r="AF452" s="11">
        <v>46</v>
      </c>
      <c r="AG452" s="11" t="s">
        <v>337</v>
      </c>
    </row>
    <row r="453" spans="1:33" s="11" customFormat="1" x14ac:dyDescent="0.55000000000000004">
      <c r="D453" s="12"/>
      <c r="E453" s="56"/>
      <c r="I453" s="56"/>
      <c r="W453" s="11" t="s">
        <v>65</v>
      </c>
      <c r="X453" s="11">
        <v>2</v>
      </c>
      <c r="Y453" s="11">
        <v>4</v>
      </c>
      <c r="Z453" s="11">
        <v>8</v>
      </c>
      <c r="AA453" s="11">
        <v>2</v>
      </c>
      <c r="AC453" s="11">
        <v>8</v>
      </c>
      <c r="AF453" s="11">
        <v>46</v>
      </c>
      <c r="AG453" s="11" t="s">
        <v>66</v>
      </c>
    </row>
    <row r="454" spans="1:33" s="11" customFormat="1" x14ac:dyDescent="0.55000000000000004">
      <c r="B454" s="11" t="s">
        <v>67</v>
      </c>
      <c r="C454" s="11" t="s">
        <v>333</v>
      </c>
      <c r="D454" s="12" t="s">
        <v>334</v>
      </c>
      <c r="E454" s="56" t="s">
        <v>59</v>
      </c>
      <c r="F454" s="11">
        <v>7955</v>
      </c>
      <c r="G454" s="11">
        <v>69</v>
      </c>
      <c r="H454" s="11">
        <v>3452</v>
      </c>
      <c r="I454" s="56" t="s">
        <v>136</v>
      </c>
      <c r="J454" s="11">
        <v>1</v>
      </c>
      <c r="K454" s="11">
        <v>1</v>
      </c>
      <c r="L454" s="11">
        <v>0</v>
      </c>
      <c r="M454" s="11">
        <v>500</v>
      </c>
      <c r="N454" s="11">
        <v>1</v>
      </c>
      <c r="O454" s="11">
        <v>500</v>
      </c>
      <c r="AG454" s="11" t="s">
        <v>70</v>
      </c>
    </row>
    <row r="455" spans="1:33" s="11" customFormat="1" x14ac:dyDescent="0.55000000000000004">
      <c r="B455" s="11" t="s">
        <v>67</v>
      </c>
      <c r="C455" s="11" t="s">
        <v>333</v>
      </c>
      <c r="D455" s="12" t="s">
        <v>334</v>
      </c>
      <c r="E455" s="56" t="s">
        <v>59</v>
      </c>
      <c r="F455" s="11">
        <v>12274</v>
      </c>
      <c r="G455" s="11">
        <v>191</v>
      </c>
      <c r="H455" s="11">
        <v>5575</v>
      </c>
      <c r="I455" s="56" t="s">
        <v>136</v>
      </c>
      <c r="J455" s="11">
        <v>0</v>
      </c>
      <c r="K455" s="11">
        <v>3</v>
      </c>
      <c r="L455" s="11">
        <v>72</v>
      </c>
      <c r="M455" s="11">
        <v>372</v>
      </c>
      <c r="N455" s="11">
        <v>1</v>
      </c>
      <c r="O455" s="11">
        <v>375</v>
      </c>
      <c r="AG455" s="11" t="s">
        <v>70</v>
      </c>
    </row>
    <row r="456" spans="1:33" s="11" customFormat="1" x14ac:dyDescent="0.55000000000000004">
      <c r="B456" s="11" t="s">
        <v>67</v>
      </c>
      <c r="C456" s="11" t="s">
        <v>333</v>
      </c>
      <c r="D456" s="12" t="s">
        <v>334</v>
      </c>
      <c r="E456" s="56" t="s">
        <v>59</v>
      </c>
      <c r="F456" s="11">
        <v>10835</v>
      </c>
      <c r="G456" s="11">
        <v>43</v>
      </c>
      <c r="H456" s="11">
        <v>4899</v>
      </c>
      <c r="I456" s="56" t="s">
        <v>136</v>
      </c>
      <c r="J456" s="11">
        <v>1</v>
      </c>
      <c r="K456" s="11">
        <v>0</v>
      </c>
      <c r="L456" s="11">
        <v>0</v>
      </c>
      <c r="M456" s="11">
        <v>400</v>
      </c>
      <c r="N456" s="11">
        <v>1</v>
      </c>
      <c r="O456" s="11">
        <v>400</v>
      </c>
      <c r="AG456" s="11" t="s">
        <v>70</v>
      </c>
    </row>
    <row r="457" spans="1:33" s="11" customFormat="1" x14ac:dyDescent="0.55000000000000004">
      <c r="B457" s="11" t="s">
        <v>67</v>
      </c>
      <c r="C457" s="11" t="s">
        <v>333</v>
      </c>
      <c r="D457" s="12" t="s">
        <v>334</v>
      </c>
      <c r="E457" s="56" t="s">
        <v>59</v>
      </c>
      <c r="F457" s="11">
        <v>1324</v>
      </c>
      <c r="G457" s="11">
        <v>38</v>
      </c>
      <c r="I457" s="56" t="s">
        <v>136</v>
      </c>
      <c r="J457" s="11">
        <v>1</v>
      </c>
      <c r="K457" s="11">
        <v>1</v>
      </c>
      <c r="L457" s="11">
        <v>72</v>
      </c>
      <c r="M457" s="11">
        <v>572</v>
      </c>
      <c r="N457" s="11">
        <v>1</v>
      </c>
      <c r="O457" s="11">
        <v>572</v>
      </c>
      <c r="AG457" s="11" t="s">
        <v>335</v>
      </c>
    </row>
    <row r="458" spans="1:33" s="11" customFormat="1" x14ac:dyDescent="0.55000000000000004">
      <c r="B458" s="11" t="s">
        <v>67</v>
      </c>
      <c r="C458" s="11" t="s">
        <v>333</v>
      </c>
      <c r="D458" s="12" t="s">
        <v>334</v>
      </c>
      <c r="E458" s="57" t="s">
        <v>76</v>
      </c>
      <c r="I458" s="56"/>
      <c r="J458" s="11">
        <v>5</v>
      </c>
      <c r="K458" s="11">
        <v>0</v>
      </c>
      <c r="L458" s="11">
        <v>0</v>
      </c>
      <c r="M458" s="11">
        <f>+(J458*400)+(K458*100)+L458</f>
        <v>2000</v>
      </c>
      <c r="N458" s="11">
        <v>1</v>
      </c>
      <c r="O458" s="11">
        <v>2000</v>
      </c>
      <c r="AG458" s="11" t="s">
        <v>338</v>
      </c>
    </row>
    <row r="459" spans="1:33" s="60" customFormat="1" x14ac:dyDescent="0.55000000000000004">
      <c r="D459" s="61"/>
      <c r="E459" s="73"/>
      <c r="I459" s="63"/>
    </row>
    <row r="460" spans="1:33" s="11" customFormat="1" x14ac:dyDescent="0.55000000000000004">
      <c r="A460" s="11">
        <v>107</v>
      </c>
      <c r="B460" s="11" t="s">
        <v>56</v>
      </c>
      <c r="C460" s="11" t="s">
        <v>339</v>
      </c>
      <c r="D460" s="12" t="s">
        <v>196</v>
      </c>
      <c r="E460" s="92" t="s">
        <v>59</v>
      </c>
      <c r="F460" s="11">
        <v>10034</v>
      </c>
      <c r="G460" s="11">
        <v>101</v>
      </c>
      <c r="H460" s="11">
        <v>4670</v>
      </c>
      <c r="I460" s="92">
        <v>10</v>
      </c>
      <c r="J460" s="11">
        <v>0</v>
      </c>
      <c r="K460" s="11">
        <v>0</v>
      </c>
      <c r="L460" s="11">
        <v>95</v>
      </c>
      <c r="M460" s="11">
        <v>95</v>
      </c>
      <c r="N460" s="11">
        <v>1</v>
      </c>
      <c r="O460" s="11">
        <v>95</v>
      </c>
      <c r="T460" s="11">
        <v>1</v>
      </c>
      <c r="U460" s="21" t="s">
        <v>340</v>
      </c>
      <c r="V460" s="11" t="s">
        <v>62</v>
      </c>
      <c r="W460" s="11" t="s">
        <v>65</v>
      </c>
      <c r="X460" s="11">
        <v>6</v>
      </c>
      <c r="Y460" s="11">
        <v>15</v>
      </c>
      <c r="Z460" s="11">
        <v>90</v>
      </c>
      <c r="AA460" s="11">
        <v>2</v>
      </c>
      <c r="AC460" s="11">
        <v>90</v>
      </c>
      <c r="AF460" s="11">
        <v>26</v>
      </c>
      <c r="AG460" s="11" t="s">
        <v>913</v>
      </c>
    </row>
    <row r="461" spans="1:33" s="11" customFormat="1" x14ac:dyDescent="0.55000000000000004">
      <c r="D461" s="12"/>
      <c r="E461" s="10"/>
      <c r="I461" s="10"/>
      <c r="U461" s="21"/>
      <c r="W461" s="11" t="s">
        <v>65</v>
      </c>
      <c r="X461" s="11">
        <v>6</v>
      </c>
      <c r="Y461" s="11">
        <v>3</v>
      </c>
      <c r="Z461" s="11">
        <v>18</v>
      </c>
      <c r="AA461" s="11">
        <v>2</v>
      </c>
      <c r="AC461" s="11">
        <v>18</v>
      </c>
      <c r="AF461" s="11">
        <v>26</v>
      </c>
      <c r="AG461" s="11" t="s">
        <v>127</v>
      </c>
    </row>
    <row r="462" spans="1:33" s="11" customFormat="1" x14ac:dyDescent="0.55000000000000004">
      <c r="D462" s="12"/>
      <c r="E462" s="10"/>
      <c r="I462" s="10"/>
      <c r="U462" s="21"/>
      <c r="W462" s="11" t="s">
        <v>126</v>
      </c>
      <c r="X462" s="11">
        <v>6</v>
      </c>
      <c r="Y462" s="11">
        <v>6</v>
      </c>
      <c r="Z462" s="11">
        <v>36</v>
      </c>
      <c r="AA462" s="11">
        <v>2</v>
      </c>
      <c r="AC462" s="11">
        <v>36</v>
      </c>
      <c r="AF462" s="11">
        <v>24</v>
      </c>
      <c r="AG462" s="11" t="s">
        <v>341</v>
      </c>
    </row>
    <row r="463" spans="1:33" s="11" customFormat="1" x14ac:dyDescent="0.55000000000000004">
      <c r="D463" s="12"/>
      <c r="E463" s="10"/>
      <c r="I463" s="10"/>
      <c r="U463" s="21"/>
      <c r="W463" s="11" t="s">
        <v>65</v>
      </c>
      <c r="X463" s="11">
        <v>2</v>
      </c>
      <c r="Y463" s="11">
        <v>2</v>
      </c>
      <c r="Z463" s="11">
        <v>4</v>
      </c>
      <c r="AA463" s="11">
        <v>2</v>
      </c>
      <c r="AC463" s="11">
        <v>4</v>
      </c>
      <c r="AF463" s="11">
        <v>24</v>
      </c>
      <c r="AG463" s="11" t="s">
        <v>66</v>
      </c>
    </row>
    <row r="464" spans="1:33" s="11" customFormat="1" x14ac:dyDescent="0.55000000000000004">
      <c r="D464" s="12"/>
      <c r="E464" s="10"/>
      <c r="I464" s="10"/>
      <c r="U464" s="21"/>
      <c r="V464" s="21" t="s">
        <v>342</v>
      </c>
      <c r="W464" s="11" t="s">
        <v>65</v>
      </c>
      <c r="X464" s="11">
        <v>5</v>
      </c>
      <c r="Y464" s="11">
        <v>11</v>
      </c>
      <c r="Z464" s="11">
        <f>X464*Y464</f>
        <v>55</v>
      </c>
      <c r="AA464" s="11">
        <v>3</v>
      </c>
      <c r="AD464" s="11">
        <v>55</v>
      </c>
      <c r="AF464" s="11">
        <v>4</v>
      </c>
      <c r="AG464" s="21" t="s">
        <v>342</v>
      </c>
    </row>
    <row r="465" spans="1:33" s="11" customFormat="1" x14ac:dyDescent="0.55000000000000004">
      <c r="B465" s="11" t="s">
        <v>56</v>
      </c>
      <c r="C465" s="11" t="s">
        <v>339</v>
      </c>
      <c r="D465" s="12" t="s">
        <v>196</v>
      </c>
      <c r="E465" s="137" t="s">
        <v>59</v>
      </c>
      <c r="F465" s="11">
        <v>836</v>
      </c>
      <c r="G465" s="11">
        <v>69</v>
      </c>
      <c r="H465" s="11">
        <v>898</v>
      </c>
      <c r="I465" s="137">
        <v>10</v>
      </c>
      <c r="J465" s="11">
        <v>0</v>
      </c>
      <c r="K465" s="11">
        <v>2</v>
      </c>
      <c r="L465" s="11">
        <v>79</v>
      </c>
      <c r="M465" s="11">
        <v>279</v>
      </c>
      <c r="N465" s="11">
        <v>2</v>
      </c>
      <c r="P465" s="11">
        <v>279</v>
      </c>
      <c r="U465" s="21"/>
    </row>
    <row r="466" spans="1:33" s="11" customFormat="1" x14ac:dyDescent="0.55000000000000004">
      <c r="B466" s="11" t="s">
        <v>56</v>
      </c>
      <c r="C466" s="11" t="s">
        <v>339</v>
      </c>
      <c r="D466" s="12" t="s">
        <v>196</v>
      </c>
      <c r="E466" s="10" t="s">
        <v>59</v>
      </c>
      <c r="F466" s="11">
        <v>17511</v>
      </c>
      <c r="G466" s="11">
        <v>112</v>
      </c>
      <c r="H466" s="11">
        <v>7890</v>
      </c>
      <c r="I466" s="10">
        <v>10</v>
      </c>
      <c r="J466" s="11">
        <v>0</v>
      </c>
      <c r="K466" s="11">
        <v>0</v>
      </c>
      <c r="L466" s="11">
        <v>17</v>
      </c>
      <c r="M466" s="11">
        <v>17</v>
      </c>
      <c r="N466" s="11">
        <v>1</v>
      </c>
      <c r="O466" s="11">
        <v>17</v>
      </c>
      <c r="U466" s="21"/>
      <c r="AG466" s="11" t="s">
        <v>915</v>
      </c>
    </row>
    <row r="467" spans="1:33" s="11" customFormat="1" x14ac:dyDescent="0.55000000000000004">
      <c r="B467" s="11" t="s">
        <v>56</v>
      </c>
      <c r="C467" s="11" t="s">
        <v>339</v>
      </c>
      <c r="D467" s="12" t="s">
        <v>196</v>
      </c>
      <c r="E467" s="10" t="s">
        <v>59</v>
      </c>
      <c r="F467" s="11">
        <v>10035</v>
      </c>
      <c r="G467" s="11">
        <v>102</v>
      </c>
      <c r="H467" s="11">
        <v>4671</v>
      </c>
      <c r="I467" s="10">
        <v>10</v>
      </c>
      <c r="J467" s="11">
        <v>0</v>
      </c>
      <c r="K467" s="11">
        <v>0</v>
      </c>
      <c r="L467" s="11">
        <v>57</v>
      </c>
      <c r="M467" s="11">
        <v>57</v>
      </c>
      <c r="N467" s="11">
        <v>1</v>
      </c>
      <c r="O467" s="11">
        <v>57</v>
      </c>
      <c r="U467" s="21"/>
      <c r="AG467" s="11" t="s">
        <v>915</v>
      </c>
    </row>
    <row r="468" spans="1:33" s="11" customFormat="1" x14ac:dyDescent="0.55000000000000004">
      <c r="B468" s="11" t="s">
        <v>56</v>
      </c>
      <c r="C468" s="11" t="s">
        <v>339</v>
      </c>
      <c r="D468" s="12" t="s">
        <v>196</v>
      </c>
      <c r="E468" s="10" t="s">
        <v>59</v>
      </c>
      <c r="F468" s="11">
        <v>1619</v>
      </c>
      <c r="G468" s="11">
        <v>127</v>
      </c>
      <c r="H468" s="11">
        <v>2559</v>
      </c>
      <c r="I468" s="10">
        <v>9</v>
      </c>
      <c r="J468" s="11">
        <v>1</v>
      </c>
      <c r="K468" s="11">
        <v>0</v>
      </c>
      <c r="L468" s="11">
        <v>69</v>
      </c>
      <c r="M468" s="11">
        <v>469</v>
      </c>
      <c r="N468" s="11">
        <v>1</v>
      </c>
      <c r="O468" s="11">
        <v>469</v>
      </c>
      <c r="AG468" s="11" t="s">
        <v>70</v>
      </c>
    </row>
    <row r="469" spans="1:33" s="11" customFormat="1" x14ac:dyDescent="0.55000000000000004">
      <c r="B469" s="11" t="s">
        <v>56</v>
      </c>
      <c r="C469" s="11" t="s">
        <v>339</v>
      </c>
      <c r="D469" s="12" t="s">
        <v>196</v>
      </c>
      <c r="E469" s="10" t="s">
        <v>59</v>
      </c>
      <c r="F469" s="11">
        <v>16996</v>
      </c>
      <c r="G469" s="11">
        <v>7</v>
      </c>
      <c r="H469" s="11">
        <v>7612</v>
      </c>
      <c r="I469" s="10">
        <v>10</v>
      </c>
      <c r="J469" s="11">
        <v>0</v>
      </c>
      <c r="K469" s="11">
        <v>2</v>
      </c>
      <c r="L469" s="11">
        <v>76</v>
      </c>
      <c r="M469" s="11">
        <v>276</v>
      </c>
      <c r="N469" s="11">
        <v>1</v>
      </c>
      <c r="O469" s="11">
        <v>276</v>
      </c>
      <c r="AG469" s="11" t="s">
        <v>72</v>
      </c>
    </row>
    <row r="470" spans="1:33" s="11" customFormat="1" x14ac:dyDescent="0.55000000000000004">
      <c r="B470" s="11" t="s">
        <v>56</v>
      </c>
      <c r="C470" s="11" t="s">
        <v>339</v>
      </c>
      <c r="D470" s="12" t="s">
        <v>196</v>
      </c>
      <c r="E470" s="10" t="s">
        <v>71</v>
      </c>
      <c r="F470" s="11">
        <v>1368</v>
      </c>
      <c r="I470" s="10">
        <v>10</v>
      </c>
      <c r="J470" s="11">
        <v>0</v>
      </c>
      <c r="K470" s="11">
        <v>1</v>
      </c>
      <c r="L470" s="11">
        <v>13</v>
      </c>
      <c r="M470" s="11">
        <v>113</v>
      </c>
      <c r="N470" s="11">
        <v>1</v>
      </c>
      <c r="O470" s="11">
        <v>113</v>
      </c>
      <c r="AG470" s="11" t="s">
        <v>72</v>
      </c>
    </row>
    <row r="471" spans="1:33" s="11" customFormat="1" x14ac:dyDescent="0.55000000000000004">
      <c r="B471" s="11" t="s">
        <v>56</v>
      </c>
      <c r="C471" s="11" t="s">
        <v>339</v>
      </c>
      <c r="D471" s="12" t="s">
        <v>196</v>
      </c>
      <c r="E471" s="10" t="s">
        <v>71</v>
      </c>
      <c r="F471" s="11">
        <v>1337</v>
      </c>
      <c r="I471" s="10">
        <v>10</v>
      </c>
      <c r="J471" s="11">
        <v>2</v>
      </c>
      <c r="K471" s="11">
        <v>1</v>
      </c>
      <c r="L471" s="11">
        <v>12</v>
      </c>
      <c r="M471" s="11">
        <v>912</v>
      </c>
      <c r="N471" s="11">
        <v>1</v>
      </c>
      <c r="O471" s="11">
        <v>912</v>
      </c>
      <c r="AG471" s="11" t="s">
        <v>72</v>
      </c>
    </row>
    <row r="472" spans="1:33" s="60" customFormat="1" x14ac:dyDescent="0.55000000000000004">
      <c r="D472" s="61"/>
      <c r="E472" s="63"/>
      <c r="I472" s="63"/>
    </row>
    <row r="473" spans="1:33" x14ac:dyDescent="0.55000000000000004">
      <c r="A473" s="23">
        <v>108</v>
      </c>
      <c r="B473" s="23" t="s">
        <v>56</v>
      </c>
      <c r="C473" s="23" t="s">
        <v>339</v>
      </c>
      <c r="D473" s="29" t="s">
        <v>309</v>
      </c>
      <c r="E473" s="23" t="s">
        <v>76</v>
      </c>
      <c r="I473" s="23">
        <v>10</v>
      </c>
      <c r="J473" s="23">
        <v>1</v>
      </c>
      <c r="K473" s="23">
        <v>0</v>
      </c>
      <c r="L473" s="23">
        <v>0</v>
      </c>
      <c r="M473" s="23">
        <f>+(J473*400)+(K473*100)+L473</f>
        <v>400</v>
      </c>
      <c r="N473" s="23">
        <v>2</v>
      </c>
      <c r="P473" s="23">
        <v>400</v>
      </c>
      <c r="T473" s="23">
        <v>1</v>
      </c>
      <c r="U473" s="23" t="s">
        <v>876</v>
      </c>
      <c r="V473" s="23" t="s">
        <v>62</v>
      </c>
      <c r="W473" s="23" t="s">
        <v>65</v>
      </c>
      <c r="X473" s="23">
        <v>9</v>
      </c>
      <c r="Y473" s="23">
        <v>12</v>
      </c>
      <c r="Z473" s="23">
        <f>X473*Y473</f>
        <v>108</v>
      </c>
      <c r="AA473" s="23">
        <v>2</v>
      </c>
      <c r="AC473" s="23">
        <v>108</v>
      </c>
      <c r="AF473" s="23">
        <v>10</v>
      </c>
    </row>
    <row r="474" spans="1:33" x14ac:dyDescent="0.55000000000000004">
      <c r="W474" s="23" t="s">
        <v>65</v>
      </c>
      <c r="X474" s="23">
        <v>2</v>
      </c>
      <c r="Y474" s="23">
        <v>4</v>
      </c>
      <c r="Z474" s="23">
        <f>X474*Y474</f>
        <v>8</v>
      </c>
      <c r="AA474" s="23">
        <v>2</v>
      </c>
      <c r="AC474" s="23">
        <v>8</v>
      </c>
      <c r="AF474" s="23">
        <v>10</v>
      </c>
    </row>
    <row r="475" spans="1:33" x14ac:dyDescent="0.55000000000000004">
      <c r="B475" s="23" t="s">
        <v>56</v>
      </c>
      <c r="C475" s="23" t="s">
        <v>339</v>
      </c>
      <c r="D475" s="29" t="s">
        <v>309</v>
      </c>
      <c r="E475" s="23" t="s">
        <v>76</v>
      </c>
      <c r="I475" s="23">
        <v>10</v>
      </c>
      <c r="J475" s="23">
        <v>2</v>
      </c>
      <c r="K475" s="23">
        <v>0</v>
      </c>
      <c r="L475" s="23">
        <v>0</v>
      </c>
      <c r="M475" s="23">
        <f>+(J475*400)+(K475*100)+L475</f>
        <v>800</v>
      </c>
      <c r="N475" s="23">
        <v>2</v>
      </c>
      <c r="P475" s="23">
        <v>800</v>
      </c>
      <c r="AG475" s="23" t="s">
        <v>318</v>
      </c>
    </row>
    <row r="476" spans="1:33" s="60" customFormat="1" x14ac:dyDescent="0.55000000000000004">
      <c r="D476" s="61"/>
    </row>
    <row r="477" spans="1:33" x14ac:dyDescent="0.55000000000000004">
      <c r="A477" s="23">
        <v>109</v>
      </c>
      <c r="B477" s="23" t="s">
        <v>56</v>
      </c>
      <c r="C477" s="23" t="s">
        <v>871</v>
      </c>
      <c r="D477" s="29" t="s">
        <v>484</v>
      </c>
      <c r="E477" s="23" t="s">
        <v>76</v>
      </c>
      <c r="I477" s="23">
        <v>10</v>
      </c>
      <c r="J477" s="23">
        <v>1</v>
      </c>
      <c r="K477" s="23">
        <v>0</v>
      </c>
      <c r="L477" s="23">
        <v>0</v>
      </c>
      <c r="M477" s="23">
        <f>+(J477*400)+(K477*100)+L477</f>
        <v>400</v>
      </c>
      <c r="N477" s="23">
        <v>2</v>
      </c>
      <c r="P477" s="23">
        <v>400</v>
      </c>
      <c r="T477" s="23">
        <v>1</v>
      </c>
      <c r="U477" s="23" t="s">
        <v>872</v>
      </c>
      <c r="V477" s="23" t="s">
        <v>62</v>
      </c>
      <c r="W477" s="23" t="s">
        <v>65</v>
      </c>
      <c r="X477" s="23">
        <v>6</v>
      </c>
      <c r="Y477" s="23">
        <v>15</v>
      </c>
      <c r="Z477" s="23">
        <f>X477*Y477</f>
        <v>90</v>
      </c>
      <c r="AA477" s="23">
        <v>2</v>
      </c>
      <c r="AC477" s="23">
        <v>90</v>
      </c>
      <c r="AF477" s="23">
        <v>4</v>
      </c>
    </row>
    <row r="478" spans="1:33" s="60" customFormat="1" x14ac:dyDescent="0.55000000000000004">
      <c r="D478" s="61"/>
    </row>
    <row r="479" spans="1:33" s="11" customFormat="1" x14ac:dyDescent="0.55000000000000004">
      <c r="A479" s="11">
        <v>110</v>
      </c>
      <c r="B479" s="11" t="s">
        <v>77</v>
      </c>
      <c r="C479" s="11" t="s">
        <v>785</v>
      </c>
      <c r="D479" s="12" t="s">
        <v>786</v>
      </c>
      <c r="E479" s="11" t="s">
        <v>76</v>
      </c>
      <c r="I479" s="11">
        <v>10</v>
      </c>
      <c r="J479" s="11">
        <v>0</v>
      </c>
      <c r="K479" s="11">
        <v>2</v>
      </c>
      <c r="L479" s="11">
        <v>0</v>
      </c>
      <c r="M479" s="11">
        <f>+(J479*400)+(K479*100)+L479</f>
        <v>200</v>
      </c>
      <c r="N479" s="11">
        <v>2</v>
      </c>
      <c r="P479" s="11">
        <v>200</v>
      </c>
      <c r="T479" s="11">
        <v>1</v>
      </c>
      <c r="U479" s="11" t="s">
        <v>787</v>
      </c>
      <c r="V479" s="11" t="s">
        <v>13</v>
      </c>
      <c r="W479" s="11" t="s">
        <v>65</v>
      </c>
      <c r="X479" s="11">
        <v>6.5</v>
      </c>
      <c r="Y479" s="11">
        <v>10</v>
      </c>
      <c r="Z479" s="11">
        <f>+X479*Y479</f>
        <v>65</v>
      </c>
      <c r="AA479" s="11">
        <v>2</v>
      </c>
      <c r="AC479" s="11">
        <v>65</v>
      </c>
      <c r="AF479" s="11">
        <v>11</v>
      </c>
    </row>
    <row r="480" spans="1:33" s="11" customFormat="1" x14ac:dyDescent="0.55000000000000004">
      <c r="D480" s="12"/>
      <c r="W480" s="11" t="s">
        <v>65</v>
      </c>
      <c r="X480" s="11">
        <v>2</v>
      </c>
      <c r="Y480" s="11">
        <v>4</v>
      </c>
      <c r="Z480" s="11">
        <f>+X480*Y480</f>
        <v>8</v>
      </c>
      <c r="AA480" s="11">
        <v>2</v>
      </c>
      <c r="AC480" s="11">
        <v>8</v>
      </c>
      <c r="AF480" s="11">
        <v>11</v>
      </c>
      <c r="AG480" s="11" t="s">
        <v>66</v>
      </c>
    </row>
    <row r="481" spans="1:33" s="11" customFormat="1" x14ac:dyDescent="0.55000000000000004">
      <c r="B481" s="11" t="s">
        <v>77</v>
      </c>
      <c r="C481" s="11" t="s">
        <v>785</v>
      </c>
      <c r="D481" s="12" t="s">
        <v>786</v>
      </c>
      <c r="E481" s="11" t="s">
        <v>76</v>
      </c>
      <c r="I481" s="11">
        <v>10</v>
      </c>
      <c r="J481" s="11">
        <v>0</v>
      </c>
      <c r="K481" s="11">
        <v>2</v>
      </c>
      <c r="L481" s="11">
        <v>0</v>
      </c>
      <c r="M481" s="11">
        <f>+(J481*400)+(K481*100)+L481</f>
        <v>200</v>
      </c>
      <c r="N481" s="11">
        <v>1</v>
      </c>
      <c r="O481" s="11">
        <v>200</v>
      </c>
      <c r="AG481" s="11" t="s">
        <v>318</v>
      </c>
    </row>
    <row r="482" spans="1:33" s="60" customFormat="1" x14ac:dyDescent="0.55000000000000004">
      <c r="D482" s="61"/>
    </row>
    <row r="483" spans="1:33" s="11" customFormat="1" x14ac:dyDescent="0.55000000000000004">
      <c r="A483" s="11">
        <v>111</v>
      </c>
      <c r="B483" s="11" t="s">
        <v>56</v>
      </c>
      <c r="C483" s="11" t="s">
        <v>788</v>
      </c>
      <c r="D483" s="12" t="s">
        <v>167</v>
      </c>
      <c r="E483" s="11" t="s">
        <v>76</v>
      </c>
      <c r="I483" s="11">
        <v>10</v>
      </c>
      <c r="J483" s="11">
        <v>0</v>
      </c>
      <c r="K483" s="11">
        <v>2</v>
      </c>
      <c r="L483" s="11">
        <v>0</v>
      </c>
      <c r="M483" s="11">
        <f>+(J483*400)+(K483*100)+L483</f>
        <v>200</v>
      </c>
      <c r="N483" s="11">
        <v>2</v>
      </c>
      <c r="P483" s="11">
        <v>200</v>
      </c>
      <c r="T483" s="11">
        <v>1</v>
      </c>
      <c r="U483" s="11" t="s">
        <v>789</v>
      </c>
      <c r="V483" s="11" t="s">
        <v>13</v>
      </c>
      <c r="W483" s="11" t="s">
        <v>65</v>
      </c>
      <c r="X483" s="11">
        <v>9</v>
      </c>
      <c r="Y483" s="11">
        <v>14</v>
      </c>
      <c r="Z483" s="11">
        <f>+X483*Y483</f>
        <v>126</v>
      </c>
      <c r="AA483" s="11">
        <v>2</v>
      </c>
      <c r="AC483" s="11">
        <v>126</v>
      </c>
      <c r="AF483" s="11">
        <v>4</v>
      </c>
    </row>
    <row r="484" spans="1:33" s="11" customFormat="1" x14ac:dyDescent="0.55000000000000004">
      <c r="D484" s="12"/>
      <c r="W484" s="11" t="s">
        <v>126</v>
      </c>
      <c r="X484" s="11">
        <v>3</v>
      </c>
      <c r="Y484" s="11">
        <v>6</v>
      </c>
      <c r="Z484" s="11">
        <f>+X484*Y484</f>
        <v>18</v>
      </c>
      <c r="AA484" s="11">
        <v>2</v>
      </c>
      <c r="AC484" s="11">
        <v>18</v>
      </c>
      <c r="AF484" s="11">
        <v>4</v>
      </c>
    </row>
    <row r="485" spans="1:33" s="60" customFormat="1" x14ac:dyDescent="0.55000000000000004">
      <c r="D485" s="61"/>
    </row>
    <row r="486" spans="1:33" s="11" customFormat="1" x14ac:dyDescent="0.55000000000000004">
      <c r="A486" s="11">
        <v>112</v>
      </c>
      <c r="B486" s="11" t="s">
        <v>56</v>
      </c>
      <c r="C486" s="11" t="s">
        <v>771</v>
      </c>
      <c r="D486" s="12" t="s">
        <v>772</v>
      </c>
      <c r="E486" s="11" t="s">
        <v>76</v>
      </c>
      <c r="I486" s="11">
        <v>10</v>
      </c>
      <c r="J486" s="11">
        <v>1</v>
      </c>
      <c r="K486" s="11">
        <v>0</v>
      </c>
      <c r="L486" s="11">
        <v>0</v>
      </c>
      <c r="M486" s="11">
        <f>+(J486*400)+(K486*100)+L486</f>
        <v>400</v>
      </c>
      <c r="N486" s="11">
        <v>2</v>
      </c>
      <c r="P486" s="11">
        <v>400</v>
      </c>
      <c r="T486" s="11">
        <v>1</v>
      </c>
      <c r="U486" s="11" t="s">
        <v>773</v>
      </c>
      <c r="V486" s="11" t="s">
        <v>62</v>
      </c>
      <c r="W486" s="11" t="s">
        <v>126</v>
      </c>
      <c r="X486" s="11">
        <v>7.5</v>
      </c>
      <c r="Y486" s="11">
        <v>15.5</v>
      </c>
      <c r="Z486" s="11">
        <v>116.25</v>
      </c>
      <c r="AA486" s="11">
        <v>2</v>
      </c>
      <c r="AC486" s="11">
        <v>116.25</v>
      </c>
      <c r="AF486" s="11">
        <v>5</v>
      </c>
    </row>
    <row r="487" spans="1:33" s="60" customFormat="1" x14ac:dyDescent="0.55000000000000004">
      <c r="D487" s="61"/>
    </row>
    <row r="488" spans="1:33" s="11" customFormat="1" x14ac:dyDescent="0.55000000000000004">
      <c r="A488" s="11">
        <v>113</v>
      </c>
      <c r="B488" s="11" t="s">
        <v>56</v>
      </c>
      <c r="C488" s="11" t="s">
        <v>774</v>
      </c>
      <c r="D488" s="12" t="s">
        <v>199</v>
      </c>
      <c r="E488" s="40" t="s">
        <v>59</v>
      </c>
      <c r="F488" s="11">
        <v>11422</v>
      </c>
      <c r="G488" s="11">
        <v>213</v>
      </c>
      <c r="H488" s="11">
        <v>5120</v>
      </c>
      <c r="I488" s="11">
        <v>10</v>
      </c>
      <c r="J488" s="11">
        <v>0</v>
      </c>
      <c r="K488" s="11">
        <v>1</v>
      </c>
      <c r="L488" s="11">
        <v>61</v>
      </c>
      <c r="M488" s="11">
        <f>+(J488*400)+(K488*100)+L488</f>
        <v>161</v>
      </c>
      <c r="N488" s="11">
        <v>2</v>
      </c>
      <c r="P488" s="11">
        <v>161</v>
      </c>
      <c r="T488" s="11">
        <v>1</v>
      </c>
      <c r="U488" s="11" t="s">
        <v>775</v>
      </c>
      <c r="V488" s="11" t="s">
        <v>13</v>
      </c>
      <c r="W488" s="11" t="s">
        <v>65</v>
      </c>
      <c r="X488" s="11">
        <v>7</v>
      </c>
      <c r="Y488" s="11">
        <v>19</v>
      </c>
      <c r="Z488" s="11">
        <f>+X488*Y488</f>
        <v>133</v>
      </c>
      <c r="AA488" s="11">
        <v>2</v>
      </c>
      <c r="AC488" s="11">
        <v>133</v>
      </c>
      <c r="AF488" s="11">
        <v>19</v>
      </c>
    </row>
    <row r="489" spans="1:33" s="11" customFormat="1" x14ac:dyDescent="0.55000000000000004">
      <c r="D489" s="12"/>
      <c r="W489" s="11" t="s">
        <v>126</v>
      </c>
      <c r="X489" s="11">
        <v>3</v>
      </c>
      <c r="Y489" s="11">
        <v>9</v>
      </c>
      <c r="Z489" s="11">
        <f>+X489*Y489</f>
        <v>27</v>
      </c>
      <c r="AA489" s="11">
        <v>2</v>
      </c>
      <c r="AC489" s="11">
        <v>27</v>
      </c>
      <c r="AF489" s="11">
        <v>19</v>
      </c>
    </row>
    <row r="490" spans="1:33" s="11" customFormat="1" x14ac:dyDescent="0.55000000000000004">
      <c r="D490" s="12"/>
      <c r="W490" s="11" t="s">
        <v>65</v>
      </c>
      <c r="X490" s="11">
        <v>4</v>
      </c>
      <c r="Y490" s="11">
        <v>4</v>
      </c>
      <c r="Z490" s="11">
        <f>+X490*Y490</f>
        <v>16</v>
      </c>
      <c r="AA490" s="11">
        <v>2</v>
      </c>
      <c r="AC490" s="11">
        <v>16</v>
      </c>
      <c r="AF490" s="11">
        <v>19</v>
      </c>
      <c r="AG490" s="11" t="s">
        <v>66</v>
      </c>
    </row>
    <row r="491" spans="1:33" s="60" customFormat="1" x14ac:dyDescent="0.55000000000000004">
      <c r="D491" s="61"/>
    </row>
    <row r="492" spans="1:33" x14ac:dyDescent="0.55000000000000004">
      <c r="A492" s="23">
        <v>114</v>
      </c>
      <c r="B492" s="23" t="s">
        <v>56</v>
      </c>
      <c r="C492" s="23" t="s">
        <v>343</v>
      </c>
      <c r="D492" s="29" t="s">
        <v>102</v>
      </c>
      <c r="E492" s="23" t="s">
        <v>76</v>
      </c>
      <c r="I492" s="23">
        <v>10</v>
      </c>
      <c r="J492" s="23">
        <v>0</v>
      </c>
      <c r="K492" s="23">
        <v>2</v>
      </c>
      <c r="L492" s="23">
        <v>71</v>
      </c>
      <c r="M492" s="23">
        <f>+(J492*400)+(K492*100)+L492</f>
        <v>271</v>
      </c>
      <c r="N492" s="23">
        <v>2</v>
      </c>
      <c r="P492" s="23">
        <v>271</v>
      </c>
      <c r="T492" s="23">
        <v>1</v>
      </c>
      <c r="U492" s="23" t="s">
        <v>873</v>
      </c>
      <c r="V492" s="23" t="s">
        <v>62</v>
      </c>
      <c r="W492" s="23" t="s">
        <v>65</v>
      </c>
      <c r="X492" s="23">
        <v>5</v>
      </c>
      <c r="Y492" s="23">
        <v>10</v>
      </c>
      <c r="Z492" s="23">
        <f>X492*Y492</f>
        <v>50</v>
      </c>
      <c r="AA492" s="23">
        <v>2</v>
      </c>
      <c r="AC492" s="23">
        <v>50</v>
      </c>
      <c r="AF492" s="23">
        <v>10</v>
      </c>
    </row>
    <row r="493" spans="1:33" s="60" customFormat="1" x14ac:dyDescent="0.55000000000000004">
      <c r="D493" s="61"/>
    </row>
    <row r="494" spans="1:33" s="11" customFormat="1" x14ac:dyDescent="0.55000000000000004">
      <c r="A494" s="11">
        <v>115</v>
      </c>
      <c r="B494" s="11" t="s">
        <v>56</v>
      </c>
      <c r="C494" s="11" t="s">
        <v>343</v>
      </c>
      <c r="D494" s="12" t="s">
        <v>82</v>
      </c>
      <c r="E494" s="57" t="s">
        <v>76</v>
      </c>
      <c r="I494" s="56"/>
      <c r="J494" s="11">
        <v>0</v>
      </c>
      <c r="K494" s="11">
        <v>3</v>
      </c>
      <c r="L494" s="11">
        <v>0</v>
      </c>
      <c r="M494" s="11">
        <f>+(J494*400)+(K494*100)+L494</f>
        <v>300</v>
      </c>
      <c r="N494" s="11">
        <v>2</v>
      </c>
      <c r="P494" s="11">
        <v>300</v>
      </c>
      <c r="T494" s="11">
        <v>1</v>
      </c>
      <c r="U494" s="11" t="s">
        <v>344</v>
      </c>
      <c r="V494" s="11" t="s">
        <v>62</v>
      </c>
      <c r="W494" s="11" t="s">
        <v>63</v>
      </c>
      <c r="X494" s="11">
        <v>6</v>
      </c>
      <c r="Y494" s="11">
        <v>12</v>
      </c>
      <c r="Z494" s="11">
        <f>+X494*Y494</f>
        <v>72</v>
      </c>
      <c r="AA494" s="11">
        <v>2</v>
      </c>
      <c r="AC494" s="11">
        <v>72</v>
      </c>
      <c r="AF494" s="11">
        <v>21</v>
      </c>
    </row>
    <row r="495" spans="1:33" s="11" customFormat="1" x14ac:dyDescent="0.55000000000000004">
      <c r="D495" s="12"/>
      <c r="E495" s="56"/>
      <c r="I495" s="56"/>
      <c r="W495" s="11" t="s">
        <v>65</v>
      </c>
      <c r="X495" s="11">
        <v>2</v>
      </c>
      <c r="Y495" s="11">
        <v>4</v>
      </c>
      <c r="Z495" s="11">
        <f>+X495*Y495</f>
        <v>8</v>
      </c>
      <c r="AA495" s="11">
        <v>2</v>
      </c>
      <c r="AC495" s="11">
        <v>8</v>
      </c>
      <c r="AF495" s="11">
        <v>21</v>
      </c>
      <c r="AG495" s="11" t="s">
        <v>66</v>
      </c>
    </row>
    <row r="496" spans="1:33" s="11" customFormat="1" x14ac:dyDescent="0.55000000000000004">
      <c r="D496" s="12"/>
      <c r="E496" s="56"/>
      <c r="I496" s="56"/>
      <c r="T496" s="11">
        <v>2</v>
      </c>
      <c r="V496" s="11" t="s">
        <v>62</v>
      </c>
      <c r="W496" s="11" t="s">
        <v>63</v>
      </c>
      <c r="X496" s="11">
        <v>3</v>
      </c>
      <c r="Y496" s="11">
        <v>6</v>
      </c>
      <c r="Z496" s="11">
        <f>+X496*Y496</f>
        <v>18</v>
      </c>
      <c r="AA496" s="11">
        <v>2</v>
      </c>
      <c r="AC496" s="11">
        <v>18</v>
      </c>
      <c r="AF496" s="11">
        <v>21</v>
      </c>
    </row>
    <row r="497" spans="1:33" s="11" customFormat="1" x14ac:dyDescent="0.55000000000000004">
      <c r="B497" s="11" t="s">
        <v>56</v>
      </c>
      <c r="C497" s="11" t="s">
        <v>343</v>
      </c>
      <c r="D497" s="12" t="s">
        <v>82</v>
      </c>
      <c r="E497" s="10" t="s">
        <v>59</v>
      </c>
      <c r="F497" s="11">
        <v>12260</v>
      </c>
      <c r="G497" s="11">
        <v>179</v>
      </c>
      <c r="H497" s="11">
        <v>5561</v>
      </c>
      <c r="I497" s="10">
        <v>10</v>
      </c>
      <c r="J497" s="11">
        <v>2</v>
      </c>
      <c r="K497" s="11">
        <v>1</v>
      </c>
      <c r="L497" s="11">
        <v>19</v>
      </c>
      <c r="M497" s="11">
        <v>919</v>
      </c>
      <c r="N497" s="11">
        <v>1</v>
      </c>
      <c r="O497" s="11">
        <v>919</v>
      </c>
      <c r="AG497" s="11" t="s">
        <v>70</v>
      </c>
    </row>
    <row r="498" spans="1:33" s="11" customFormat="1" x14ac:dyDescent="0.55000000000000004">
      <c r="B498" s="11" t="s">
        <v>56</v>
      </c>
      <c r="C498" s="11" t="s">
        <v>343</v>
      </c>
      <c r="D498" s="12" t="s">
        <v>82</v>
      </c>
      <c r="E498" s="10" t="s">
        <v>59</v>
      </c>
      <c r="F498" s="11">
        <v>12259</v>
      </c>
      <c r="G498" s="11">
        <v>178</v>
      </c>
      <c r="H498" s="11">
        <v>5560</v>
      </c>
      <c r="I498" s="10">
        <v>10</v>
      </c>
      <c r="J498" s="11">
        <v>0</v>
      </c>
      <c r="K498" s="11">
        <v>3</v>
      </c>
      <c r="L498" s="11">
        <v>19</v>
      </c>
      <c r="M498" s="11">
        <v>319</v>
      </c>
      <c r="N498" s="11">
        <v>1</v>
      </c>
      <c r="O498" s="11">
        <v>319</v>
      </c>
      <c r="AG498" s="11" t="s">
        <v>345</v>
      </c>
    </row>
    <row r="499" spans="1:33" s="60" customFormat="1" x14ac:dyDescent="0.55000000000000004">
      <c r="D499" s="61"/>
      <c r="E499" s="63"/>
      <c r="I499" s="63"/>
    </row>
    <row r="500" spans="1:33" s="11" customFormat="1" x14ac:dyDescent="0.55000000000000004">
      <c r="A500" s="11">
        <v>116</v>
      </c>
      <c r="B500" s="11" t="s">
        <v>67</v>
      </c>
      <c r="C500" s="11" t="s">
        <v>343</v>
      </c>
      <c r="D500" s="12" t="s">
        <v>89</v>
      </c>
      <c r="E500" s="92" t="s">
        <v>59</v>
      </c>
      <c r="F500" s="11">
        <v>891</v>
      </c>
      <c r="G500" s="11">
        <v>54</v>
      </c>
      <c r="H500" s="11">
        <v>919</v>
      </c>
      <c r="I500" s="92">
        <v>10</v>
      </c>
      <c r="J500" s="11">
        <v>0</v>
      </c>
      <c r="K500" s="11">
        <v>1</v>
      </c>
      <c r="L500" s="11">
        <v>26</v>
      </c>
      <c r="M500" s="11">
        <f t="shared" ref="M500" si="11">+(J500*400)+(K500*100)+L500</f>
        <v>126</v>
      </c>
      <c r="N500" s="11">
        <v>2</v>
      </c>
      <c r="P500" s="11">
        <v>126</v>
      </c>
      <c r="T500" s="11">
        <v>1</v>
      </c>
      <c r="U500" s="22" t="s">
        <v>346</v>
      </c>
      <c r="V500" s="11" t="s">
        <v>62</v>
      </c>
      <c r="W500" s="11" t="s">
        <v>63</v>
      </c>
      <c r="X500" s="11">
        <v>13.5</v>
      </c>
      <c r="Y500" s="11">
        <v>5.5</v>
      </c>
      <c r="Z500" s="11">
        <v>74.25</v>
      </c>
      <c r="AA500" s="11">
        <v>2</v>
      </c>
      <c r="AC500" s="11">
        <v>74.25</v>
      </c>
      <c r="AF500" s="11">
        <v>11</v>
      </c>
      <c r="AG500" s="11" t="s">
        <v>916</v>
      </c>
    </row>
    <row r="501" spans="1:33" s="11" customFormat="1" x14ac:dyDescent="0.55000000000000004">
      <c r="B501" s="11" t="s">
        <v>67</v>
      </c>
      <c r="C501" s="11" t="s">
        <v>343</v>
      </c>
      <c r="D501" s="12" t="s">
        <v>89</v>
      </c>
      <c r="E501" s="92" t="s">
        <v>59</v>
      </c>
      <c r="F501" s="11">
        <v>17011</v>
      </c>
      <c r="G501" s="11">
        <v>222</v>
      </c>
      <c r="H501" s="11">
        <v>7637</v>
      </c>
      <c r="I501" s="92">
        <v>10</v>
      </c>
      <c r="J501" s="11">
        <v>0</v>
      </c>
      <c r="K501" s="11">
        <v>2</v>
      </c>
      <c r="L501" s="11">
        <v>32</v>
      </c>
      <c r="M501" s="11">
        <v>232</v>
      </c>
      <c r="N501" s="11">
        <v>1</v>
      </c>
      <c r="O501" s="11">
        <v>232</v>
      </c>
      <c r="U501" s="22"/>
      <c r="AG501" s="11" t="s">
        <v>914</v>
      </c>
    </row>
    <row r="502" spans="1:33" s="60" customFormat="1" x14ac:dyDescent="0.55000000000000004">
      <c r="D502" s="61"/>
      <c r="E502" s="63"/>
      <c r="I502" s="63"/>
      <c r="U502" s="74"/>
    </row>
    <row r="503" spans="1:33" s="11" customFormat="1" x14ac:dyDescent="0.55000000000000004">
      <c r="A503" s="11">
        <v>117</v>
      </c>
      <c r="B503" s="11" t="s">
        <v>56</v>
      </c>
      <c r="C503" s="11" t="s">
        <v>347</v>
      </c>
      <c r="D503" s="12" t="s">
        <v>348</v>
      </c>
      <c r="E503" s="10" t="s">
        <v>59</v>
      </c>
      <c r="F503" s="11">
        <v>11457</v>
      </c>
      <c r="G503" s="11">
        <v>248</v>
      </c>
      <c r="H503" s="11">
        <v>5155</v>
      </c>
      <c r="I503" s="10">
        <v>4</v>
      </c>
      <c r="J503" s="11">
        <v>4</v>
      </c>
      <c r="K503" s="11">
        <v>0</v>
      </c>
      <c r="L503" s="11">
        <v>51</v>
      </c>
      <c r="M503" s="11">
        <f>+(J503*400)+(K503*100)+L503</f>
        <v>1651</v>
      </c>
      <c r="N503" s="11">
        <v>1</v>
      </c>
      <c r="O503" s="11">
        <v>1651</v>
      </c>
      <c r="AG503" s="11" t="s">
        <v>70</v>
      </c>
    </row>
    <row r="504" spans="1:33" s="60" customFormat="1" x14ac:dyDescent="0.55000000000000004">
      <c r="D504" s="61"/>
      <c r="E504" s="63"/>
      <c r="I504" s="63"/>
    </row>
    <row r="505" spans="1:33" s="11" customFormat="1" x14ac:dyDescent="0.55000000000000004">
      <c r="A505" s="11">
        <v>118</v>
      </c>
      <c r="B505" s="11" t="s">
        <v>67</v>
      </c>
      <c r="C505" s="11" t="s">
        <v>349</v>
      </c>
      <c r="D505" s="12" t="s">
        <v>350</v>
      </c>
      <c r="E505" s="10" t="s">
        <v>59</v>
      </c>
      <c r="F505" s="11">
        <v>12347</v>
      </c>
      <c r="G505" s="11">
        <v>202</v>
      </c>
      <c r="H505" s="11">
        <v>5640</v>
      </c>
      <c r="I505" s="10">
        <v>10</v>
      </c>
      <c r="J505" s="11">
        <v>0</v>
      </c>
      <c r="K505" s="11">
        <v>3</v>
      </c>
      <c r="L505" s="11">
        <v>43</v>
      </c>
      <c r="M505" s="11">
        <v>343</v>
      </c>
      <c r="N505" s="11">
        <v>2</v>
      </c>
      <c r="P505" s="11">
        <v>343</v>
      </c>
      <c r="T505" s="11">
        <v>1</v>
      </c>
      <c r="U505" s="11" t="s">
        <v>351</v>
      </c>
      <c r="V505" s="11" t="s">
        <v>62</v>
      </c>
      <c r="W505" s="11" t="s">
        <v>63</v>
      </c>
      <c r="X505" s="11">
        <v>8</v>
      </c>
      <c r="Y505" s="11">
        <v>13</v>
      </c>
      <c r="Z505" s="11">
        <v>104</v>
      </c>
      <c r="AA505" s="11">
        <v>2</v>
      </c>
      <c r="AC505" s="11">
        <v>1047</v>
      </c>
      <c r="AF505" s="11">
        <v>29</v>
      </c>
      <c r="AG505" s="11" t="s">
        <v>352</v>
      </c>
    </row>
    <row r="506" spans="1:33" s="11" customFormat="1" x14ac:dyDescent="0.55000000000000004">
      <c r="D506" s="12"/>
      <c r="E506" s="10"/>
      <c r="I506" s="10"/>
      <c r="W506" s="11" t="s">
        <v>65</v>
      </c>
      <c r="X506" s="11">
        <v>2</v>
      </c>
      <c r="Y506" s="11">
        <v>3</v>
      </c>
      <c r="Z506" s="11">
        <v>6</v>
      </c>
      <c r="AA506" s="11">
        <v>2</v>
      </c>
      <c r="AC506" s="11">
        <v>6</v>
      </c>
      <c r="AF506" s="11">
        <v>29</v>
      </c>
      <c r="AG506" s="11" t="s">
        <v>66</v>
      </c>
    </row>
    <row r="507" spans="1:33" s="11" customFormat="1" x14ac:dyDescent="0.55000000000000004">
      <c r="B507" s="11" t="s">
        <v>67</v>
      </c>
      <c r="C507" s="11" t="s">
        <v>349</v>
      </c>
      <c r="D507" s="12" t="s">
        <v>350</v>
      </c>
      <c r="E507" s="10" t="s">
        <v>59</v>
      </c>
      <c r="F507" s="11">
        <v>12279</v>
      </c>
      <c r="G507" s="11">
        <v>196</v>
      </c>
      <c r="H507" s="11">
        <v>5580</v>
      </c>
      <c r="I507" s="10">
        <v>10</v>
      </c>
      <c r="J507" s="11">
        <v>3</v>
      </c>
      <c r="K507" s="11">
        <v>1</v>
      </c>
      <c r="L507" s="11">
        <v>61</v>
      </c>
      <c r="M507" s="11">
        <v>1361</v>
      </c>
      <c r="N507" s="11">
        <v>1</v>
      </c>
      <c r="O507" s="11">
        <v>1361</v>
      </c>
      <c r="AG507" s="11" t="s">
        <v>353</v>
      </c>
    </row>
    <row r="508" spans="1:33" s="60" customFormat="1" x14ac:dyDescent="0.55000000000000004">
      <c r="D508" s="61"/>
      <c r="E508" s="63"/>
      <c r="I508" s="63"/>
    </row>
    <row r="509" spans="1:33" x14ac:dyDescent="0.55000000000000004">
      <c r="A509" s="23">
        <v>119</v>
      </c>
      <c r="B509" s="11" t="s">
        <v>67</v>
      </c>
      <c r="C509" s="11" t="s">
        <v>798</v>
      </c>
      <c r="D509" s="11" t="s">
        <v>794</v>
      </c>
      <c r="E509" s="40" t="s">
        <v>59</v>
      </c>
      <c r="F509" s="11">
        <v>845</v>
      </c>
      <c r="G509" s="11">
        <v>72</v>
      </c>
      <c r="H509" s="11">
        <v>927</v>
      </c>
      <c r="I509" s="40"/>
      <c r="J509" s="11">
        <v>0</v>
      </c>
      <c r="K509" s="11">
        <v>1</v>
      </c>
      <c r="L509" s="11">
        <v>20</v>
      </c>
      <c r="M509" s="11">
        <f>+(J509*400)+(K509*100)+L509</f>
        <v>120</v>
      </c>
      <c r="N509" s="11">
        <v>2</v>
      </c>
      <c r="P509" s="23">
        <v>120</v>
      </c>
      <c r="T509" s="23">
        <v>1</v>
      </c>
      <c r="U509" s="23" t="s">
        <v>799</v>
      </c>
      <c r="V509" s="23" t="s">
        <v>62</v>
      </c>
      <c r="W509" s="23" t="s">
        <v>65</v>
      </c>
      <c r="X509" s="23">
        <v>6</v>
      </c>
      <c r="Y509" s="23">
        <v>9</v>
      </c>
      <c r="Z509" s="23">
        <f>+X509*Y509</f>
        <v>54</v>
      </c>
      <c r="AA509" s="23">
        <v>2</v>
      </c>
      <c r="AC509" s="23">
        <v>54</v>
      </c>
      <c r="AF509" s="23">
        <v>21</v>
      </c>
      <c r="AG509" s="23" t="s">
        <v>800</v>
      </c>
    </row>
    <row r="510" spans="1:33" x14ac:dyDescent="0.55000000000000004">
      <c r="M510" s="11"/>
      <c r="N510" s="11"/>
      <c r="W510" s="23" t="s">
        <v>65</v>
      </c>
      <c r="X510" s="23">
        <v>1.2</v>
      </c>
      <c r="Y510" s="23">
        <v>2</v>
      </c>
      <c r="Z510" s="23">
        <f>+X510*Y510</f>
        <v>2.4</v>
      </c>
      <c r="AA510" s="23">
        <v>2</v>
      </c>
      <c r="AC510" s="23">
        <v>2.4</v>
      </c>
      <c r="AF510" s="23">
        <v>21</v>
      </c>
    </row>
    <row r="511" spans="1:33" s="60" customFormat="1" x14ac:dyDescent="0.55000000000000004">
      <c r="D511" s="61"/>
    </row>
    <row r="512" spans="1:33" s="11" customFormat="1" x14ac:dyDescent="0.55000000000000004">
      <c r="A512" s="11">
        <v>120</v>
      </c>
      <c r="B512" s="11" t="s">
        <v>67</v>
      </c>
      <c r="C512" s="11" t="s">
        <v>354</v>
      </c>
      <c r="D512" s="12" t="s">
        <v>199</v>
      </c>
      <c r="E512" s="10" t="s">
        <v>190</v>
      </c>
      <c r="F512" s="11">
        <v>1518</v>
      </c>
      <c r="G512" s="11">
        <v>98</v>
      </c>
      <c r="I512" s="10">
        <v>10</v>
      </c>
      <c r="J512" s="11">
        <v>0</v>
      </c>
      <c r="K512" s="11">
        <v>0</v>
      </c>
      <c r="L512" s="11">
        <v>75</v>
      </c>
      <c r="M512" s="11">
        <v>75</v>
      </c>
      <c r="N512" s="11">
        <v>2</v>
      </c>
      <c r="P512" s="11">
        <v>75</v>
      </c>
      <c r="T512" s="11">
        <v>1</v>
      </c>
      <c r="U512" s="11" t="s">
        <v>355</v>
      </c>
      <c r="V512" s="11" t="s">
        <v>62</v>
      </c>
      <c r="W512" s="11" t="s">
        <v>63</v>
      </c>
      <c r="X512" s="11">
        <v>8.5</v>
      </c>
      <c r="Y512" s="11">
        <v>4.3</v>
      </c>
      <c r="Z512" s="11">
        <v>36.549999999999997</v>
      </c>
      <c r="AA512" s="11">
        <v>2</v>
      </c>
      <c r="AC512" s="11">
        <v>36.549999999999997</v>
      </c>
      <c r="AF512" s="11">
        <v>4</v>
      </c>
      <c r="AG512" s="11" t="s">
        <v>356</v>
      </c>
    </row>
    <row r="513" spans="1:33" s="11" customFormat="1" x14ac:dyDescent="0.55000000000000004">
      <c r="D513" s="12"/>
      <c r="E513" s="10"/>
      <c r="I513" s="10"/>
      <c r="W513" s="11" t="s">
        <v>65</v>
      </c>
      <c r="X513" s="11">
        <v>2</v>
      </c>
      <c r="Y513" s="11">
        <v>4</v>
      </c>
      <c r="Z513" s="11">
        <v>8</v>
      </c>
      <c r="AA513" s="11">
        <v>2</v>
      </c>
      <c r="AC513" s="11">
        <v>8</v>
      </c>
      <c r="AF513" s="11">
        <v>21</v>
      </c>
      <c r="AG513" s="11" t="s">
        <v>66</v>
      </c>
    </row>
    <row r="514" spans="1:33" s="11" customFormat="1" x14ac:dyDescent="0.55000000000000004">
      <c r="D514" s="12"/>
      <c r="E514" s="10"/>
      <c r="I514" s="10"/>
      <c r="T514" s="11">
        <v>2</v>
      </c>
      <c r="U514" s="11" t="s">
        <v>357</v>
      </c>
      <c r="V514" s="11" t="s">
        <v>62</v>
      </c>
      <c r="W514" s="11" t="s">
        <v>63</v>
      </c>
      <c r="X514" s="11">
        <v>8</v>
      </c>
      <c r="Y514" s="11">
        <v>14.3</v>
      </c>
      <c r="Z514" s="11">
        <v>114.4</v>
      </c>
      <c r="AA514" s="11">
        <v>2</v>
      </c>
      <c r="AC514" s="11">
        <v>114.4</v>
      </c>
      <c r="AF514" s="11">
        <v>41</v>
      </c>
      <c r="AG514" s="11" t="s">
        <v>358</v>
      </c>
    </row>
    <row r="515" spans="1:33" s="11" customFormat="1" x14ac:dyDescent="0.55000000000000004">
      <c r="D515" s="12"/>
      <c r="E515" s="10"/>
      <c r="I515" s="10"/>
      <c r="T515" s="11">
        <v>3</v>
      </c>
      <c r="U515" s="11" t="s">
        <v>359</v>
      </c>
      <c r="V515" s="11" t="s">
        <v>62</v>
      </c>
      <c r="W515" s="11" t="s">
        <v>65</v>
      </c>
      <c r="X515" s="11">
        <v>6</v>
      </c>
      <c r="Y515" s="11">
        <v>13.7</v>
      </c>
      <c r="Z515" s="11">
        <v>82.199999999999989</v>
      </c>
      <c r="AA515" s="11">
        <v>2</v>
      </c>
      <c r="AC515" s="11">
        <v>82.2</v>
      </c>
      <c r="AF515" s="11">
        <v>21</v>
      </c>
      <c r="AG515" s="11" t="s">
        <v>360</v>
      </c>
    </row>
    <row r="516" spans="1:33" s="11" customFormat="1" x14ac:dyDescent="0.55000000000000004">
      <c r="D516" s="12"/>
      <c r="E516" s="10"/>
      <c r="I516" s="10"/>
      <c r="W516" s="11" t="s">
        <v>65</v>
      </c>
      <c r="X516" s="11">
        <v>6</v>
      </c>
      <c r="Y516" s="11">
        <v>13.7</v>
      </c>
      <c r="Z516" s="11">
        <v>82.199999999999989</v>
      </c>
      <c r="AA516" s="11">
        <v>2</v>
      </c>
      <c r="AC516" s="11">
        <v>82.2</v>
      </c>
      <c r="AF516" s="11">
        <v>21</v>
      </c>
    </row>
    <row r="517" spans="1:33" s="11" customFormat="1" x14ac:dyDescent="0.55000000000000004">
      <c r="B517" s="11" t="s">
        <v>67</v>
      </c>
      <c r="C517" s="11" t="s">
        <v>354</v>
      </c>
      <c r="D517" s="12" t="s">
        <v>199</v>
      </c>
      <c r="E517" s="10" t="s">
        <v>172</v>
      </c>
      <c r="G517" s="11">
        <v>1</v>
      </c>
      <c r="I517" s="10">
        <v>10</v>
      </c>
      <c r="J517" s="11">
        <v>10</v>
      </c>
      <c r="K517" s="11">
        <v>3</v>
      </c>
      <c r="L517" s="11">
        <v>0</v>
      </c>
      <c r="M517" s="11">
        <v>4300</v>
      </c>
      <c r="N517" s="11">
        <v>1</v>
      </c>
      <c r="O517" s="11">
        <v>4300</v>
      </c>
      <c r="AG517" s="11" t="s">
        <v>194</v>
      </c>
    </row>
    <row r="518" spans="1:33" s="11" customFormat="1" x14ac:dyDescent="0.55000000000000004">
      <c r="B518" s="11" t="s">
        <v>67</v>
      </c>
      <c r="C518" s="11" t="s">
        <v>354</v>
      </c>
      <c r="D518" s="12" t="s">
        <v>199</v>
      </c>
      <c r="E518" s="10" t="s">
        <v>59</v>
      </c>
      <c r="F518" s="11">
        <v>3432</v>
      </c>
      <c r="G518" s="11">
        <v>104</v>
      </c>
      <c r="H518" s="11">
        <v>2406</v>
      </c>
      <c r="I518" s="10">
        <v>9</v>
      </c>
      <c r="J518" s="11">
        <v>2</v>
      </c>
      <c r="K518" s="11">
        <v>0</v>
      </c>
      <c r="L518" s="11">
        <v>82</v>
      </c>
      <c r="M518" s="11">
        <v>882</v>
      </c>
      <c r="N518" s="11">
        <v>1</v>
      </c>
      <c r="O518" s="11">
        <v>882</v>
      </c>
      <c r="AG518" s="11" t="s">
        <v>361</v>
      </c>
    </row>
    <row r="519" spans="1:33" s="60" customFormat="1" x14ac:dyDescent="0.55000000000000004">
      <c r="D519" s="61"/>
      <c r="E519" s="63"/>
      <c r="I519" s="63"/>
    </row>
    <row r="520" spans="1:33" s="11" customFormat="1" x14ac:dyDescent="0.55000000000000004">
      <c r="A520" s="11">
        <v>121</v>
      </c>
      <c r="B520" s="11" t="s">
        <v>67</v>
      </c>
      <c r="C520" s="11" t="s">
        <v>362</v>
      </c>
      <c r="D520" s="12" t="s">
        <v>167</v>
      </c>
      <c r="E520" s="10" t="s">
        <v>59</v>
      </c>
      <c r="F520" s="11">
        <v>2342</v>
      </c>
      <c r="G520" s="11">
        <v>146</v>
      </c>
      <c r="H520" s="11">
        <v>2447</v>
      </c>
      <c r="I520" s="10">
        <v>9</v>
      </c>
      <c r="J520" s="11">
        <v>0</v>
      </c>
      <c r="K520" s="11">
        <v>1</v>
      </c>
      <c r="L520" s="11">
        <v>93</v>
      </c>
      <c r="M520" s="11">
        <v>193</v>
      </c>
      <c r="N520" s="11">
        <v>1</v>
      </c>
      <c r="O520" s="11">
        <v>193</v>
      </c>
      <c r="AG520" s="11" t="s">
        <v>70</v>
      </c>
    </row>
    <row r="521" spans="1:33" s="11" customFormat="1" x14ac:dyDescent="0.55000000000000004">
      <c r="B521" s="11" t="s">
        <v>67</v>
      </c>
      <c r="C521" s="11" t="s">
        <v>362</v>
      </c>
      <c r="D521" s="12" t="s">
        <v>167</v>
      </c>
      <c r="E521" s="10" t="s">
        <v>190</v>
      </c>
      <c r="F521" s="11">
        <v>734</v>
      </c>
      <c r="G521" s="11">
        <v>89</v>
      </c>
      <c r="I521" s="10">
        <v>9</v>
      </c>
      <c r="J521" s="11">
        <v>2</v>
      </c>
      <c r="K521" s="11">
        <v>1</v>
      </c>
      <c r="L521" s="11">
        <v>20</v>
      </c>
      <c r="M521" s="11">
        <v>920</v>
      </c>
      <c r="N521" s="11">
        <v>1</v>
      </c>
      <c r="O521" s="11">
        <v>920</v>
      </c>
      <c r="AG521" s="11" t="s">
        <v>70</v>
      </c>
    </row>
    <row r="522" spans="1:33" s="60" customFormat="1" x14ac:dyDescent="0.55000000000000004">
      <c r="D522" s="61"/>
      <c r="E522" s="63"/>
      <c r="I522" s="63"/>
    </row>
    <row r="523" spans="1:33" s="11" customFormat="1" x14ac:dyDescent="0.55000000000000004">
      <c r="A523" s="11">
        <v>122</v>
      </c>
      <c r="B523" s="11" t="s">
        <v>67</v>
      </c>
      <c r="C523" s="11" t="s">
        <v>363</v>
      </c>
      <c r="D523" s="12" t="s">
        <v>364</v>
      </c>
      <c r="E523" s="10" t="s">
        <v>59</v>
      </c>
      <c r="F523" s="11">
        <v>12250</v>
      </c>
      <c r="G523" s="11">
        <v>274</v>
      </c>
      <c r="H523" s="11">
        <v>5551</v>
      </c>
      <c r="I523" s="10">
        <v>10</v>
      </c>
      <c r="J523" s="11">
        <v>0</v>
      </c>
      <c r="K523" s="11">
        <v>1</v>
      </c>
      <c r="L523" s="11">
        <v>0</v>
      </c>
      <c r="M523" s="11">
        <v>100</v>
      </c>
      <c r="N523" s="11">
        <v>2</v>
      </c>
      <c r="P523" s="11">
        <v>100</v>
      </c>
      <c r="T523" s="11">
        <v>1</v>
      </c>
      <c r="U523" s="11" t="s">
        <v>365</v>
      </c>
      <c r="V523" s="11" t="s">
        <v>62</v>
      </c>
      <c r="W523" s="11" t="s">
        <v>63</v>
      </c>
      <c r="X523" s="11">
        <v>15</v>
      </c>
      <c r="Y523" s="11">
        <v>12</v>
      </c>
      <c r="Z523" s="11">
        <v>180</v>
      </c>
      <c r="AA523" s="11">
        <v>2</v>
      </c>
      <c r="AC523" s="11">
        <v>180</v>
      </c>
      <c r="AF523" s="11">
        <v>51</v>
      </c>
    </row>
    <row r="524" spans="1:33" s="11" customFormat="1" x14ac:dyDescent="0.55000000000000004">
      <c r="D524" s="12"/>
      <c r="E524" s="10"/>
      <c r="I524" s="10"/>
      <c r="W524" s="11" t="s">
        <v>65</v>
      </c>
      <c r="X524" s="11">
        <v>2</v>
      </c>
      <c r="Y524" s="11">
        <v>4</v>
      </c>
      <c r="Z524" s="11">
        <v>8</v>
      </c>
      <c r="AA524" s="11">
        <v>2</v>
      </c>
      <c r="AC524" s="11">
        <v>8</v>
      </c>
      <c r="AF524" s="11">
        <v>51</v>
      </c>
      <c r="AG524" s="11" t="s">
        <v>66</v>
      </c>
    </row>
    <row r="525" spans="1:33" s="11" customFormat="1" x14ac:dyDescent="0.55000000000000004">
      <c r="D525" s="12"/>
      <c r="E525" s="10"/>
      <c r="I525" s="10"/>
      <c r="T525" s="11">
        <v>2</v>
      </c>
      <c r="U525" s="11" t="s">
        <v>366</v>
      </c>
      <c r="V525" s="11" t="s">
        <v>62</v>
      </c>
      <c r="W525" s="11" t="s">
        <v>63</v>
      </c>
      <c r="X525" s="11">
        <v>6</v>
      </c>
      <c r="Y525" s="11">
        <v>12</v>
      </c>
      <c r="Z525" s="11">
        <v>72</v>
      </c>
      <c r="AA525" s="11">
        <v>2</v>
      </c>
      <c r="AC525" s="11">
        <v>72</v>
      </c>
      <c r="AF525" s="11">
        <v>26</v>
      </c>
      <c r="AG525" s="11" t="s">
        <v>367</v>
      </c>
    </row>
    <row r="526" spans="1:33" s="11" customFormat="1" x14ac:dyDescent="0.55000000000000004">
      <c r="D526" s="12"/>
      <c r="E526" s="10"/>
      <c r="I526" s="10"/>
      <c r="W526" s="11" t="s">
        <v>65</v>
      </c>
      <c r="X526" s="11">
        <v>2</v>
      </c>
      <c r="Y526" s="11">
        <v>4</v>
      </c>
      <c r="Z526" s="11">
        <v>8</v>
      </c>
      <c r="AA526" s="11">
        <v>2</v>
      </c>
      <c r="AC526" s="11">
        <v>8</v>
      </c>
      <c r="AF526" s="11">
        <v>26</v>
      </c>
      <c r="AG526" s="11" t="s">
        <v>66</v>
      </c>
    </row>
    <row r="527" spans="1:33" s="11" customFormat="1" x14ac:dyDescent="0.55000000000000004">
      <c r="B527" s="11" t="s">
        <v>67</v>
      </c>
      <c r="C527" s="11" t="s">
        <v>363</v>
      </c>
      <c r="D527" s="12" t="s">
        <v>364</v>
      </c>
      <c r="E527" s="10" t="s">
        <v>172</v>
      </c>
      <c r="G527" s="11">
        <v>4</v>
      </c>
      <c r="I527" s="10">
        <v>10</v>
      </c>
      <c r="J527" s="11">
        <v>3</v>
      </c>
      <c r="K527" s="11">
        <v>1</v>
      </c>
      <c r="L527" s="11">
        <v>0</v>
      </c>
      <c r="M527" s="11">
        <v>1300</v>
      </c>
      <c r="N527" s="11">
        <v>1</v>
      </c>
      <c r="O527" s="11">
        <v>1300</v>
      </c>
      <c r="AG527" s="11" t="s">
        <v>72</v>
      </c>
    </row>
    <row r="528" spans="1:33" s="60" customFormat="1" x14ac:dyDescent="0.55000000000000004">
      <c r="D528" s="61"/>
      <c r="E528" s="63"/>
      <c r="I528" s="63"/>
    </row>
    <row r="529" spans="1:33" s="11" customFormat="1" x14ac:dyDescent="0.55000000000000004">
      <c r="A529" s="11">
        <v>123</v>
      </c>
      <c r="B529" s="11" t="s">
        <v>67</v>
      </c>
      <c r="C529" s="11" t="s">
        <v>368</v>
      </c>
      <c r="D529" s="12" t="s">
        <v>171</v>
      </c>
      <c r="E529" s="10" t="s">
        <v>369</v>
      </c>
      <c r="F529" s="16"/>
      <c r="G529" s="11">
        <v>16</v>
      </c>
      <c r="H529" s="11" t="s">
        <v>142</v>
      </c>
      <c r="I529" s="10"/>
      <c r="J529" s="11">
        <v>1</v>
      </c>
      <c r="K529" s="11">
        <v>2</v>
      </c>
      <c r="L529" s="11">
        <v>50</v>
      </c>
      <c r="M529" s="11">
        <v>650</v>
      </c>
      <c r="N529" s="11">
        <v>1</v>
      </c>
      <c r="O529" s="11">
        <v>650</v>
      </c>
      <c r="AG529" s="11" t="s">
        <v>70</v>
      </c>
    </row>
    <row r="530" spans="1:33" s="60" customFormat="1" x14ac:dyDescent="0.55000000000000004">
      <c r="D530" s="61"/>
      <c r="E530" s="63"/>
      <c r="F530" s="62"/>
      <c r="I530" s="63"/>
    </row>
    <row r="531" spans="1:33" s="11" customFormat="1" x14ac:dyDescent="0.55000000000000004">
      <c r="A531" s="11">
        <v>124</v>
      </c>
      <c r="B531" s="11" t="s">
        <v>56</v>
      </c>
      <c r="C531" s="11" t="s">
        <v>370</v>
      </c>
      <c r="D531" s="12" t="s">
        <v>135</v>
      </c>
      <c r="E531" s="10" t="s">
        <v>59</v>
      </c>
      <c r="F531" s="11">
        <v>12232</v>
      </c>
      <c r="G531" s="11">
        <v>154</v>
      </c>
      <c r="H531" s="11">
        <v>5533</v>
      </c>
      <c r="I531" s="10">
        <v>10</v>
      </c>
      <c r="J531" s="11">
        <v>1</v>
      </c>
      <c r="K531" s="11">
        <v>3</v>
      </c>
      <c r="L531" s="11">
        <v>48</v>
      </c>
      <c r="M531" s="11">
        <f>+(J531*400)+(K531*100)+L531</f>
        <v>748</v>
      </c>
      <c r="N531" s="11">
        <v>2</v>
      </c>
      <c r="P531" s="11">
        <v>748</v>
      </c>
      <c r="T531" s="11">
        <v>1</v>
      </c>
      <c r="U531" s="11" t="s">
        <v>371</v>
      </c>
      <c r="V531" s="11" t="s">
        <v>62</v>
      </c>
      <c r="W531" s="11" t="s">
        <v>63</v>
      </c>
      <c r="X531" s="11">
        <v>6</v>
      </c>
      <c r="Y531" s="11">
        <v>12</v>
      </c>
      <c r="Z531" s="11">
        <f>+X531*Y531</f>
        <v>72</v>
      </c>
      <c r="AA531" s="11">
        <v>2</v>
      </c>
      <c r="AC531" s="11">
        <v>72</v>
      </c>
      <c r="AF531" s="11">
        <v>11</v>
      </c>
    </row>
    <row r="532" spans="1:33" s="11" customFormat="1" x14ac:dyDescent="0.55000000000000004">
      <c r="D532" s="12"/>
      <c r="E532" s="10"/>
      <c r="I532" s="10"/>
      <c r="W532" s="11" t="s">
        <v>65</v>
      </c>
      <c r="X532" s="11">
        <v>2</v>
      </c>
      <c r="Y532" s="11">
        <v>3</v>
      </c>
      <c r="Z532" s="11">
        <f>+X532*Y532</f>
        <v>6</v>
      </c>
      <c r="AA532" s="11">
        <v>2</v>
      </c>
      <c r="AC532" s="11">
        <v>6</v>
      </c>
      <c r="AF532" s="11">
        <v>11</v>
      </c>
      <c r="AG532" s="11" t="s">
        <v>66</v>
      </c>
    </row>
    <row r="533" spans="1:33" s="11" customFormat="1" x14ac:dyDescent="0.55000000000000004">
      <c r="B533" s="11" t="s">
        <v>56</v>
      </c>
      <c r="C533" s="11" t="s">
        <v>370</v>
      </c>
      <c r="D533" s="12" t="s">
        <v>135</v>
      </c>
      <c r="E533" s="10" t="s">
        <v>71</v>
      </c>
      <c r="F533" s="11">
        <v>93</v>
      </c>
      <c r="H533" s="11">
        <v>301</v>
      </c>
      <c r="I533" s="10">
        <v>10</v>
      </c>
      <c r="J533" s="11">
        <v>2</v>
      </c>
      <c r="K533" s="11">
        <v>0</v>
      </c>
      <c r="L533" s="11">
        <v>80</v>
      </c>
      <c r="M533" s="11">
        <v>880</v>
      </c>
      <c r="N533" s="11">
        <v>1</v>
      </c>
      <c r="O533" s="11">
        <v>880</v>
      </c>
      <c r="AG533" s="11" t="s">
        <v>72</v>
      </c>
    </row>
    <row r="534" spans="1:33" s="11" customFormat="1" x14ac:dyDescent="0.55000000000000004">
      <c r="B534" s="11" t="s">
        <v>56</v>
      </c>
      <c r="C534" s="11" t="s">
        <v>370</v>
      </c>
      <c r="D534" s="12" t="s">
        <v>135</v>
      </c>
      <c r="E534" s="10" t="s">
        <v>71</v>
      </c>
      <c r="F534" s="11">
        <v>1148</v>
      </c>
      <c r="H534" s="11">
        <v>2069</v>
      </c>
      <c r="I534" s="10">
        <v>10</v>
      </c>
      <c r="J534" s="11">
        <v>2</v>
      </c>
      <c r="K534" s="11">
        <v>1</v>
      </c>
      <c r="L534" s="11">
        <v>7</v>
      </c>
      <c r="M534" s="11">
        <v>907</v>
      </c>
      <c r="N534" s="11">
        <v>1</v>
      </c>
      <c r="O534" s="11">
        <v>970</v>
      </c>
      <c r="AG534" s="11" t="s">
        <v>72</v>
      </c>
    </row>
    <row r="535" spans="1:33" s="11" customFormat="1" x14ac:dyDescent="0.55000000000000004">
      <c r="B535" s="11" t="s">
        <v>56</v>
      </c>
      <c r="C535" s="11" t="s">
        <v>370</v>
      </c>
      <c r="D535" s="12" t="s">
        <v>135</v>
      </c>
      <c r="E535" s="10" t="s">
        <v>71</v>
      </c>
      <c r="F535" s="11">
        <v>1147</v>
      </c>
      <c r="H535" s="11">
        <v>2069</v>
      </c>
      <c r="I535" s="10">
        <v>10</v>
      </c>
      <c r="J535" s="11">
        <v>2</v>
      </c>
      <c r="K535" s="11">
        <v>2</v>
      </c>
      <c r="L535" s="11">
        <v>38</v>
      </c>
      <c r="M535" s="11">
        <v>1038</v>
      </c>
      <c r="N535" s="11">
        <v>1</v>
      </c>
      <c r="O535" s="11">
        <v>1038</v>
      </c>
      <c r="AG535" s="11" t="s">
        <v>70</v>
      </c>
    </row>
    <row r="536" spans="1:33" s="60" customFormat="1" x14ac:dyDescent="0.55000000000000004">
      <c r="D536" s="61"/>
      <c r="E536" s="63"/>
      <c r="I536" s="63"/>
    </row>
    <row r="537" spans="1:33" s="11" customFormat="1" x14ac:dyDescent="0.55000000000000004">
      <c r="A537" s="11">
        <v>125</v>
      </c>
      <c r="B537" s="11" t="s">
        <v>67</v>
      </c>
      <c r="C537" s="11" t="s">
        <v>372</v>
      </c>
      <c r="D537" s="12" t="s">
        <v>373</v>
      </c>
      <c r="E537" s="56" t="s">
        <v>59</v>
      </c>
      <c r="F537" s="11">
        <v>18185</v>
      </c>
      <c r="G537" s="11">
        <v>93</v>
      </c>
      <c r="H537" s="11">
        <v>8143</v>
      </c>
      <c r="I537" s="56">
        <v>10</v>
      </c>
      <c r="J537" s="11">
        <v>0</v>
      </c>
      <c r="K537" s="11">
        <v>0</v>
      </c>
      <c r="L537" s="11">
        <v>78</v>
      </c>
      <c r="M537" s="11">
        <v>78</v>
      </c>
      <c r="N537" s="11">
        <v>2</v>
      </c>
      <c r="P537" s="11">
        <v>78</v>
      </c>
      <c r="T537" s="11">
        <v>1</v>
      </c>
      <c r="U537" s="11" t="s">
        <v>374</v>
      </c>
      <c r="V537" s="11" t="s">
        <v>62</v>
      </c>
      <c r="W537" s="11" t="s">
        <v>65</v>
      </c>
      <c r="X537" s="11">
        <v>12.4</v>
      </c>
      <c r="Y537" s="11">
        <v>8.5</v>
      </c>
      <c r="Z537" s="11">
        <v>105.4</v>
      </c>
      <c r="AA537" s="11">
        <v>2</v>
      </c>
      <c r="AC537" s="11">
        <v>105.4</v>
      </c>
      <c r="AF537" s="11">
        <v>31</v>
      </c>
      <c r="AG537" s="11" t="s">
        <v>375</v>
      </c>
    </row>
    <row r="538" spans="1:33" s="11" customFormat="1" x14ac:dyDescent="0.55000000000000004">
      <c r="D538" s="12"/>
      <c r="E538" s="56"/>
      <c r="I538" s="56"/>
      <c r="W538" s="11" t="s">
        <v>65</v>
      </c>
      <c r="X538" s="11">
        <v>11.3</v>
      </c>
      <c r="Y538" s="11">
        <v>8.6999999999999993</v>
      </c>
      <c r="Z538" s="11">
        <v>98.31</v>
      </c>
      <c r="AA538" s="11">
        <v>2</v>
      </c>
      <c r="AC538" s="11">
        <v>98.31</v>
      </c>
      <c r="AF538" s="11">
        <v>31</v>
      </c>
      <c r="AG538" s="11" t="s">
        <v>113</v>
      </c>
    </row>
    <row r="539" spans="1:33" s="11" customFormat="1" x14ac:dyDescent="0.55000000000000004">
      <c r="D539" s="12"/>
      <c r="E539" s="56"/>
      <c r="I539" s="56"/>
      <c r="W539" s="11" t="s">
        <v>65</v>
      </c>
      <c r="X539" s="11">
        <v>2</v>
      </c>
      <c r="Y539" s="11">
        <v>3</v>
      </c>
      <c r="Z539" s="11">
        <v>6</v>
      </c>
      <c r="AA539" s="11">
        <v>2</v>
      </c>
      <c r="AC539" s="11">
        <v>6</v>
      </c>
      <c r="AF539" s="11">
        <v>31</v>
      </c>
      <c r="AG539" s="11" t="s">
        <v>66</v>
      </c>
    </row>
    <row r="540" spans="1:33" s="11" customFormat="1" x14ac:dyDescent="0.55000000000000004">
      <c r="B540" s="11" t="s">
        <v>67</v>
      </c>
      <c r="C540" s="11" t="s">
        <v>372</v>
      </c>
      <c r="D540" s="12" t="s">
        <v>373</v>
      </c>
      <c r="E540" s="10" t="s">
        <v>59</v>
      </c>
      <c r="F540" s="11">
        <v>2795</v>
      </c>
      <c r="G540" s="11">
        <v>68</v>
      </c>
      <c r="I540" s="10">
        <v>10</v>
      </c>
      <c r="J540" s="11">
        <v>4</v>
      </c>
      <c r="K540" s="11">
        <v>2</v>
      </c>
      <c r="L540" s="11">
        <v>60</v>
      </c>
      <c r="M540" s="11">
        <v>1860</v>
      </c>
      <c r="N540" s="11">
        <v>1</v>
      </c>
      <c r="O540" s="11">
        <v>1860</v>
      </c>
      <c r="AG540" s="11" t="s">
        <v>118</v>
      </c>
    </row>
    <row r="541" spans="1:33" s="11" customFormat="1" x14ac:dyDescent="0.55000000000000004">
      <c r="B541" s="11" t="s">
        <v>67</v>
      </c>
      <c r="C541" s="11" t="s">
        <v>372</v>
      </c>
      <c r="D541" s="12" t="s">
        <v>373</v>
      </c>
      <c r="E541" s="10" t="s">
        <v>369</v>
      </c>
      <c r="F541" s="11">
        <v>1</v>
      </c>
      <c r="H541" s="11" t="s">
        <v>142</v>
      </c>
      <c r="I541" s="10">
        <v>10</v>
      </c>
      <c r="J541" s="11">
        <v>1</v>
      </c>
      <c r="K541" s="11">
        <v>3</v>
      </c>
      <c r="L541" s="11">
        <v>25</v>
      </c>
      <c r="M541" s="11">
        <v>725</v>
      </c>
      <c r="N541" s="11">
        <v>1</v>
      </c>
      <c r="O541" s="11">
        <v>725</v>
      </c>
      <c r="AG541" s="11" t="s">
        <v>70</v>
      </c>
    </row>
    <row r="542" spans="1:33" s="60" customFormat="1" x14ac:dyDescent="0.55000000000000004">
      <c r="D542" s="61"/>
      <c r="E542" s="63"/>
      <c r="I542" s="63"/>
    </row>
    <row r="543" spans="1:33" s="11" customFormat="1" x14ac:dyDescent="0.55000000000000004">
      <c r="A543" s="11">
        <v>126</v>
      </c>
      <c r="B543" s="11" t="s">
        <v>56</v>
      </c>
      <c r="C543" s="11" t="s">
        <v>352</v>
      </c>
      <c r="D543" s="12" t="s">
        <v>102</v>
      </c>
      <c r="E543" s="10" t="s">
        <v>59</v>
      </c>
      <c r="F543" s="11">
        <v>728</v>
      </c>
      <c r="G543" s="11">
        <v>10</v>
      </c>
      <c r="H543" s="11">
        <v>873</v>
      </c>
      <c r="I543" s="10">
        <v>10</v>
      </c>
      <c r="J543" s="11">
        <v>0</v>
      </c>
      <c r="K543" s="11">
        <v>2</v>
      </c>
      <c r="L543" s="11">
        <v>69</v>
      </c>
      <c r="M543" s="11">
        <v>269</v>
      </c>
      <c r="N543" s="11">
        <v>2</v>
      </c>
      <c r="P543" s="11">
        <v>267</v>
      </c>
      <c r="T543" s="11">
        <v>1</v>
      </c>
      <c r="U543" s="11" t="s">
        <v>376</v>
      </c>
      <c r="V543" s="11" t="s">
        <v>62</v>
      </c>
      <c r="W543" s="11" t="s">
        <v>63</v>
      </c>
      <c r="X543" s="11">
        <v>10.5</v>
      </c>
      <c r="Y543" s="11">
        <v>13.5</v>
      </c>
      <c r="Z543" s="11">
        <v>141.75</v>
      </c>
      <c r="AA543" s="11">
        <v>2</v>
      </c>
      <c r="AC543" s="11">
        <v>141.75</v>
      </c>
      <c r="AF543" s="11">
        <v>71</v>
      </c>
    </row>
    <row r="544" spans="1:33" s="11" customFormat="1" x14ac:dyDescent="0.55000000000000004">
      <c r="D544" s="12"/>
      <c r="E544" s="10"/>
      <c r="I544" s="10"/>
      <c r="W544" s="11" t="s">
        <v>65</v>
      </c>
      <c r="X544" s="11">
        <v>2</v>
      </c>
      <c r="Y544" s="11">
        <v>4</v>
      </c>
      <c r="Z544" s="11">
        <v>8</v>
      </c>
      <c r="AA544" s="11">
        <v>2</v>
      </c>
      <c r="AC544" s="11">
        <v>8</v>
      </c>
      <c r="AF544" s="11">
        <v>71</v>
      </c>
      <c r="AG544" s="11" t="s">
        <v>66</v>
      </c>
    </row>
    <row r="545" spans="1:33" s="60" customFormat="1" x14ac:dyDescent="0.55000000000000004">
      <c r="D545" s="61"/>
      <c r="E545" s="63"/>
      <c r="I545" s="63"/>
    </row>
    <row r="546" spans="1:33" s="11" customFormat="1" x14ac:dyDescent="0.55000000000000004">
      <c r="A546" s="11">
        <v>127</v>
      </c>
      <c r="B546" s="11" t="s">
        <v>67</v>
      </c>
      <c r="C546" s="11" t="s">
        <v>377</v>
      </c>
      <c r="D546" s="12" t="s">
        <v>378</v>
      </c>
      <c r="E546" s="10" t="s">
        <v>59</v>
      </c>
      <c r="F546" s="11">
        <v>10287</v>
      </c>
      <c r="G546" s="11">
        <v>1</v>
      </c>
      <c r="H546" s="11">
        <v>4752</v>
      </c>
      <c r="I546" s="10">
        <v>10</v>
      </c>
      <c r="J546" s="11">
        <v>0</v>
      </c>
      <c r="K546" s="11">
        <v>0</v>
      </c>
      <c r="L546" s="11">
        <v>44</v>
      </c>
      <c r="M546" s="11">
        <v>44</v>
      </c>
      <c r="N546" s="11">
        <v>2</v>
      </c>
      <c r="P546" s="11">
        <v>44</v>
      </c>
      <c r="T546" s="11">
        <v>1</v>
      </c>
      <c r="U546" s="11" t="s">
        <v>379</v>
      </c>
      <c r="V546" s="11" t="s">
        <v>62</v>
      </c>
      <c r="W546" s="11" t="s">
        <v>63</v>
      </c>
      <c r="X546" s="11">
        <v>7</v>
      </c>
      <c r="Y546" s="11">
        <v>13</v>
      </c>
      <c r="Z546" s="11">
        <v>91</v>
      </c>
      <c r="AA546" s="11">
        <v>2</v>
      </c>
      <c r="AC546" s="11">
        <v>91</v>
      </c>
      <c r="AF546" s="11">
        <v>31</v>
      </c>
    </row>
    <row r="547" spans="1:33" s="11" customFormat="1" x14ac:dyDescent="0.55000000000000004">
      <c r="B547" s="11" t="s">
        <v>67</v>
      </c>
      <c r="C547" s="11" t="s">
        <v>377</v>
      </c>
      <c r="D547" s="12" t="s">
        <v>378</v>
      </c>
      <c r="E547" s="92" t="s">
        <v>59</v>
      </c>
      <c r="F547" s="11">
        <v>10288</v>
      </c>
      <c r="G547" s="11">
        <v>2</v>
      </c>
      <c r="H547" s="11">
        <v>4753</v>
      </c>
      <c r="I547" s="92">
        <v>10</v>
      </c>
      <c r="J547" s="11">
        <v>0</v>
      </c>
      <c r="K547" s="11">
        <v>0</v>
      </c>
      <c r="L547" s="11">
        <v>94</v>
      </c>
      <c r="M547" s="11">
        <f t="shared" ref="M547" si="12">+(J547*400)+(K547*100)+L547</f>
        <v>94</v>
      </c>
      <c r="N547" s="11">
        <v>2</v>
      </c>
      <c r="P547" s="11">
        <v>94</v>
      </c>
      <c r="U547" s="11" t="s">
        <v>889</v>
      </c>
      <c r="V547" s="11" t="s">
        <v>62</v>
      </c>
      <c r="W547" s="11" t="s">
        <v>126</v>
      </c>
      <c r="X547" s="11">
        <v>7</v>
      </c>
      <c r="Y547" s="11">
        <v>13</v>
      </c>
      <c r="Z547" s="11">
        <v>91</v>
      </c>
      <c r="AA547" s="11">
        <v>2</v>
      </c>
      <c r="AC547" s="11">
        <v>91</v>
      </c>
      <c r="AF547" s="11">
        <v>20</v>
      </c>
    </row>
    <row r="548" spans="1:33" s="60" customFormat="1" x14ac:dyDescent="0.55000000000000004">
      <c r="D548" s="61"/>
      <c r="E548" s="63"/>
      <c r="I548" s="63"/>
    </row>
    <row r="549" spans="1:33" s="11" customFormat="1" x14ac:dyDescent="0.55000000000000004">
      <c r="A549" s="11">
        <v>128</v>
      </c>
      <c r="B549" s="11" t="s">
        <v>56</v>
      </c>
      <c r="C549" s="11" t="s">
        <v>380</v>
      </c>
      <c r="D549" s="12" t="s">
        <v>69</v>
      </c>
      <c r="E549" s="10" t="s">
        <v>59</v>
      </c>
      <c r="F549" s="11">
        <v>11408</v>
      </c>
      <c r="G549" s="11">
        <v>87</v>
      </c>
      <c r="H549" s="11">
        <v>5106</v>
      </c>
      <c r="I549" s="10">
        <v>9</v>
      </c>
      <c r="J549" s="11">
        <v>6</v>
      </c>
      <c r="K549" s="11">
        <v>2</v>
      </c>
      <c r="L549" s="11">
        <v>5</v>
      </c>
      <c r="M549" s="11">
        <v>2605</v>
      </c>
      <c r="N549" s="11">
        <v>1</v>
      </c>
      <c r="O549" s="11">
        <v>2605</v>
      </c>
      <c r="AG549" s="11" t="s">
        <v>70</v>
      </c>
    </row>
    <row r="550" spans="1:33" s="11" customFormat="1" x14ac:dyDescent="0.55000000000000004">
      <c r="B550" s="11" t="s">
        <v>56</v>
      </c>
      <c r="C550" s="11" t="s">
        <v>380</v>
      </c>
      <c r="D550" s="12" t="s">
        <v>69</v>
      </c>
      <c r="E550" s="10" t="s">
        <v>59</v>
      </c>
      <c r="F550" s="11">
        <v>12253</v>
      </c>
      <c r="G550" s="11">
        <v>172</v>
      </c>
      <c r="H550" s="11">
        <v>5554</v>
      </c>
      <c r="I550" s="10">
        <v>10</v>
      </c>
      <c r="J550" s="11">
        <v>2</v>
      </c>
      <c r="K550" s="11">
        <v>0</v>
      </c>
      <c r="L550" s="11">
        <v>65</v>
      </c>
      <c r="M550" s="11">
        <v>865</v>
      </c>
      <c r="N550" s="11">
        <v>1</v>
      </c>
      <c r="O550" s="11">
        <v>865</v>
      </c>
      <c r="AG550" s="11" t="s">
        <v>70</v>
      </c>
    </row>
    <row r="551" spans="1:33" s="60" customFormat="1" x14ac:dyDescent="0.55000000000000004">
      <c r="D551" s="61"/>
      <c r="E551" s="63"/>
      <c r="I551" s="63"/>
    </row>
    <row r="552" spans="1:33" s="11" customFormat="1" x14ac:dyDescent="0.55000000000000004">
      <c r="A552" s="11">
        <v>129</v>
      </c>
      <c r="B552" s="11" t="s">
        <v>56</v>
      </c>
      <c r="C552" s="11" t="s">
        <v>383</v>
      </c>
      <c r="D552" s="12" t="s">
        <v>171</v>
      </c>
      <c r="E552" s="10" t="s">
        <v>59</v>
      </c>
      <c r="F552" s="11">
        <v>17046</v>
      </c>
      <c r="G552" s="11">
        <v>386</v>
      </c>
      <c r="H552" s="11">
        <v>7672</v>
      </c>
      <c r="I552" s="10">
        <v>9</v>
      </c>
      <c r="J552" s="11">
        <v>1</v>
      </c>
      <c r="K552" s="11">
        <v>2</v>
      </c>
      <c r="L552" s="11">
        <v>74</v>
      </c>
      <c r="M552" s="11">
        <v>674</v>
      </c>
      <c r="N552" s="11">
        <v>1</v>
      </c>
      <c r="O552" s="11">
        <v>674</v>
      </c>
      <c r="AG552" s="11" t="s">
        <v>70</v>
      </c>
    </row>
    <row r="553" spans="1:33" s="11" customFormat="1" x14ac:dyDescent="0.55000000000000004">
      <c r="B553" s="11" t="s">
        <v>56</v>
      </c>
      <c r="C553" s="11" t="s">
        <v>383</v>
      </c>
      <c r="D553" s="12" t="s">
        <v>171</v>
      </c>
      <c r="E553" s="10" t="s">
        <v>59</v>
      </c>
      <c r="F553" s="11">
        <v>12270</v>
      </c>
      <c r="G553" s="11">
        <v>187</v>
      </c>
      <c r="H553" s="11">
        <v>5571</v>
      </c>
      <c r="I553" s="10">
        <v>10</v>
      </c>
      <c r="J553" s="11">
        <v>3</v>
      </c>
      <c r="K553" s="11">
        <v>3</v>
      </c>
      <c r="L553" s="11">
        <v>68</v>
      </c>
      <c r="M553" s="11">
        <v>1568</v>
      </c>
      <c r="N553" s="11">
        <v>1</v>
      </c>
      <c r="O553" s="11">
        <v>1568</v>
      </c>
      <c r="AG553" s="11" t="s">
        <v>118</v>
      </c>
    </row>
    <row r="554" spans="1:33" s="11" customFormat="1" x14ac:dyDescent="0.55000000000000004">
      <c r="B554" s="11" t="s">
        <v>56</v>
      </c>
      <c r="C554" s="11" t="s">
        <v>383</v>
      </c>
      <c r="D554" s="12" t="s">
        <v>171</v>
      </c>
      <c r="E554" s="10" t="s">
        <v>59</v>
      </c>
      <c r="F554" s="11">
        <v>18815</v>
      </c>
      <c r="G554" s="11">
        <v>246</v>
      </c>
      <c r="H554" s="11">
        <v>8197</v>
      </c>
      <c r="I554" s="10">
        <v>10</v>
      </c>
      <c r="J554" s="11">
        <v>0</v>
      </c>
      <c r="K554" s="11">
        <v>1</v>
      </c>
      <c r="L554" s="11">
        <v>66</v>
      </c>
      <c r="M554" s="11">
        <v>166</v>
      </c>
      <c r="N554" s="11">
        <v>1</v>
      </c>
      <c r="O554" s="11">
        <v>166</v>
      </c>
      <c r="AG554" s="11" t="s">
        <v>148</v>
      </c>
    </row>
    <row r="555" spans="1:33" s="11" customFormat="1" x14ac:dyDescent="0.55000000000000004">
      <c r="B555" s="11" t="s">
        <v>56</v>
      </c>
      <c r="C555" s="11" t="s">
        <v>383</v>
      </c>
      <c r="D555" s="12" t="s">
        <v>171</v>
      </c>
      <c r="E555" s="10" t="s">
        <v>59</v>
      </c>
      <c r="F555" s="11">
        <v>2798</v>
      </c>
      <c r="G555" s="11">
        <v>71</v>
      </c>
      <c r="I555" s="10">
        <v>10</v>
      </c>
      <c r="J555" s="11">
        <v>3</v>
      </c>
      <c r="K555" s="11">
        <v>2</v>
      </c>
      <c r="L555" s="11">
        <v>0</v>
      </c>
      <c r="M555" s="11">
        <v>1400</v>
      </c>
      <c r="N555" s="11">
        <v>1</v>
      </c>
      <c r="O555" s="11">
        <v>1400</v>
      </c>
      <c r="AG555" s="11" t="s">
        <v>384</v>
      </c>
    </row>
    <row r="556" spans="1:33" s="60" customFormat="1" x14ac:dyDescent="0.55000000000000004">
      <c r="D556" s="61"/>
      <c r="E556" s="63"/>
      <c r="I556" s="63"/>
    </row>
    <row r="557" spans="1:33" s="11" customFormat="1" x14ac:dyDescent="0.55000000000000004">
      <c r="A557" s="11">
        <v>130</v>
      </c>
      <c r="B557" s="11" t="s">
        <v>56</v>
      </c>
      <c r="C557" s="11" t="s">
        <v>385</v>
      </c>
      <c r="D557" s="12" t="s">
        <v>115</v>
      </c>
      <c r="E557" s="10" t="s">
        <v>59</v>
      </c>
      <c r="F557" s="11">
        <v>1653</v>
      </c>
      <c r="G557" s="11">
        <v>114</v>
      </c>
      <c r="H557" s="11">
        <v>2602</v>
      </c>
      <c r="I557" s="10">
        <v>10</v>
      </c>
      <c r="J557" s="11">
        <v>1</v>
      </c>
      <c r="K557" s="11">
        <v>0</v>
      </c>
      <c r="L557" s="11">
        <v>74</v>
      </c>
      <c r="M557" s="11">
        <v>474</v>
      </c>
      <c r="N557" s="11">
        <v>1</v>
      </c>
      <c r="O557" s="11">
        <v>474</v>
      </c>
      <c r="AG557" s="11" t="s">
        <v>70</v>
      </c>
    </row>
    <row r="558" spans="1:33" s="60" customFormat="1" x14ac:dyDescent="0.55000000000000004">
      <c r="D558" s="61"/>
      <c r="E558" s="63"/>
      <c r="I558" s="63"/>
    </row>
    <row r="559" spans="1:33" s="11" customFormat="1" x14ac:dyDescent="0.55000000000000004">
      <c r="A559" s="11">
        <v>131</v>
      </c>
      <c r="B559" s="11" t="s">
        <v>56</v>
      </c>
      <c r="C559" s="11" t="s">
        <v>386</v>
      </c>
      <c r="D559" s="12" t="s">
        <v>174</v>
      </c>
      <c r="E559" s="10" t="s">
        <v>59</v>
      </c>
      <c r="F559" s="11">
        <v>7053</v>
      </c>
      <c r="G559" s="11">
        <v>15</v>
      </c>
      <c r="H559" s="11">
        <v>908</v>
      </c>
      <c r="I559" s="10">
        <v>10</v>
      </c>
      <c r="J559" s="11">
        <v>0</v>
      </c>
      <c r="K559" s="11">
        <v>1</v>
      </c>
      <c r="L559" s="11">
        <v>91</v>
      </c>
      <c r="M559" s="11">
        <v>191</v>
      </c>
      <c r="N559" s="11">
        <v>2</v>
      </c>
      <c r="P559" s="11">
        <v>191</v>
      </c>
      <c r="T559" s="11">
        <v>1</v>
      </c>
      <c r="U559" s="11" t="s">
        <v>387</v>
      </c>
      <c r="V559" s="11" t="s">
        <v>62</v>
      </c>
      <c r="W559" s="11" t="s">
        <v>63</v>
      </c>
      <c r="X559" s="11">
        <v>4</v>
      </c>
      <c r="Y559" s="11">
        <v>2</v>
      </c>
      <c r="Z559" s="11">
        <v>8</v>
      </c>
      <c r="AA559" s="11">
        <v>2</v>
      </c>
      <c r="AC559" s="11">
        <v>8</v>
      </c>
      <c r="AF559" s="11">
        <v>36</v>
      </c>
    </row>
    <row r="560" spans="1:33" s="11" customFormat="1" x14ac:dyDescent="0.55000000000000004">
      <c r="D560" s="12"/>
      <c r="E560" s="10"/>
      <c r="I560" s="10"/>
      <c r="W560" s="11" t="s">
        <v>65</v>
      </c>
      <c r="X560" s="11">
        <v>2</v>
      </c>
      <c r="Y560" s="11">
        <v>4</v>
      </c>
      <c r="Z560" s="11">
        <v>8</v>
      </c>
      <c r="AA560" s="11">
        <v>2</v>
      </c>
      <c r="AC560" s="11">
        <v>8</v>
      </c>
      <c r="AF560" s="11">
        <v>31</v>
      </c>
      <c r="AG560" s="11" t="s">
        <v>66</v>
      </c>
    </row>
    <row r="561" spans="1:33" s="11" customFormat="1" x14ac:dyDescent="0.55000000000000004">
      <c r="B561" s="11" t="s">
        <v>56</v>
      </c>
      <c r="C561" s="11" t="s">
        <v>386</v>
      </c>
      <c r="D561" s="12" t="s">
        <v>174</v>
      </c>
      <c r="E561" s="15" t="s">
        <v>76</v>
      </c>
      <c r="I561" s="10">
        <v>10</v>
      </c>
      <c r="J561" s="11">
        <v>0</v>
      </c>
      <c r="K561" s="11">
        <v>2</v>
      </c>
      <c r="L561" s="11">
        <v>0</v>
      </c>
      <c r="M561" s="11">
        <f>+(J561*400)+(K561*100)+L561</f>
        <v>200</v>
      </c>
      <c r="N561" s="11">
        <v>2</v>
      </c>
      <c r="O561" s="11">
        <v>200</v>
      </c>
      <c r="T561" s="11">
        <v>2</v>
      </c>
      <c r="U561" s="11" t="s">
        <v>388</v>
      </c>
      <c r="V561" s="11" t="s">
        <v>62</v>
      </c>
      <c r="W561" s="11" t="s">
        <v>65</v>
      </c>
      <c r="X561" s="11">
        <v>2</v>
      </c>
      <c r="Y561" s="11">
        <v>4</v>
      </c>
      <c r="Z561" s="11">
        <v>8</v>
      </c>
      <c r="AA561" s="11">
        <v>2</v>
      </c>
      <c r="AC561" s="11">
        <v>8</v>
      </c>
      <c r="AF561" s="11">
        <v>31</v>
      </c>
    </row>
    <row r="562" spans="1:33" s="11" customFormat="1" x14ac:dyDescent="0.55000000000000004">
      <c r="B562" s="11" t="s">
        <v>56</v>
      </c>
      <c r="C562" s="11" t="s">
        <v>386</v>
      </c>
      <c r="D562" s="12" t="s">
        <v>174</v>
      </c>
      <c r="E562" s="56" t="s">
        <v>59</v>
      </c>
      <c r="F562" s="11">
        <v>12271</v>
      </c>
      <c r="G562" s="11">
        <v>188</v>
      </c>
      <c r="H562" s="11">
        <v>5572</v>
      </c>
      <c r="I562" s="56"/>
      <c r="J562" s="11">
        <v>0</v>
      </c>
      <c r="K562" s="11">
        <v>2</v>
      </c>
      <c r="L562" s="11">
        <v>95</v>
      </c>
      <c r="M562" s="11">
        <f>+(J562*400)+(K562*100)+L562</f>
        <v>295</v>
      </c>
      <c r="N562" s="11">
        <v>1</v>
      </c>
      <c r="O562" s="11">
        <v>295</v>
      </c>
    </row>
    <row r="563" spans="1:33" s="11" customFormat="1" x14ac:dyDescent="0.55000000000000004">
      <c r="B563" s="11" t="s">
        <v>56</v>
      </c>
      <c r="C563" s="11" t="s">
        <v>386</v>
      </c>
      <c r="D563" s="12" t="s">
        <v>174</v>
      </c>
      <c r="E563" s="56" t="s">
        <v>59</v>
      </c>
      <c r="F563" s="11">
        <v>1957</v>
      </c>
      <c r="G563" s="11">
        <v>3</v>
      </c>
      <c r="H563" s="11">
        <v>1422</v>
      </c>
      <c r="I563" s="56">
        <v>10</v>
      </c>
      <c r="J563" s="11">
        <v>2</v>
      </c>
      <c r="K563" s="11">
        <v>3</v>
      </c>
      <c r="L563" s="11">
        <v>53</v>
      </c>
      <c r="M563" s="11">
        <v>1153</v>
      </c>
      <c r="N563" s="11">
        <v>1</v>
      </c>
      <c r="O563" s="11">
        <v>1153</v>
      </c>
      <c r="AG563" s="11" t="s">
        <v>70</v>
      </c>
    </row>
    <row r="564" spans="1:33" s="11" customFormat="1" x14ac:dyDescent="0.55000000000000004">
      <c r="B564" s="11" t="s">
        <v>56</v>
      </c>
      <c r="C564" s="11" t="s">
        <v>386</v>
      </c>
      <c r="D564" s="12" t="s">
        <v>174</v>
      </c>
      <c r="E564" s="56" t="s">
        <v>59</v>
      </c>
      <c r="F564" s="11">
        <v>11370</v>
      </c>
      <c r="G564" s="11">
        <v>67</v>
      </c>
      <c r="H564" s="11">
        <v>5068</v>
      </c>
      <c r="I564" s="56">
        <v>9</v>
      </c>
      <c r="J564" s="11">
        <v>12</v>
      </c>
      <c r="K564" s="11">
        <v>0</v>
      </c>
      <c r="L564" s="11">
        <v>34</v>
      </c>
      <c r="M564" s="11">
        <v>4834</v>
      </c>
      <c r="N564" s="11">
        <v>1</v>
      </c>
      <c r="O564" s="11">
        <v>4834</v>
      </c>
      <c r="AG564" s="11" t="s">
        <v>70</v>
      </c>
    </row>
    <row r="565" spans="1:33" s="60" customFormat="1" x14ac:dyDescent="0.55000000000000004">
      <c r="D565" s="61"/>
      <c r="E565" s="63"/>
      <c r="I565" s="63"/>
    </row>
    <row r="566" spans="1:33" s="11" customFormat="1" x14ac:dyDescent="0.55000000000000004">
      <c r="A566" s="11">
        <v>132</v>
      </c>
      <c r="B566" s="11" t="s">
        <v>67</v>
      </c>
      <c r="C566" s="11" t="s">
        <v>386</v>
      </c>
      <c r="D566" s="12" t="s">
        <v>89</v>
      </c>
      <c r="E566" s="10" t="s">
        <v>59</v>
      </c>
      <c r="F566" s="11">
        <v>7054</v>
      </c>
      <c r="G566" s="11">
        <v>16</v>
      </c>
      <c r="H566" s="11">
        <v>909</v>
      </c>
      <c r="I566" s="10">
        <v>10</v>
      </c>
      <c r="J566" s="11">
        <v>0</v>
      </c>
      <c r="K566" s="11">
        <v>2</v>
      </c>
      <c r="L566" s="11">
        <v>13</v>
      </c>
      <c r="M566" s="11">
        <f>+(J566*400)+(K566*100)+L566</f>
        <v>213</v>
      </c>
      <c r="N566" s="11">
        <v>2</v>
      </c>
      <c r="P566" s="11">
        <v>213</v>
      </c>
      <c r="T566" s="11">
        <v>1</v>
      </c>
      <c r="U566" s="11" t="s">
        <v>389</v>
      </c>
      <c r="V566" s="11" t="s">
        <v>62</v>
      </c>
      <c r="W566" s="11" t="s">
        <v>63</v>
      </c>
      <c r="X566" s="11">
        <v>4</v>
      </c>
      <c r="Y566" s="11">
        <v>2</v>
      </c>
      <c r="Z566" s="11">
        <v>8</v>
      </c>
      <c r="AA566" s="11">
        <v>2</v>
      </c>
      <c r="AC566" s="11">
        <v>8</v>
      </c>
      <c r="AF566" s="11">
        <v>31</v>
      </c>
      <c r="AG566" s="11" t="s">
        <v>390</v>
      </c>
    </row>
    <row r="567" spans="1:33" s="11" customFormat="1" x14ac:dyDescent="0.55000000000000004">
      <c r="D567" s="12"/>
      <c r="E567" s="10"/>
      <c r="I567" s="10"/>
      <c r="W567" s="11" t="s">
        <v>65</v>
      </c>
      <c r="X567" s="11">
        <v>2</v>
      </c>
      <c r="Y567" s="11">
        <v>4</v>
      </c>
      <c r="Z567" s="11">
        <v>8</v>
      </c>
      <c r="AA567" s="11">
        <v>2</v>
      </c>
      <c r="AC567" s="11">
        <v>8</v>
      </c>
      <c r="AF567" s="11">
        <v>31</v>
      </c>
      <c r="AG567" s="11" t="s">
        <v>66</v>
      </c>
    </row>
    <row r="568" spans="1:33" s="11" customFormat="1" x14ac:dyDescent="0.55000000000000004">
      <c r="D568" s="12"/>
      <c r="E568" s="10"/>
      <c r="I568" s="10"/>
      <c r="T568" s="11">
        <v>2</v>
      </c>
      <c r="U568" s="11" t="s">
        <v>391</v>
      </c>
      <c r="V568" s="11" t="s">
        <v>62</v>
      </c>
      <c r="W568" s="11" t="s">
        <v>65</v>
      </c>
      <c r="X568" s="11">
        <v>7.5</v>
      </c>
      <c r="Y568" s="11">
        <v>10</v>
      </c>
      <c r="Z568" s="11">
        <f>+X568*Y568</f>
        <v>75</v>
      </c>
      <c r="AA568" s="11">
        <v>2</v>
      </c>
      <c r="AC568" s="11">
        <v>7.5</v>
      </c>
      <c r="AF568" s="11">
        <v>9</v>
      </c>
      <c r="AG568" s="11" t="s">
        <v>392</v>
      </c>
    </row>
    <row r="569" spans="1:33" s="11" customFormat="1" x14ac:dyDescent="0.55000000000000004">
      <c r="D569" s="12"/>
      <c r="E569" s="10"/>
      <c r="I569" s="10"/>
      <c r="W569" s="11" t="s">
        <v>126</v>
      </c>
      <c r="X569" s="11">
        <v>2</v>
      </c>
      <c r="Y569" s="11">
        <v>4</v>
      </c>
      <c r="Z569" s="11">
        <f>+X569*Y569</f>
        <v>8</v>
      </c>
      <c r="AA569" s="11">
        <v>2</v>
      </c>
      <c r="AC569" s="11">
        <v>8</v>
      </c>
      <c r="AF569" s="11">
        <v>9</v>
      </c>
    </row>
    <row r="570" spans="1:33" s="11" customFormat="1" x14ac:dyDescent="0.55000000000000004">
      <c r="D570" s="12"/>
      <c r="E570" s="10"/>
      <c r="I570" s="10"/>
      <c r="T570" s="11">
        <v>3</v>
      </c>
      <c r="U570" s="11" t="s">
        <v>393</v>
      </c>
      <c r="V570" s="11" t="s">
        <v>62</v>
      </c>
      <c r="W570" s="11" t="s">
        <v>63</v>
      </c>
      <c r="X570" s="11">
        <v>4</v>
      </c>
      <c r="Y570" s="11">
        <v>2</v>
      </c>
      <c r="Z570" s="11">
        <v>8</v>
      </c>
      <c r="AA570" s="11">
        <v>2</v>
      </c>
      <c r="AC570" s="11">
        <v>8</v>
      </c>
      <c r="AF570" s="11">
        <v>23</v>
      </c>
      <c r="AG570" s="11" t="s">
        <v>394</v>
      </c>
    </row>
    <row r="571" spans="1:33" s="11" customFormat="1" x14ac:dyDescent="0.55000000000000004">
      <c r="D571" s="12"/>
      <c r="E571" s="10"/>
      <c r="I571" s="10"/>
      <c r="W571" s="11" t="s">
        <v>65</v>
      </c>
      <c r="X571" s="11">
        <v>2</v>
      </c>
      <c r="Y571" s="11">
        <v>4</v>
      </c>
      <c r="Z571" s="11">
        <v>8</v>
      </c>
      <c r="AA571" s="11">
        <v>2</v>
      </c>
      <c r="AC571" s="11">
        <v>8</v>
      </c>
      <c r="AF571" s="11">
        <v>23</v>
      </c>
      <c r="AG571" s="11" t="s">
        <v>66</v>
      </c>
    </row>
    <row r="572" spans="1:33" s="11" customFormat="1" x14ac:dyDescent="0.55000000000000004">
      <c r="B572" s="11" t="s">
        <v>67</v>
      </c>
      <c r="C572" s="11" t="s">
        <v>386</v>
      </c>
      <c r="D572" s="12" t="s">
        <v>89</v>
      </c>
      <c r="E572" s="10" t="s">
        <v>59</v>
      </c>
      <c r="F572" s="11">
        <v>7954</v>
      </c>
      <c r="G572" s="11">
        <v>68</v>
      </c>
      <c r="H572" s="11">
        <v>3451</v>
      </c>
      <c r="I572" s="10">
        <v>10</v>
      </c>
      <c r="J572" s="11">
        <v>2</v>
      </c>
      <c r="K572" s="11">
        <v>1</v>
      </c>
      <c r="L572" s="11">
        <v>40</v>
      </c>
      <c r="M572" s="11">
        <v>940</v>
      </c>
      <c r="N572" s="11">
        <v>1</v>
      </c>
      <c r="O572" s="11">
        <v>940</v>
      </c>
      <c r="AG572" s="11" t="s">
        <v>148</v>
      </c>
    </row>
    <row r="573" spans="1:33" s="60" customFormat="1" x14ac:dyDescent="0.55000000000000004">
      <c r="D573" s="61"/>
      <c r="E573" s="63"/>
      <c r="I573" s="63"/>
    </row>
    <row r="574" spans="1:33" s="11" customFormat="1" x14ac:dyDescent="0.55000000000000004">
      <c r="A574" s="11">
        <v>133</v>
      </c>
      <c r="B574" s="11" t="s">
        <v>56</v>
      </c>
      <c r="C574" s="11" t="s">
        <v>395</v>
      </c>
      <c r="D574" s="12" t="s">
        <v>69</v>
      </c>
      <c r="E574" s="56" t="s">
        <v>59</v>
      </c>
      <c r="F574" s="11">
        <v>889</v>
      </c>
      <c r="G574" s="11">
        <v>15</v>
      </c>
      <c r="H574" s="11">
        <v>917</v>
      </c>
      <c r="I574" s="56">
        <v>10</v>
      </c>
      <c r="J574" s="11">
        <v>0</v>
      </c>
      <c r="K574" s="11">
        <v>1</v>
      </c>
      <c r="L574" s="11">
        <v>48</v>
      </c>
      <c r="M574" s="11">
        <v>148</v>
      </c>
      <c r="N574" s="11">
        <v>2</v>
      </c>
      <c r="P574" s="11">
        <v>148</v>
      </c>
      <c r="T574" s="11">
        <v>1</v>
      </c>
      <c r="U574" s="11" t="s">
        <v>396</v>
      </c>
      <c r="V574" s="11" t="s">
        <v>62</v>
      </c>
      <c r="W574" s="11" t="s">
        <v>111</v>
      </c>
      <c r="X574" s="11">
        <v>13</v>
      </c>
      <c r="Y574" s="11">
        <v>6</v>
      </c>
      <c r="Z574" s="11">
        <v>78</v>
      </c>
      <c r="AA574" s="11">
        <v>2</v>
      </c>
      <c r="AC574" s="11">
        <v>78</v>
      </c>
      <c r="AF574" s="11">
        <v>39</v>
      </c>
      <c r="AG574" s="11" t="s">
        <v>125</v>
      </c>
    </row>
    <row r="575" spans="1:33" s="11" customFormat="1" x14ac:dyDescent="0.55000000000000004">
      <c r="D575" s="12"/>
      <c r="E575" s="56"/>
      <c r="I575" s="56"/>
      <c r="W575" s="11" t="s">
        <v>65</v>
      </c>
      <c r="X575" s="11">
        <v>6</v>
      </c>
      <c r="Y575" s="11">
        <v>4</v>
      </c>
      <c r="Z575" s="11">
        <v>24</v>
      </c>
      <c r="AA575" s="11">
        <v>2</v>
      </c>
      <c r="AC575" s="11">
        <v>24</v>
      </c>
      <c r="AF575" s="11">
        <v>39</v>
      </c>
      <c r="AG575" s="11" t="s">
        <v>127</v>
      </c>
    </row>
    <row r="576" spans="1:33" s="11" customFormat="1" x14ac:dyDescent="0.55000000000000004">
      <c r="D576" s="12"/>
      <c r="E576" s="56"/>
      <c r="I576" s="56"/>
      <c r="W576" s="11" t="s">
        <v>63</v>
      </c>
      <c r="X576" s="11">
        <v>3</v>
      </c>
      <c r="Y576" s="11">
        <v>4</v>
      </c>
      <c r="Z576" s="11">
        <v>12</v>
      </c>
      <c r="AA576" s="11">
        <v>2</v>
      </c>
      <c r="AC576" s="11">
        <v>12</v>
      </c>
      <c r="AF576" s="11">
        <v>39</v>
      </c>
      <c r="AG576" s="11" t="s">
        <v>66</v>
      </c>
    </row>
    <row r="577" spans="1:33" s="11" customFormat="1" x14ac:dyDescent="0.55000000000000004">
      <c r="B577" s="11" t="s">
        <v>56</v>
      </c>
      <c r="C577" s="11" t="s">
        <v>395</v>
      </c>
      <c r="D577" s="12" t="s">
        <v>69</v>
      </c>
      <c r="E577" s="10" t="s">
        <v>59</v>
      </c>
      <c r="F577" s="11">
        <v>11435</v>
      </c>
      <c r="G577" s="11">
        <v>226</v>
      </c>
      <c r="H577" s="11">
        <v>5133</v>
      </c>
      <c r="I577" s="105">
        <v>10</v>
      </c>
      <c r="J577" s="11">
        <v>1</v>
      </c>
      <c r="K577" s="11">
        <v>0</v>
      </c>
      <c r="L577" s="11">
        <v>23</v>
      </c>
      <c r="M577" s="11">
        <f>+(J577*400)+(K577*100)+L577</f>
        <v>423</v>
      </c>
      <c r="N577" s="11">
        <v>1</v>
      </c>
      <c r="O577" s="11">
        <v>423</v>
      </c>
    </row>
    <row r="578" spans="1:33" s="11" customFormat="1" x14ac:dyDescent="0.55000000000000004">
      <c r="B578" s="11" t="s">
        <v>56</v>
      </c>
      <c r="C578" s="11" t="s">
        <v>395</v>
      </c>
      <c r="D578" s="12" t="s">
        <v>69</v>
      </c>
      <c r="E578" s="10" t="s">
        <v>59</v>
      </c>
      <c r="F578" s="11">
        <v>18840</v>
      </c>
      <c r="G578" s="11">
        <v>462</v>
      </c>
      <c r="H578" s="11">
        <v>8222</v>
      </c>
      <c r="I578" s="10">
        <v>10</v>
      </c>
      <c r="J578" s="11">
        <v>1</v>
      </c>
      <c r="K578" s="11">
        <v>1</v>
      </c>
      <c r="L578" s="11">
        <v>70</v>
      </c>
      <c r="M578" s="11">
        <v>570</v>
      </c>
      <c r="N578" s="11">
        <v>1</v>
      </c>
      <c r="O578" s="11">
        <v>570</v>
      </c>
      <c r="AG578" s="11" t="s">
        <v>70</v>
      </c>
    </row>
    <row r="579" spans="1:33" s="11" customFormat="1" x14ac:dyDescent="0.55000000000000004">
      <c r="B579" s="11" t="s">
        <v>56</v>
      </c>
      <c r="C579" s="11" t="s">
        <v>395</v>
      </c>
      <c r="D579" s="12" t="s">
        <v>69</v>
      </c>
      <c r="E579" s="10" t="s">
        <v>59</v>
      </c>
      <c r="F579" s="11">
        <v>16145</v>
      </c>
      <c r="G579" s="11">
        <v>354</v>
      </c>
      <c r="H579" s="11">
        <v>7015</v>
      </c>
      <c r="I579" s="10">
        <v>10</v>
      </c>
      <c r="J579" s="11">
        <v>1</v>
      </c>
      <c r="K579" s="11">
        <v>3</v>
      </c>
      <c r="L579" s="11">
        <v>80</v>
      </c>
      <c r="M579" s="11">
        <v>780</v>
      </c>
      <c r="N579" s="11">
        <v>1</v>
      </c>
      <c r="O579" s="11">
        <v>780</v>
      </c>
      <c r="AG579" s="11" t="s">
        <v>70</v>
      </c>
    </row>
    <row r="580" spans="1:33" s="11" customFormat="1" x14ac:dyDescent="0.55000000000000004">
      <c r="B580" s="11" t="s">
        <v>56</v>
      </c>
      <c r="C580" s="11" t="s">
        <v>395</v>
      </c>
      <c r="D580" s="12" t="s">
        <v>69</v>
      </c>
      <c r="E580" s="10" t="s">
        <v>59</v>
      </c>
      <c r="F580" s="11">
        <v>1641</v>
      </c>
      <c r="G580" s="11">
        <v>150</v>
      </c>
      <c r="H580" s="11">
        <v>2581</v>
      </c>
      <c r="I580" s="10">
        <v>10</v>
      </c>
      <c r="J580" s="11">
        <v>6</v>
      </c>
      <c r="K580" s="11">
        <v>3</v>
      </c>
      <c r="L580" s="11">
        <v>35</v>
      </c>
      <c r="M580" s="11">
        <v>2735</v>
      </c>
      <c r="N580" s="11">
        <v>1</v>
      </c>
      <c r="O580" s="11">
        <v>2735</v>
      </c>
      <c r="AG580" s="11" t="s">
        <v>70</v>
      </c>
    </row>
    <row r="581" spans="1:33" s="11" customFormat="1" x14ac:dyDescent="0.55000000000000004">
      <c r="B581" s="11" t="s">
        <v>56</v>
      </c>
      <c r="C581" s="11" t="s">
        <v>395</v>
      </c>
      <c r="D581" s="12" t="s">
        <v>69</v>
      </c>
      <c r="E581" s="10" t="s">
        <v>205</v>
      </c>
      <c r="F581" s="11">
        <v>1370</v>
      </c>
      <c r="G581" s="11" t="s">
        <v>397</v>
      </c>
      <c r="I581" s="10">
        <v>10</v>
      </c>
      <c r="J581" s="11">
        <v>3</v>
      </c>
      <c r="K581" s="11">
        <v>1</v>
      </c>
      <c r="L581" s="11">
        <v>51</v>
      </c>
      <c r="M581" s="11">
        <v>1351</v>
      </c>
      <c r="N581" s="11">
        <v>1</v>
      </c>
      <c r="O581" s="11">
        <v>1351</v>
      </c>
      <c r="AG581" s="11" t="s">
        <v>72</v>
      </c>
    </row>
    <row r="582" spans="1:33" s="60" customFormat="1" x14ac:dyDescent="0.55000000000000004">
      <c r="D582" s="61"/>
      <c r="E582" s="63"/>
      <c r="I582" s="63"/>
    </row>
    <row r="583" spans="1:33" s="11" customFormat="1" x14ac:dyDescent="0.55000000000000004">
      <c r="A583" s="11">
        <v>134</v>
      </c>
      <c r="B583" s="11" t="s">
        <v>56</v>
      </c>
      <c r="C583" s="11" t="s">
        <v>801</v>
      </c>
      <c r="D583" s="12" t="s">
        <v>794</v>
      </c>
      <c r="E583" s="11" t="s">
        <v>76</v>
      </c>
      <c r="I583" s="105">
        <v>10</v>
      </c>
      <c r="J583" s="11">
        <v>0</v>
      </c>
      <c r="K583" s="11">
        <v>2</v>
      </c>
      <c r="L583" s="11">
        <v>0</v>
      </c>
      <c r="M583" s="11">
        <f>+(J583*400)+(K583*100)+L583</f>
        <v>200</v>
      </c>
      <c r="N583" s="11">
        <v>2</v>
      </c>
      <c r="P583" s="11">
        <v>200</v>
      </c>
      <c r="T583" s="11">
        <v>1</v>
      </c>
      <c r="V583" s="11" t="s">
        <v>62</v>
      </c>
      <c r="W583" s="11" t="s">
        <v>65</v>
      </c>
      <c r="X583" s="11">
        <v>6</v>
      </c>
      <c r="Y583" s="11">
        <v>12</v>
      </c>
      <c r="Z583" s="11">
        <f>+X583*Y583</f>
        <v>72</v>
      </c>
      <c r="AA583" s="11">
        <v>2</v>
      </c>
      <c r="AC583" s="11">
        <v>72</v>
      </c>
      <c r="AF583" s="11">
        <v>21</v>
      </c>
    </row>
    <row r="584" spans="1:33" s="60" customFormat="1" x14ac:dyDescent="0.55000000000000004">
      <c r="D584" s="61"/>
    </row>
    <row r="585" spans="1:33" x14ac:dyDescent="0.55000000000000004">
      <c r="A585" s="23">
        <v>135</v>
      </c>
      <c r="B585" s="23" t="s">
        <v>56</v>
      </c>
      <c r="C585" s="23" t="s">
        <v>802</v>
      </c>
      <c r="D585" s="29" t="s">
        <v>162</v>
      </c>
      <c r="E585" s="11" t="s">
        <v>76</v>
      </c>
      <c r="I585" s="105">
        <v>10</v>
      </c>
      <c r="J585" s="23">
        <v>0</v>
      </c>
      <c r="K585" s="23">
        <v>2</v>
      </c>
      <c r="L585" s="23">
        <v>0</v>
      </c>
      <c r="M585" s="11">
        <v>200</v>
      </c>
      <c r="N585" s="11">
        <v>2</v>
      </c>
      <c r="P585" s="23">
        <v>200</v>
      </c>
      <c r="T585" s="23">
        <v>1</v>
      </c>
      <c r="U585" s="23" t="s">
        <v>803</v>
      </c>
      <c r="V585" s="23" t="s">
        <v>13</v>
      </c>
      <c r="W585" s="23" t="s">
        <v>65</v>
      </c>
      <c r="X585" s="23">
        <v>9.1999999999999993</v>
      </c>
      <c r="Y585" s="23">
        <v>11.8</v>
      </c>
      <c r="Z585" s="23">
        <f>+X585*Y585</f>
        <v>108.56</v>
      </c>
      <c r="AA585" s="23">
        <v>2</v>
      </c>
      <c r="AC585" s="23">
        <v>108.56</v>
      </c>
      <c r="AF585" s="23">
        <v>10</v>
      </c>
    </row>
    <row r="586" spans="1:33" x14ac:dyDescent="0.55000000000000004">
      <c r="I586" s="105"/>
      <c r="M586" s="11"/>
      <c r="N586" s="11"/>
      <c r="W586" s="23" t="s">
        <v>126</v>
      </c>
      <c r="X586" s="23">
        <v>3</v>
      </c>
      <c r="Y586" s="23">
        <v>6</v>
      </c>
      <c r="Z586" s="23">
        <f>+X586*Y586</f>
        <v>18</v>
      </c>
      <c r="AA586" s="23">
        <v>2</v>
      </c>
      <c r="AC586" s="23">
        <v>18</v>
      </c>
      <c r="AF586" s="23">
        <v>10</v>
      </c>
    </row>
    <row r="587" spans="1:33" s="60" customFormat="1" x14ac:dyDescent="0.55000000000000004">
      <c r="D587" s="61"/>
    </row>
    <row r="588" spans="1:33" s="11" customFormat="1" x14ac:dyDescent="0.55000000000000004">
      <c r="A588" s="11">
        <v>136</v>
      </c>
      <c r="B588" s="11" t="s">
        <v>67</v>
      </c>
      <c r="C588" s="11" t="s">
        <v>518</v>
      </c>
      <c r="D588" s="12" t="s">
        <v>519</v>
      </c>
      <c r="E588" s="16" t="s">
        <v>76</v>
      </c>
      <c r="F588" s="16"/>
      <c r="I588" s="105">
        <v>10</v>
      </c>
      <c r="J588" s="11">
        <v>0</v>
      </c>
      <c r="K588" s="11">
        <v>2</v>
      </c>
      <c r="L588" s="11">
        <v>0</v>
      </c>
      <c r="M588" s="11">
        <f>+(J588*400)+(K588*100)+L588</f>
        <v>200</v>
      </c>
      <c r="N588" s="11">
        <v>2</v>
      </c>
      <c r="P588" s="11">
        <v>200</v>
      </c>
      <c r="T588" s="11">
        <v>1</v>
      </c>
      <c r="U588" s="11" t="s">
        <v>958</v>
      </c>
      <c r="V588" s="11" t="s">
        <v>62</v>
      </c>
      <c r="W588" s="11" t="s">
        <v>520</v>
      </c>
      <c r="X588" s="11">
        <v>6</v>
      </c>
      <c r="Y588" s="11">
        <v>12</v>
      </c>
      <c r="Z588" s="11">
        <f>+X588*Y588</f>
        <v>72</v>
      </c>
      <c r="AA588" s="11">
        <v>2</v>
      </c>
      <c r="AC588" s="11">
        <v>72</v>
      </c>
      <c r="AF588" s="11">
        <v>10</v>
      </c>
    </row>
    <row r="589" spans="1:33" s="60" customFormat="1" x14ac:dyDescent="0.55000000000000004">
      <c r="D589" s="61"/>
      <c r="E589" s="62"/>
      <c r="F589" s="62"/>
      <c r="I589" s="63"/>
    </row>
    <row r="590" spans="1:33" s="11" customFormat="1" x14ac:dyDescent="0.55000000000000004">
      <c r="A590" s="11">
        <v>137</v>
      </c>
      <c r="B590" s="11" t="s">
        <v>56</v>
      </c>
      <c r="C590" s="11" t="s">
        <v>398</v>
      </c>
      <c r="D590" s="12" t="s">
        <v>171</v>
      </c>
      <c r="E590" s="10" t="s">
        <v>59</v>
      </c>
      <c r="F590" s="11">
        <v>713</v>
      </c>
      <c r="G590" s="11">
        <v>23</v>
      </c>
      <c r="H590" s="11">
        <v>858</v>
      </c>
      <c r="I590" s="10">
        <v>10</v>
      </c>
      <c r="J590" s="11">
        <v>0</v>
      </c>
      <c r="K590" s="11">
        <v>1</v>
      </c>
      <c r="L590" s="11">
        <v>32</v>
      </c>
      <c r="M590" s="11">
        <v>132</v>
      </c>
      <c r="N590" s="11">
        <v>2</v>
      </c>
      <c r="P590" s="11">
        <v>132</v>
      </c>
      <c r="T590" s="11">
        <v>1</v>
      </c>
      <c r="U590" s="11" t="s">
        <v>399</v>
      </c>
      <c r="V590" s="11" t="s">
        <v>62</v>
      </c>
      <c r="W590" s="11" t="s">
        <v>63</v>
      </c>
      <c r="X590" s="11">
        <v>5.7</v>
      </c>
      <c r="Y590" s="11">
        <v>15</v>
      </c>
      <c r="Z590" s="11">
        <v>85.5</v>
      </c>
      <c r="AA590" s="11">
        <v>2</v>
      </c>
      <c r="AC590" s="11">
        <v>85.5</v>
      </c>
      <c r="AF590" s="11">
        <v>22</v>
      </c>
    </row>
    <row r="591" spans="1:33" s="11" customFormat="1" x14ac:dyDescent="0.55000000000000004">
      <c r="D591" s="12"/>
      <c r="E591" s="10"/>
      <c r="I591" s="10"/>
      <c r="W591" s="11" t="s">
        <v>65</v>
      </c>
      <c r="X591" s="11">
        <v>2</v>
      </c>
      <c r="Y591" s="11">
        <v>3</v>
      </c>
      <c r="Z591" s="11">
        <v>6</v>
      </c>
      <c r="AA591" s="11">
        <v>2</v>
      </c>
      <c r="AC591" s="11">
        <v>6</v>
      </c>
      <c r="AF591" s="11">
        <v>51</v>
      </c>
      <c r="AG591" s="11" t="s">
        <v>66</v>
      </c>
    </row>
    <row r="592" spans="1:33" s="11" customFormat="1" x14ac:dyDescent="0.55000000000000004">
      <c r="D592" s="12"/>
      <c r="E592" s="10"/>
      <c r="I592" s="10"/>
      <c r="T592" s="11">
        <v>2</v>
      </c>
      <c r="U592" s="11" t="s">
        <v>400</v>
      </c>
      <c r="V592" s="11" t="s">
        <v>62</v>
      </c>
      <c r="W592" s="11" t="s">
        <v>63</v>
      </c>
      <c r="X592" s="11">
        <v>6.7</v>
      </c>
      <c r="Y592" s="11">
        <v>8</v>
      </c>
      <c r="Z592" s="11">
        <v>53.6</v>
      </c>
      <c r="AA592" s="11">
        <v>2</v>
      </c>
      <c r="AC592" s="11">
        <v>53.6</v>
      </c>
      <c r="AF592" s="11">
        <v>51</v>
      </c>
      <c r="AG592" s="11" t="s">
        <v>401</v>
      </c>
    </row>
    <row r="593" spans="1:43" s="11" customFormat="1" x14ac:dyDescent="0.55000000000000004">
      <c r="B593" s="11" t="s">
        <v>56</v>
      </c>
      <c r="C593" s="11" t="s">
        <v>398</v>
      </c>
      <c r="D593" s="12" t="s">
        <v>171</v>
      </c>
      <c r="E593" s="10" t="s">
        <v>59</v>
      </c>
      <c r="F593" s="11">
        <v>17053</v>
      </c>
      <c r="G593" s="11">
        <v>393</v>
      </c>
      <c r="H593" s="11">
        <v>7679</v>
      </c>
      <c r="I593" s="10">
        <v>10</v>
      </c>
      <c r="J593" s="11">
        <v>1</v>
      </c>
      <c r="K593" s="11">
        <v>3</v>
      </c>
      <c r="L593" s="11">
        <v>30</v>
      </c>
      <c r="M593" s="11">
        <v>730</v>
      </c>
      <c r="N593" s="11">
        <v>1</v>
      </c>
      <c r="O593" s="11">
        <v>730</v>
      </c>
      <c r="AG593" s="11" t="s">
        <v>70</v>
      </c>
    </row>
    <row r="594" spans="1:43" s="60" customFormat="1" x14ac:dyDescent="0.55000000000000004">
      <c r="D594" s="61"/>
      <c r="E594" s="63"/>
      <c r="I594" s="63"/>
    </row>
    <row r="595" spans="1:43" s="11" customFormat="1" x14ac:dyDescent="0.55000000000000004">
      <c r="A595" s="11">
        <v>138</v>
      </c>
      <c r="B595" s="11" t="s">
        <v>56</v>
      </c>
      <c r="C595" s="11" t="s">
        <v>783</v>
      </c>
      <c r="D595" s="12" t="s">
        <v>69</v>
      </c>
      <c r="E595" s="11" t="s">
        <v>76</v>
      </c>
      <c r="I595" s="11">
        <v>10</v>
      </c>
      <c r="J595" s="11">
        <v>0</v>
      </c>
      <c r="K595" s="11">
        <v>3</v>
      </c>
      <c r="L595" s="11">
        <v>0</v>
      </c>
      <c r="M595" s="11">
        <f>+(J595*400)+(K595*100)+L595</f>
        <v>300</v>
      </c>
      <c r="N595" s="11">
        <v>2</v>
      </c>
      <c r="P595" s="11">
        <v>300</v>
      </c>
      <c r="T595" s="11">
        <v>1</v>
      </c>
      <c r="U595" s="11" t="s">
        <v>784</v>
      </c>
      <c r="V595" s="11" t="s">
        <v>13</v>
      </c>
      <c r="W595" s="11" t="s">
        <v>65</v>
      </c>
      <c r="X595" s="11">
        <v>9</v>
      </c>
      <c r="Y595" s="11">
        <v>14</v>
      </c>
      <c r="Z595" s="11">
        <f>+X595*Y595</f>
        <v>126</v>
      </c>
      <c r="AA595" s="11">
        <v>2</v>
      </c>
      <c r="AC595" s="11">
        <v>126</v>
      </c>
      <c r="AF595" s="11">
        <v>10</v>
      </c>
    </row>
    <row r="596" spans="1:43" s="11" customFormat="1" x14ac:dyDescent="0.55000000000000004">
      <c r="D596" s="12"/>
      <c r="W596" s="11" t="s">
        <v>126</v>
      </c>
      <c r="X596" s="11">
        <v>3</v>
      </c>
      <c r="Y596" s="11">
        <v>6</v>
      </c>
      <c r="Z596" s="11">
        <f>+X596*Y596</f>
        <v>18</v>
      </c>
      <c r="AA596" s="11">
        <v>2</v>
      </c>
      <c r="AC596" s="11">
        <v>18</v>
      </c>
      <c r="AF596" s="11">
        <v>10</v>
      </c>
    </row>
    <row r="597" spans="1:43" s="60" customFormat="1" x14ac:dyDescent="0.55000000000000004">
      <c r="D597" s="61"/>
    </row>
    <row r="598" spans="1:43" x14ac:dyDescent="0.55000000000000004">
      <c r="A598" s="23">
        <v>139</v>
      </c>
      <c r="B598" s="11" t="s">
        <v>56</v>
      </c>
      <c r="C598" s="11" t="s">
        <v>804</v>
      </c>
      <c r="D598" s="11" t="s">
        <v>171</v>
      </c>
      <c r="E598" s="40" t="s">
        <v>59</v>
      </c>
      <c r="F598" s="11">
        <v>691</v>
      </c>
      <c r="G598" s="11">
        <v>11</v>
      </c>
      <c r="H598" s="11">
        <v>843</v>
      </c>
      <c r="I598" s="40"/>
      <c r="J598" s="11">
        <v>0</v>
      </c>
      <c r="K598" s="11">
        <v>1</v>
      </c>
      <c r="L598" s="11">
        <v>6</v>
      </c>
      <c r="M598" s="11">
        <f>+(J598*400)+(K598*100)+L598</f>
        <v>106</v>
      </c>
      <c r="N598" s="11">
        <v>2</v>
      </c>
      <c r="P598" s="23">
        <v>106</v>
      </c>
      <c r="T598" s="23">
        <v>1</v>
      </c>
      <c r="U598" s="23" t="s">
        <v>919</v>
      </c>
      <c r="V598" s="23" t="s">
        <v>62</v>
      </c>
      <c r="W598" s="23" t="s">
        <v>65</v>
      </c>
      <c r="X598" s="23">
        <v>9</v>
      </c>
      <c r="Y598" s="23">
        <v>7</v>
      </c>
      <c r="Z598" s="23">
        <f>+X598*Y598</f>
        <v>63</v>
      </c>
      <c r="AA598" s="23">
        <v>2</v>
      </c>
      <c r="AC598" s="23">
        <v>63</v>
      </c>
      <c r="AF598" s="23">
        <v>61</v>
      </c>
    </row>
    <row r="599" spans="1:43" x14ac:dyDescent="0.55000000000000004">
      <c r="M599" s="11"/>
      <c r="N599" s="11"/>
      <c r="W599" s="23" t="s">
        <v>65</v>
      </c>
      <c r="X599" s="23">
        <v>2</v>
      </c>
      <c r="Y599" s="23">
        <v>3</v>
      </c>
      <c r="Z599" s="23">
        <f>+X599*Y599</f>
        <v>6</v>
      </c>
      <c r="AA599" s="23">
        <v>2</v>
      </c>
      <c r="AC599" s="23">
        <v>6</v>
      </c>
      <c r="AF599" s="23">
        <v>61</v>
      </c>
      <c r="AG599" s="23" t="s">
        <v>66</v>
      </c>
    </row>
    <row r="600" spans="1:43" s="11" customFormat="1" x14ac:dyDescent="0.55000000000000004">
      <c r="B600" s="11" t="s">
        <v>56</v>
      </c>
      <c r="C600" s="11" t="s">
        <v>804</v>
      </c>
      <c r="D600" s="11" t="s">
        <v>171</v>
      </c>
      <c r="E600" s="40" t="s">
        <v>59</v>
      </c>
      <c r="F600" s="11">
        <v>1960</v>
      </c>
      <c r="G600" s="11">
        <v>4</v>
      </c>
      <c r="H600" s="11">
        <v>1425</v>
      </c>
      <c r="I600" s="40"/>
      <c r="J600" s="11">
        <v>2</v>
      </c>
      <c r="K600" s="11">
        <v>2</v>
      </c>
      <c r="L600" s="11">
        <v>0</v>
      </c>
      <c r="M600" s="11">
        <f>+(J600*400)+(K600*100)+L600</f>
        <v>1000</v>
      </c>
      <c r="N600" s="11">
        <v>1</v>
      </c>
      <c r="O600" s="11">
        <v>1000</v>
      </c>
      <c r="AG600" s="11" t="s">
        <v>148</v>
      </c>
      <c r="AH600" s="2"/>
      <c r="AI600" s="2"/>
      <c r="AJ600" s="2"/>
      <c r="AK600" s="2"/>
      <c r="AL600" s="2"/>
      <c r="AM600" s="2"/>
      <c r="AN600" s="2"/>
      <c r="AO600" s="2"/>
      <c r="AP600" s="2"/>
      <c r="AQ600" s="31"/>
    </row>
    <row r="601" spans="1:43" s="60" customFormat="1" x14ac:dyDescent="0.55000000000000004">
      <c r="E601" s="63"/>
      <c r="I601" s="63"/>
      <c r="AH601" s="75"/>
      <c r="AI601" s="75"/>
      <c r="AJ601" s="75"/>
      <c r="AK601" s="75"/>
      <c r="AL601" s="75"/>
      <c r="AM601" s="75"/>
      <c r="AN601" s="75"/>
      <c r="AO601" s="75"/>
      <c r="AP601" s="75"/>
      <c r="AQ601" s="76"/>
    </row>
    <row r="602" spans="1:43" s="11" customFormat="1" x14ac:dyDescent="0.55000000000000004">
      <c r="A602" s="11">
        <v>140</v>
      </c>
      <c r="B602" s="11" t="s">
        <v>56</v>
      </c>
      <c r="C602" s="11" t="s">
        <v>402</v>
      </c>
      <c r="D602" s="12" t="s">
        <v>171</v>
      </c>
      <c r="E602" s="56" t="s">
        <v>59</v>
      </c>
      <c r="F602" s="11">
        <v>12203</v>
      </c>
      <c r="G602" s="11">
        <v>136</v>
      </c>
      <c r="H602" s="11">
        <v>5515</v>
      </c>
      <c r="I602" s="56">
        <v>10</v>
      </c>
      <c r="J602" s="11">
        <v>7</v>
      </c>
      <c r="K602" s="11">
        <v>2</v>
      </c>
      <c r="L602" s="11">
        <v>18</v>
      </c>
      <c r="M602" s="11">
        <v>3018</v>
      </c>
      <c r="N602" s="11">
        <v>2</v>
      </c>
      <c r="P602" s="11">
        <v>3018</v>
      </c>
      <c r="T602" s="11">
        <v>1</v>
      </c>
      <c r="U602" s="11" t="s">
        <v>404</v>
      </c>
      <c r="V602" s="11" t="s">
        <v>62</v>
      </c>
      <c r="W602" s="11" t="s">
        <v>65</v>
      </c>
      <c r="X602" s="11">
        <v>6</v>
      </c>
      <c r="Y602" s="11">
        <v>15</v>
      </c>
      <c r="Z602" s="11">
        <v>90</v>
      </c>
      <c r="AA602" s="11">
        <v>2</v>
      </c>
      <c r="AC602" s="11">
        <v>90</v>
      </c>
      <c r="AF602" s="11">
        <v>6</v>
      </c>
      <c r="AG602" s="11" t="s">
        <v>125</v>
      </c>
    </row>
    <row r="603" spans="1:43" s="11" customFormat="1" x14ac:dyDescent="0.55000000000000004">
      <c r="D603" s="12"/>
      <c r="E603" s="56"/>
      <c r="I603" s="56"/>
      <c r="W603" s="11" t="s">
        <v>126</v>
      </c>
      <c r="X603" s="11">
        <v>3</v>
      </c>
      <c r="Y603" s="11">
        <v>3</v>
      </c>
      <c r="Z603" s="11">
        <v>9</v>
      </c>
      <c r="AA603" s="11">
        <v>2</v>
      </c>
      <c r="AC603" s="11">
        <v>9</v>
      </c>
      <c r="AF603" s="11">
        <v>6</v>
      </c>
      <c r="AG603" s="11" t="s">
        <v>113</v>
      </c>
    </row>
    <row r="604" spans="1:43" s="11" customFormat="1" x14ac:dyDescent="0.55000000000000004">
      <c r="D604" s="12"/>
      <c r="E604" s="56"/>
      <c r="I604" s="56"/>
      <c r="T604" s="11">
        <v>2</v>
      </c>
      <c r="U604" s="11" t="s">
        <v>405</v>
      </c>
      <c r="V604" s="11" t="s">
        <v>62</v>
      </c>
      <c r="W604" s="11" t="s">
        <v>63</v>
      </c>
      <c r="X604" s="11">
        <v>6</v>
      </c>
      <c r="Y604" s="11">
        <v>9</v>
      </c>
      <c r="Z604" s="11">
        <v>54</v>
      </c>
      <c r="AA604" s="11">
        <v>2</v>
      </c>
      <c r="AC604" s="11">
        <v>54</v>
      </c>
      <c r="AF604" s="11">
        <v>11</v>
      </c>
    </row>
    <row r="605" spans="1:43" s="11" customFormat="1" x14ac:dyDescent="0.55000000000000004">
      <c r="B605" s="11" t="s">
        <v>56</v>
      </c>
      <c r="C605" s="11" t="s">
        <v>402</v>
      </c>
      <c r="D605" s="12" t="s">
        <v>171</v>
      </c>
      <c r="E605" s="10" t="s">
        <v>59</v>
      </c>
      <c r="F605" s="11">
        <v>1786</v>
      </c>
      <c r="G605" s="11">
        <v>28</v>
      </c>
      <c r="H605" s="11">
        <v>2931</v>
      </c>
      <c r="I605" s="10"/>
      <c r="J605" s="11">
        <v>4</v>
      </c>
      <c r="K605" s="11">
        <v>2</v>
      </c>
      <c r="L605" s="11">
        <v>68</v>
      </c>
      <c r="M605" s="11">
        <f>+(J605*400)+(K605*100)+L605</f>
        <v>1868</v>
      </c>
      <c r="N605" s="11">
        <v>1</v>
      </c>
      <c r="O605" s="11">
        <v>1868</v>
      </c>
      <c r="AG605" s="11" t="s">
        <v>403</v>
      </c>
    </row>
    <row r="606" spans="1:43" s="11" customFormat="1" x14ac:dyDescent="0.55000000000000004">
      <c r="B606" s="11" t="s">
        <v>56</v>
      </c>
      <c r="C606" s="11" t="s">
        <v>402</v>
      </c>
      <c r="D606" s="12" t="s">
        <v>171</v>
      </c>
      <c r="E606" s="10" t="s">
        <v>59</v>
      </c>
      <c r="F606" s="11">
        <v>12215</v>
      </c>
      <c r="G606" s="11">
        <v>137</v>
      </c>
      <c r="H606" s="11">
        <v>5516</v>
      </c>
      <c r="I606" s="10">
        <v>10</v>
      </c>
      <c r="J606" s="11">
        <v>1</v>
      </c>
      <c r="K606" s="11">
        <v>3</v>
      </c>
      <c r="L606" s="11">
        <v>4</v>
      </c>
      <c r="M606" s="11">
        <v>704</v>
      </c>
      <c r="N606" s="11">
        <v>1</v>
      </c>
      <c r="O606" s="11">
        <v>704</v>
      </c>
    </row>
    <row r="607" spans="1:43" s="60" customFormat="1" x14ac:dyDescent="0.55000000000000004">
      <c r="D607" s="61"/>
      <c r="E607" s="63"/>
      <c r="I607" s="63"/>
    </row>
    <row r="608" spans="1:43" s="11" customFormat="1" x14ac:dyDescent="0.55000000000000004">
      <c r="A608" s="11">
        <v>141</v>
      </c>
      <c r="B608" s="11" t="s">
        <v>77</v>
      </c>
      <c r="C608" s="11" t="s">
        <v>406</v>
      </c>
      <c r="D608" s="12" t="s">
        <v>241</v>
      </c>
      <c r="E608" s="10" t="s">
        <v>59</v>
      </c>
      <c r="F608" s="11">
        <v>9960</v>
      </c>
      <c r="G608" s="11">
        <v>192</v>
      </c>
      <c r="H608" s="11">
        <v>3816</v>
      </c>
      <c r="I608" s="10">
        <v>10</v>
      </c>
      <c r="J608" s="11">
        <v>3</v>
      </c>
      <c r="K608" s="11">
        <v>0</v>
      </c>
      <c r="L608" s="11">
        <v>12</v>
      </c>
      <c r="M608" s="11">
        <v>1212</v>
      </c>
      <c r="N608" s="11">
        <v>1</v>
      </c>
      <c r="O608" s="11">
        <v>1212</v>
      </c>
      <c r="AG608" s="11" t="s">
        <v>118</v>
      </c>
    </row>
    <row r="609" spans="1:33" s="60" customFormat="1" x14ac:dyDescent="0.55000000000000004">
      <c r="D609" s="61"/>
      <c r="E609" s="63"/>
      <c r="I609" s="63"/>
    </row>
    <row r="610" spans="1:33" s="11" customFormat="1" x14ac:dyDescent="0.55000000000000004">
      <c r="A610" s="11">
        <v>142</v>
      </c>
      <c r="B610" s="11" t="s">
        <v>67</v>
      </c>
      <c r="C610" s="11" t="s">
        <v>407</v>
      </c>
      <c r="D610" s="12" t="s">
        <v>408</v>
      </c>
      <c r="E610" s="10" t="s">
        <v>59</v>
      </c>
      <c r="F610" s="11">
        <v>830</v>
      </c>
      <c r="G610" s="11">
        <v>51</v>
      </c>
      <c r="H610" s="11">
        <v>887</v>
      </c>
      <c r="I610" s="10">
        <v>10</v>
      </c>
      <c r="J610" s="11">
        <v>0</v>
      </c>
      <c r="K610" s="11">
        <v>0</v>
      </c>
      <c r="L610" s="11">
        <v>61</v>
      </c>
      <c r="M610" s="11">
        <v>61</v>
      </c>
      <c r="N610" s="11">
        <v>2</v>
      </c>
      <c r="P610" s="11">
        <v>61</v>
      </c>
      <c r="T610" s="11">
        <v>1</v>
      </c>
      <c r="U610" s="11" t="s">
        <v>409</v>
      </c>
      <c r="V610" s="11" t="s">
        <v>62</v>
      </c>
      <c r="W610" s="11" t="s">
        <v>63</v>
      </c>
      <c r="X610" s="11">
        <v>10</v>
      </c>
      <c r="Y610" s="11">
        <v>10</v>
      </c>
      <c r="Z610" s="11">
        <v>100</v>
      </c>
      <c r="AA610" s="11">
        <v>2</v>
      </c>
      <c r="AC610" s="11">
        <v>100</v>
      </c>
      <c r="AF610" s="11">
        <v>61</v>
      </c>
    </row>
    <row r="611" spans="1:33" s="11" customFormat="1" x14ac:dyDescent="0.55000000000000004">
      <c r="D611" s="12"/>
      <c r="E611" s="10"/>
      <c r="I611" s="10"/>
      <c r="W611" s="11" t="s">
        <v>63</v>
      </c>
      <c r="X611" s="11">
        <v>2</v>
      </c>
      <c r="Y611" s="11">
        <v>4</v>
      </c>
      <c r="Z611" s="11">
        <v>8</v>
      </c>
      <c r="AA611" s="11">
        <v>2</v>
      </c>
      <c r="AC611" s="11">
        <v>8</v>
      </c>
      <c r="AF611" s="11">
        <v>61</v>
      </c>
      <c r="AG611" s="11" t="s">
        <v>66</v>
      </c>
    </row>
    <row r="612" spans="1:33" s="60" customFormat="1" x14ac:dyDescent="0.55000000000000004">
      <c r="D612" s="61"/>
      <c r="E612" s="63"/>
      <c r="I612" s="63"/>
    </row>
    <row r="613" spans="1:33" s="11" customFormat="1" x14ac:dyDescent="0.55000000000000004">
      <c r="A613" s="11">
        <v>143</v>
      </c>
      <c r="B613" s="11" t="s">
        <v>67</v>
      </c>
      <c r="C613" s="11" t="s">
        <v>410</v>
      </c>
      <c r="D613" s="12" t="s">
        <v>69</v>
      </c>
      <c r="E613" s="10" t="s">
        <v>59</v>
      </c>
      <c r="F613" s="11">
        <v>12196</v>
      </c>
      <c r="G613" s="11">
        <v>128</v>
      </c>
      <c r="H613" s="11">
        <v>5508</v>
      </c>
      <c r="I613" s="10" t="s">
        <v>136</v>
      </c>
      <c r="J613" s="11">
        <v>0</v>
      </c>
      <c r="K613" s="11">
        <v>0</v>
      </c>
      <c r="L613" s="11">
        <v>35</v>
      </c>
      <c r="M613" s="11">
        <v>35</v>
      </c>
      <c r="N613" s="11">
        <v>2</v>
      </c>
      <c r="P613" s="11">
        <v>35</v>
      </c>
      <c r="T613" s="11">
        <v>1</v>
      </c>
      <c r="U613" s="11" t="s">
        <v>411</v>
      </c>
      <c r="V613" s="11" t="s">
        <v>62</v>
      </c>
      <c r="W613" s="11" t="s">
        <v>65</v>
      </c>
      <c r="X613" s="11">
        <v>6</v>
      </c>
      <c r="Y613" s="11">
        <v>12</v>
      </c>
      <c r="Z613" s="11">
        <v>72</v>
      </c>
      <c r="AA613" s="11">
        <v>2</v>
      </c>
      <c r="AC613" s="11">
        <v>72</v>
      </c>
      <c r="AF613" s="11">
        <v>5</v>
      </c>
      <c r="AG613" s="11" t="s">
        <v>125</v>
      </c>
    </row>
    <row r="614" spans="1:33" s="11" customFormat="1" x14ac:dyDescent="0.55000000000000004">
      <c r="D614" s="12"/>
      <c r="E614" s="10"/>
      <c r="I614" s="10"/>
      <c r="W614" s="11" t="s">
        <v>126</v>
      </c>
      <c r="X614" s="11">
        <v>3</v>
      </c>
      <c r="Y614" s="11">
        <v>5</v>
      </c>
      <c r="Z614" s="11">
        <v>15</v>
      </c>
      <c r="AA614" s="11">
        <v>2</v>
      </c>
      <c r="AC614" s="11">
        <v>15</v>
      </c>
      <c r="AF614" s="11">
        <v>5</v>
      </c>
      <c r="AG614" s="11" t="s">
        <v>127</v>
      </c>
    </row>
    <row r="615" spans="1:33" s="11" customFormat="1" x14ac:dyDescent="0.55000000000000004">
      <c r="D615" s="12"/>
      <c r="E615" s="10"/>
      <c r="I615" s="10"/>
      <c r="W615" s="11" t="s">
        <v>126</v>
      </c>
      <c r="X615" s="11">
        <v>2</v>
      </c>
      <c r="Y615" s="11">
        <v>4</v>
      </c>
      <c r="Z615" s="11">
        <v>8</v>
      </c>
      <c r="AA615" s="11">
        <v>2</v>
      </c>
      <c r="AC615" s="11">
        <v>8</v>
      </c>
      <c r="AF615" s="11">
        <v>3</v>
      </c>
      <c r="AG615" s="11" t="s">
        <v>66</v>
      </c>
    </row>
    <row r="616" spans="1:33" s="60" customFormat="1" x14ac:dyDescent="0.55000000000000004">
      <c r="D616" s="61"/>
      <c r="E616" s="63"/>
      <c r="I616" s="63"/>
    </row>
    <row r="617" spans="1:33" s="11" customFormat="1" x14ac:dyDescent="0.55000000000000004">
      <c r="A617" s="11">
        <v>144</v>
      </c>
      <c r="B617" s="11" t="s">
        <v>56</v>
      </c>
      <c r="C617" s="11" t="s">
        <v>412</v>
      </c>
      <c r="D617" s="12" t="s">
        <v>171</v>
      </c>
      <c r="E617" s="10" t="s">
        <v>59</v>
      </c>
      <c r="F617" s="11">
        <v>7055</v>
      </c>
      <c r="G617" s="11">
        <v>28</v>
      </c>
      <c r="H617" s="11">
        <v>910</v>
      </c>
      <c r="I617" s="10">
        <v>10</v>
      </c>
      <c r="J617" s="11">
        <v>0</v>
      </c>
      <c r="K617" s="11">
        <v>0</v>
      </c>
      <c r="L617" s="11">
        <v>93</v>
      </c>
      <c r="M617" s="11">
        <v>93</v>
      </c>
      <c r="N617" s="11">
        <v>2</v>
      </c>
      <c r="P617" s="11">
        <v>93</v>
      </c>
      <c r="T617" s="11">
        <v>1</v>
      </c>
      <c r="U617" s="11" t="s">
        <v>413</v>
      </c>
      <c r="V617" s="11" t="s">
        <v>62</v>
      </c>
      <c r="W617" s="11" t="s">
        <v>63</v>
      </c>
      <c r="X617" s="11">
        <v>7.4</v>
      </c>
      <c r="Y617" s="11">
        <v>10</v>
      </c>
      <c r="Z617" s="11">
        <v>74</v>
      </c>
      <c r="AA617" s="11">
        <v>2</v>
      </c>
      <c r="AC617" s="11">
        <v>74</v>
      </c>
      <c r="AF617" s="11">
        <v>8</v>
      </c>
    </row>
    <row r="618" spans="1:33" s="11" customFormat="1" x14ac:dyDescent="0.55000000000000004">
      <c r="D618" s="12"/>
      <c r="E618" s="10"/>
      <c r="I618" s="10"/>
      <c r="W618" s="11" t="s">
        <v>65</v>
      </c>
      <c r="X618" s="11">
        <v>2</v>
      </c>
      <c r="Y618" s="11">
        <v>4</v>
      </c>
      <c r="Z618" s="11">
        <v>8</v>
      </c>
      <c r="AA618" s="11">
        <v>2</v>
      </c>
      <c r="AC618" s="11">
        <v>8</v>
      </c>
      <c r="AF618" s="11">
        <v>8</v>
      </c>
      <c r="AG618" s="11" t="s">
        <v>66</v>
      </c>
    </row>
    <row r="619" spans="1:33" s="11" customFormat="1" x14ac:dyDescent="0.55000000000000004">
      <c r="B619" s="11" t="s">
        <v>56</v>
      </c>
      <c r="C619" s="11" t="s">
        <v>412</v>
      </c>
      <c r="D619" s="12" t="s">
        <v>171</v>
      </c>
      <c r="E619" s="56" t="s">
        <v>59</v>
      </c>
      <c r="F619" s="11">
        <v>11812</v>
      </c>
      <c r="G619" s="11">
        <v>104</v>
      </c>
      <c r="H619" s="11">
        <v>5230</v>
      </c>
      <c r="I619" s="56"/>
      <c r="J619" s="11">
        <v>1</v>
      </c>
      <c r="K619" s="11">
        <v>2</v>
      </c>
      <c r="L619" s="11">
        <v>48</v>
      </c>
      <c r="M619" s="11">
        <f>+(J619*400)+(K619*100)+L619</f>
        <v>648</v>
      </c>
      <c r="N619" s="11">
        <v>1</v>
      </c>
      <c r="O619" s="11">
        <v>648</v>
      </c>
      <c r="AG619" s="11" t="s">
        <v>70</v>
      </c>
    </row>
    <row r="620" spans="1:33" s="11" customFormat="1" x14ac:dyDescent="0.55000000000000004">
      <c r="B620" s="11" t="s">
        <v>56</v>
      </c>
      <c r="C620" s="11" t="s">
        <v>412</v>
      </c>
      <c r="D620" s="12" t="s">
        <v>171</v>
      </c>
      <c r="E620" s="10" t="s">
        <v>59</v>
      </c>
      <c r="F620" s="11">
        <v>11814</v>
      </c>
      <c r="G620" s="11">
        <v>106</v>
      </c>
      <c r="H620" s="11">
        <v>5232</v>
      </c>
      <c r="I620" s="10">
        <v>10</v>
      </c>
      <c r="J620" s="11">
        <v>0</v>
      </c>
      <c r="K620" s="11">
        <v>0</v>
      </c>
      <c r="L620" s="11">
        <v>62</v>
      </c>
      <c r="M620" s="11">
        <v>62</v>
      </c>
      <c r="N620" s="11">
        <v>1</v>
      </c>
      <c r="O620" s="11">
        <v>62</v>
      </c>
      <c r="AG620" s="11" t="s">
        <v>70</v>
      </c>
    </row>
    <row r="621" spans="1:33" s="11" customFormat="1" x14ac:dyDescent="0.55000000000000004">
      <c r="B621" s="11" t="s">
        <v>56</v>
      </c>
      <c r="C621" s="11" t="s">
        <v>412</v>
      </c>
      <c r="D621" s="12" t="s">
        <v>171</v>
      </c>
      <c r="E621" s="10" t="s">
        <v>190</v>
      </c>
      <c r="F621" s="11">
        <v>547</v>
      </c>
      <c r="G621" s="11">
        <v>158</v>
      </c>
      <c r="I621" s="10">
        <v>10</v>
      </c>
      <c r="J621" s="11">
        <v>4</v>
      </c>
      <c r="K621" s="11">
        <v>3</v>
      </c>
      <c r="L621" s="11">
        <v>54</v>
      </c>
      <c r="M621" s="11">
        <v>1954</v>
      </c>
      <c r="N621" s="11">
        <v>1</v>
      </c>
      <c r="O621" s="11">
        <v>1954</v>
      </c>
      <c r="AG621" s="11" t="s">
        <v>414</v>
      </c>
    </row>
    <row r="622" spans="1:33" s="60" customFormat="1" x14ac:dyDescent="0.55000000000000004">
      <c r="D622" s="61"/>
      <c r="E622" s="63"/>
      <c r="I622" s="63"/>
    </row>
    <row r="623" spans="1:33" s="11" customFormat="1" x14ac:dyDescent="0.55000000000000004">
      <c r="A623" s="11">
        <v>145</v>
      </c>
      <c r="B623" s="11" t="s">
        <v>67</v>
      </c>
      <c r="C623" s="11" t="s">
        <v>415</v>
      </c>
      <c r="D623" s="12" t="s">
        <v>174</v>
      </c>
      <c r="E623" s="78" t="s">
        <v>76</v>
      </c>
      <c r="F623" s="78"/>
      <c r="I623" s="56"/>
      <c r="J623" s="11">
        <v>0</v>
      </c>
      <c r="K623" s="11">
        <v>2</v>
      </c>
      <c r="L623" s="11">
        <v>0</v>
      </c>
      <c r="M623" s="11">
        <v>200</v>
      </c>
      <c r="N623" s="11">
        <v>2</v>
      </c>
      <c r="P623" s="11">
        <v>200</v>
      </c>
      <c r="V623" s="11" t="s">
        <v>62</v>
      </c>
      <c r="W623" s="11" t="s">
        <v>63</v>
      </c>
      <c r="X623" s="11">
        <v>71.2</v>
      </c>
      <c r="Y623" s="11">
        <v>9</v>
      </c>
      <c r="Z623" s="11">
        <v>640.80000000000007</v>
      </c>
      <c r="AA623" s="11">
        <v>2</v>
      </c>
      <c r="AC623" s="11">
        <v>640.79999999999995</v>
      </c>
      <c r="AF623" s="11">
        <v>10</v>
      </c>
    </row>
    <row r="624" spans="1:33" s="11" customFormat="1" x14ac:dyDescent="0.55000000000000004">
      <c r="D624" s="12"/>
      <c r="E624" s="78"/>
      <c r="F624" s="78"/>
      <c r="I624" s="92"/>
      <c r="W624" s="11" t="s">
        <v>65</v>
      </c>
      <c r="X624" s="11">
        <v>2</v>
      </c>
      <c r="Y624" s="11">
        <v>3</v>
      </c>
      <c r="Z624" s="11">
        <v>6</v>
      </c>
      <c r="AA624" s="11">
        <v>2</v>
      </c>
      <c r="AC624" s="11">
        <v>6</v>
      </c>
      <c r="AF624" s="11">
        <v>10</v>
      </c>
      <c r="AG624" s="11" t="s">
        <v>66</v>
      </c>
    </row>
    <row r="625" spans="1:33" s="11" customFormat="1" x14ac:dyDescent="0.55000000000000004">
      <c r="B625" s="11" t="s">
        <v>67</v>
      </c>
      <c r="C625" s="11" t="s">
        <v>415</v>
      </c>
      <c r="D625" s="12" t="s">
        <v>174</v>
      </c>
      <c r="E625" s="10" t="s">
        <v>59</v>
      </c>
      <c r="F625" s="11">
        <v>12261</v>
      </c>
      <c r="G625" s="11">
        <v>180</v>
      </c>
      <c r="H625" s="11">
        <v>5562</v>
      </c>
      <c r="I625" s="10">
        <v>10</v>
      </c>
      <c r="J625" s="11">
        <v>1</v>
      </c>
      <c r="K625" s="11">
        <v>0</v>
      </c>
      <c r="L625" s="11">
        <v>0</v>
      </c>
      <c r="M625" s="11">
        <v>400</v>
      </c>
      <c r="N625" s="11">
        <v>1</v>
      </c>
      <c r="O625" s="11">
        <v>400</v>
      </c>
      <c r="AG625" s="11" t="s">
        <v>70</v>
      </c>
    </row>
    <row r="626" spans="1:33" s="11" customFormat="1" x14ac:dyDescent="0.55000000000000004">
      <c r="B626" s="11" t="s">
        <v>67</v>
      </c>
      <c r="C626" s="11" t="s">
        <v>415</v>
      </c>
      <c r="D626" s="12" t="s">
        <v>174</v>
      </c>
      <c r="E626" s="10" t="s">
        <v>59</v>
      </c>
      <c r="F626" s="11">
        <v>7968</v>
      </c>
      <c r="G626" s="11">
        <v>81</v>
      </c>
      <c r="H626" s="11">
        <v>3465</v>
      </c>
      <c r="I626" s="10">
        <v>10</v>
      </c>
      <c r="J626" s="11">
        <v>2</v>
      </c>
      <c r="K626" s="11">
        <v>1</v>
      </c>
      <c r="L626" s="11">
        <v>50</v>
      </c>
      <c r="M626" s="11">
        <v>950</v>
      </c>
      <c r="N626" s="11">
        <v>1</v>
      </c>
      <c r="O626" s="11">
        <v>950</v>
      </c>
      <c r="AG626" s="11" t="s">
        <v>70</v>
      </c>
    </row>
    <row r="627" spans="1:33" s="11" customFormat="1" x14ac:dyDescent="0.55000000000000004">
      <c r="B627" s="11" t="s">
        <v>67</v>
      </c>
      <c r="C627" s="11" t="s">
        <v>415</v>
      </c>
      <c r="D627" s="12" t="s">
        <v>416</v>
      </c>
      <c r="E627" s="10" t="s">
        <v>59</v>
      </c>
      <c r="F627" s="11">
        <v>2815</v>
      </c>
      <c r="G627" s="11">
        <v>61</v>
      </c>
      <c r="H627" s="11">
        <v>2366</v>
      </c>
      <c r="I627" s="10">
        <v>10</v>
      </c>
      <c r="J627" s="11">
        <v>1</v>
      </c>
      <c r="K627" s="11">
        <v>2</v>
      </c>
      <c r="L627" s="11">
        <v>2</v>
      </c>
      <c r="M627" s="11">
        <v>602</v>
      </c>
      <c r="N627" s="11">
        <v>1</v>
      </c>
      <c r="O627" s="11">
        <v>602</v>
      </c>
      <c r="AG627" s="11" t="s">
        <v>70</v>
      </c>
    </row>
    <row r="628" spans="1:33" s="11" customFormat="1" x14ac:dyDescent="0.55000000000000004">
      <c r="B628" s="11" t="s">
        <v>67</v>
      </c>
      <c r="C628" s="11" t="s">
        <v>415</v>
      </c>
      <c r="D628" s="12" t="s">
        <v>174</v>
      </c>
      <c r="E628" s="10" t="s">
        <v>59</v>
      </c>
      <c r="F628" s="11">
        <v>11449</v>
      </c>
      <c r="G628" s="11">
        <v>240</v>
      </c>
      <c r="H628" s="11">
        <v>5147</v>
      </c>
      <c r="I628" s="10">
        <v>10</v>
      </c>
      <c r="J628" s="11">
        <v>22</v>
      </c>
      <c r="K628" s="11">
        <v>2</v>
      </c>
      <c r="L628" s="11">
        <v>56</v>
      </c>
      <c r="M628" s="11">
        <v>9056</v>
      </c>
      <c r="N628" s="11">
        <v>1</v>
      </c>
      <c r="O628" s="11">
        <v>9056</v>
      </c>
      <c r="AG628" s="11" t="s">
        <v>70</v>
      </c>
    </row>
    <row r="629" spans="1:33" s="60" customFormat="1" x14ac:dyDescent="0.55000000000000004">
      <c r="D629" s="61"/>
      <c r="E629" s="77"/>
      <c r="F629" s="77"/>
      <c r="I629" s="63"/>
    </row>
    <row r="630" spans="1:33" s="11" customFormat="1" x14ac:dyDescent="0.55000000000000004">
      <c r="A630" s="11">
        <v>146</v>
      </c>
      <c r="B630" s="11" t="s">
        <v>56</v>
      </c>
      <c r="C630" s="11" t="s">
        <v>417</v>
      </c>
      <c r="D630" s="12" t="s">
        <v>293</v>
      </c>
      <c r="E630" s="57" t="s">
        <v>76</v>
      </c>
      <c r="F630" s="57"/>
      <c r="I630" s="56"/>
      <c r="J630" s="11">
        <v>0</v>
      </c>
      <c r="K630" s="11">
        <v>2</v>
      </c>
      <c r="L630" s="11">
        <v>0</v>
      </c>
      <c r="M630" s="11">
        <v>200</v>
      </c>
      <c r="N630" s="11">
        <v>2</v>
      </c>
      <c r="P630" s="11">
        <v>200</v>
      </c>
      <c r="T630" s="11">
        <v>1</v>
      </c>
      <c r="U630" s="11" t="s">
        <v>418</v>
      </c>
      <c r="V630" s="11" t="s">
        <v>62</v>
      </c>
      <c r="W630" s="11" t="s">
        <v>63</v>
      </c>
      <c r="X630" s="11">
        <v>7</v>
      </c>
      <c r="Y630" s="11">
        <v>15</v>
      </c>
      <c r="Z630" s="11">
        <v>105</v>
      </c>
      <c r="AA630" s="11">
        <v>2</v>
      </c>
      <c r="AC630" s="11">
        <v>105</v>
      </c>
      <c r="AF630" s="11">
        <v>10</v>
      </c>
    </row>
    <row r="631" spans="1:33" s="11" customFormat="1" x14ac:dyDescent="0.55000000000000004">
      <c r="B631" s="11" t="s">
        <v>56</v>
      </c>
      <c r="C631" s="11" t="s">
        <v>417</v>
      </c>
      <c r="D631" s="12" t="s">
        <v>293</v>
      </c>
      <c r="E631" s="10" t="s">
        <v>59</v>
      </c>
      <c r="F631" s="11">
        <v>10769</v>
      </c>
      <c r="G631" s="11">
        <v>172</v>
      </c>
      <c r="H631" s="11">
        <v>3801</v>
      </c>
      <c r="I631" s="10"/>
      <c r="J631" s="11">
        <v>1</v>
      </c>
      <c r="K631" s="11">
        <v>0</v>
      </c>
      <c r="L631" s="11">
        <v>12</v>
      </c>
      <c r="M631" s="11">
        <f>+(J631*400)+(K631*100)+L631</f>
        <v>412</v>
      </c>
      <c r="N631" s="11">
        <v>2</v>
      </c>
      <c r="P631" s="11">
        <v>412</v>
      </c>
      <c r="T631" s="11">
        <v>2</v>
      </c>
      <c r="U631" s="11" t="s">
        <v>890</v>
      </c>
      <c r="V631" s="11" t="s">
        <v>62</v>
      </c>
      <c r="W631" s="11" t="s">
        <v>63</v>
      </c>
      <c r="X631" s="11">
        <v>6</v>
      </c>
      <c r="Y631" s="11">
        <v>12</v>
      </c>
      <c r="Z631" s="11">
        <f>X631*Y631</f>
        <v>72</v>
      </c>
      <c r="AA631" s="11">
        <v>2</v>
      </c>
      <c r="AC631" s="11">
        <v>72</v>
      </c>
      <c r="AF631" s="11">
        <v>10</v>
      </c>
      <c r="AG631" s="11" t="s">
        <v>891</v>
      </c>
    </row>
    <row r="632" spans="1:33" s="11" customFormat="1" x14ac:dyDescent="0.55000000000000004">
      <c r="B632" s="11" t="s">
        <v>56</v>
      </c>
      <c r="C632" s="11" t="s">
        <v>417</v>
      </c>
      <c r="D632" s="12" t="s">
        <v>293</v>
      </c>
      <c r="E632" s="10" t="s">
        <v>59</v>
      </c>
      <c r="F632" s="11">
        <v>12255</v>
      </c>
      <c r="G632" s="11">
        <v>174</v>
      </c>
      <c r="H632" s="11">
        <v>5556</v>
      </c>
      <c r="I632" s="10">
        <v>10</v>
      </c>
      <c r="J632" s="11">
        <v>2</v>
      </c>
      <c r="K632" s="11">
        <v>0</v>
      </c>
      <c r="L632" s="11">
        <v>24</v>
      </c>
      <c r="M632" s="11">
        <v>824</v>
      </c>
      <c r="N632" s="11">
        <v>1</v>
      </c>
      <c r="O632" s="11">
        <v>824</v>
      </c>
      <c r="AG632" s="11" t="s">
        <v>70</v>
      </c>
    </row>
    <row r="633" spans="1:33" s="60" customFormat="1" x14ac:dyDescent="0.55000000000000004">
      <c r="D633" s="61"/>
      <c r="E633" s="73"/>
      <c r="F633" s="73"/>
      <c r="I633" s="63"/>
    </row>
    <row r="634" spans="1:33" s="11" customFormat="1" x14ac:dyDescent="0.55000000000000004">
      <c r="A634" s="11">
        <v>147</v>
      </c>
      <c r="B634" s="11" t="s">
        <v>56</v>
      </c>
      <c r="C634" s="11" t="s">
        <v>419</v>
      </c>
      <c r="D634" s="12" t="s">
        <v>196</v>
      </c>
      <c r="E634" s="57" t="s">
        <v>76</v>
      </c>
      <c r="F634" s="57"/>
      <c r="I634" s="56"/>
      <c r="J634" s="11">
        <v>2</v>
      </c>
      <c r="K634" s="11">
        <v>0</v>
      </c>
      <c r="L634" s="11">
        <v>0</v>
      </c>
      <c r="M634" s="11">
        <f>+(J634*400)+(K634*100)+L634</f>
        <v>800</v>
      </c>
      <c r="N634" s="11">
        <v>2</v>
      </c>
      <c r="P634" s="11">
        <v>200</v>
      </c>
      <c r="T634" s="11">
        <v>1</v>
      </c>
      <c r="U634" s="11" t="s">
        <v>420</v>
      </c>
      <c r="V634" s="11" t="s">
        <v>62</v>
      </c>
      <c r="W634" s="11" t="s">
        <v>65</v>
      </c>
      <c r="X634" s="11">
        <v>12.7</v>
      </c>
      <c r="Y634" s="11">
        <v>5.6</v>
      </c>
      <c r="Z634" s="11">
        <v>71.11999999999999</v>
      </c>
      <c r="AA634" s="11">
        <v>2</v>
      </c>
      <c r="AC634" s="11">
        <v>71.12</v>
      </c>
      <c r="AF634" s="11">
        <v>31</v>
      </c>
      <c r="AG634" s="11" t="s">
        <v>421</v>
      </c>
    </row>
    <row r="635" spans="1:33" s="11" customFormat="1" x14ac:dyDescent="0.55000000000000004">
      <c r="D635" s="12"/>
      <c r="E635" s="56"/>
      <c r="F635" s="56"/>
      <c r="I635" s="56"/>
      <c r="W635" s="11" t="s">
        <v>126</v>
      </c>
      <c r="X635" s="11">
        <v>3</v>
      </c>
      <c r="Y635" s="11">
        <v>4</v>
      </c>
      <c r="Z635" s="11">
        <v>12</v>
      </c>
      <c r="AA635" s="11">
        <v>2</v>
      </c>
      <c r="AC635" s="11">
        <v>12</v>
      </c>
      <c r="AF635" s="11">
        <v>1</v>
      </c>
      <c r="AG635" s="11" t="s">
        <v>127</v>
      </c>
    </row>
    <row r="636" spans="1:33" s="11" customFormat="1" x14ac:dyDescent="0.55000000000000004">
      <c r="D636" s="12"/>
      <c r="E636" s="56"/>
      <c r="F636" s="56"/>
      <c r="I636" s="56"/>
      <c r="W636" s="11" t="s">
        <v>65</v>
      </c>
      <c r="X636" s="11">
        <v>2</v>
      </c>
      <c r="Y636" s="11">
        <v>4</v>
      </c>
      <c r="Z636" s="11">
        <v>8</v>
      </c>
      <c r="AA636" s="11">
        <v>2</v>
      </c>
      <c r="AC636" s="11">
        <v>8</v>
      </c>
      <c r="AF636" s="11">
        <v>31</v>
      </c>
      <c r="AG636" s="11" t="s">
        <v>66</v>
      </c>
    </row>
    <row r="637" spans="1:33" s="60" customFormat="1" x14ac:dyDescent="0.55000000000000004">
      <c r="D637" s="61"/>
      <c r="E637" s="63"/>
      <c r="F637" s="63"/>
      <c r="I637" s="63"/>
    </row>
    <row r="638" spans="1:33" s="11" customFormat="1" x14ac:dyDescent="0.55000000000000004">
      <c r="A638" s="11">
        <v>148</v>
      </c>
      <c r="B638" s="11" t="s">
        <v>77</v>
      </c>
      <c r="C638" s="11" t="s">
        <v>885</v>
      </c>
      <c r="D638" s="12" t="s">
        <v>96</v>
      </c>
      <c r="E638" s="108" t="s">
        <v>59</v>
      </c>
      <c r="F638" s="25">
        <v>3112</v>
      </c>
      <c r="G638" s="11">
        <v>10</v>
      </c>
      <c r="H638" s="11">
        <v>3300</v>
      </c>
      <c r="I638" s="108">
        <v>10</v>
      </c>
      <c r="J638" s="11">
        <v>0</v>
      </c>
      <c r="K638" s="11">
        <v>0</v>
      </c>
      <c r="L638" s="11">
        <v>75</v>
      </c>
      <c r="M638" s="11">
        <f>+(J638*400)+(K638*100)+L638</f>
        <v>75</v>
      </c>
      <c r="N638" s="11">
        <v>1</v>
      </c>
      <c r="O638" s="11">
        <v>75</v>
      </c>
      <c r="AG638" s="11" t="s">
        <v>318</v>
      </c>
    </row>
    <row r="639" spans="1:33" s="60" customFormat="1" x14ac:dyDescent="0.55000000000000004">
      <c r="D639" s="61"/>
      <c r="E639" s="63"/>
      <c r="F639" s="63"/>
      <c r="I639" s="63"/>
    </row>
    <row r="640" spans="1:33" s="11" customFormat="1" x14ac:dyDescent="0.55000000000000004">
      <c r="A640" s="11">
        <v>149</v>
      </c>
      <c r="B640" s="11" t="s">
        <v>56</v>
      </c>
      <c r="C640" s="11" t="s">
        <v>422</v>
      </c>
      <c r="D640" s="12" t="s">
        <v>225</v>
      </c>
      <c r="E640" s="56" t="s">
        <v>59</v>
      </c>
      <c r="F640" s="11">
        <v>896</v>
      </c>
      <c r="G640" s="11">
        <v>74</v>
      </c>
      <c r="H640" s="11">
        <v>924</v>
      </c>
      <c r="I640" s="56">
        <v>10</v>
      </c>
      <c r="J640" s="11">
        <v>0</v>
      </c>
      <c r="K640" s="11">
        <v>1</v>
      </c>
      <c r="L640" s="11">
        <v>31</v>
      </c>
      <c r="M640" s="11">
        <v>131</v>
      </c>
      <c r="N640" s="11">
        <v>2</v>
      </c>
      <c r="P640" s="11">
        <v>131</v>
      </c>
      <c r="T640" s="11">
        <v>1</v>
      </c>
      <c r="U640" s="11" t="s">
        <v>423</v>
      </c>
      <c r="V640" s="11" t="s">
        <v>62</v>
      </c>
      <c r="W640" s="11" t="s">
        <v>63</v>
      </c>
      <c r="X640" s="11">
        <v>8</v>
      </c>
      <c r="Y640" s="11">
        <v>15</v>
      </c>
      <c r="Z640" s="11">
        <v>120</v>
      </c>
      <c r="AA640" s="11">
        <v>2</v>
      </c>
      <c r="AC640" s="11">
        <v>120</v>
      </c>
      <c r="AF640" s="11">
        <v>31</v>
      </c>
    </row>
    <row r="641" spans="1:33" s="11" customFormat="1" x14ac:dyDescent="0.55000000000000004">
      <c r="D641" s="12"/>
      <c r="E641" s="56"/>
      <c r="I641" s="56"/>
      <c r="W641" s="11" t="s">
        <v>65</v>
      </c>
      <c r="X641" s="11">
        <v>2</v>
      </c>
      <c r="Y641" s="11">
        <v>4</v>
      </c>
      <c r="Z641" s="11">
        <v>8</v>
      </c>
      <c r="AA641" s="11">
        <v>2</v>
      </c>
      <c r="AC641" s="11">
        <v>8</v>
      </c>
      <c r="AF641" s="11">
        <v>31</v>
      </c>
      <c r="AG641" s="11" t="s">
        <v>66</v>
      </c>
    </row>
    <row r="642" spans="1:33" s="11" customFormat="1" x14ac:dyDescent="0.55000000000000004">
      <c r="B642" s="11" t="s">
        <v>56</v>
      </c>
      <c r="C642" s="11" t="s">
        <v>422</v>
      </c>
      <c r="D642" s="12" t="s">
        <v>225</v>
      </c>
      <c r="E642" s="10" t="s">
        <v>59</v>
      </c>
      <c r="F642" s="11">
        <v>1615</v>
      </c>
      <c r="G642" s="11">
        <v>132</v>
      </c>
      <c r="H642" s="11">
        <v>2564</v>
      </c>
      <c r="I642" s="10">
        <v>10</v>
      </c>
      <c r="J642" s="11">
        <v>0</v>
      </c>
      <c r="K642" s="11">
        <v>1</v>
      </c>
      <c r="L642" s="11">
        <v>51</v>
      </c>
      <c r="M642" s="11">
        <v>151</v>
      </c>
      <c r="N642" s="11">
        <v>1</v>
      </c>
      <c r="O642" s="11">
        <v>151</v>
      </c>
      <c r="AG642" s="11" t="s">
        <v>70</v>
      </c>
    </row>
    <row r="643" spans="1:33" s="11" customFormat="1" x14ac:dyDescent="0.55000000000000004">
      <c r="B643" s="11" t="s">
        <v>56</v>
      </c>
      <c r="C643" s="11" t="s">
        <v>422</v>
      </c>
      <c r="D643" s="12" t="s">
        <v>225</v>
      </c>
      <c r="E643" s="108" t="s">
        <v>59</v>
      </c>
      <c r="F643" s="11">
        <v>10769</v>
      </c>
      <c r="G643" s="11">
        <v>172</v>
      </c>
      <c r="H643" s="11">
        <v>3801</v>
      </c>
      <c r="I643" s="108">
        <v>10</v>
      </c>
      <c r="J643" s="11">
        <v>1</v>
      </c>
      <c r="K643" s="11">
        <v>0</v>
      </c>
      <c r="L643" s="11">
        <v>12</v>
      </c>
      <c r="M643" s="11">
        <f>+(J643*400)+(K643*100)+L643</f>
        <v>412</v>
      </c>
      <c r="N643" s="11">
        <v>1</v>
      </c>
      <c r="O643" s="11">
        <v>412</v>
      </c>
      <c r="AG643" s="11" t="s">
        <v>70</v>
      </c>
    </row>
    <row r="644" spans="1:33" s="60" customFormat="1" x14ac:dyDescent="0.55000000000000004">
      <c r="D644" s="61"/>
      <c r="E644" s="63"/>
      <c r="I644" s="63"/>
    </row>
    <row r="645" spans="1:33" s="11" customFormat="1" x14ac:dyDescent="0.55000000000000004">
      <c r="A645" s="11">
        <v>150</v>
      </c>
      <c r="B645" s="11" t="s">
        <v>56</v>
      </c>
      <c r="C645" s="11" t="s">
        <v>424</v>
      </c>
      <c r="D645" s="12" t="s">
        <v>58</v>
      </c>
      <c r="E645" s="10" t="s">
        <v>59</v>
      </c>
      <c r="F645" s="11">
        <v>18414</v>
      </c>
      <c r="G645" s="11">
        <v>293</v>
      </c>
      <c r="H645" s="11">
        <v>3887</v>
      </c>
      <c r="I645" s="10"/>
      <c r="J645" s="11">
        <v>1</v>
      </c>
      <c r="K645" s="11">
        <v>1</v>
      </c>
      <c r="L645" s="11">
        <v>82</v>
      </c>
      <c r="M645" s="11">
        <f>+(J645*400)+(K645*100)+L645</f>
        <v>582</v>
      </c>
      <c r="N645" s="11">
        <v>1</v>
      </c>
      <c r="O645" s="11">
        <v>582</v>
      </c>
    </row>
    <row r="646" spans="1:33" s="11" customFormat="1" x14ac:dyDescent="0.55000000000000004">
      <c r="B646" s="11" t="s">
        <v>56</v>
      </c>
      <c r="C646" s="11" t="s">
        <v>424</v>
      </c>
      <c r="D646" s="12" t="s">
        <v>58</v>
      </c>
      <c r="E646" s="10" t="s">
        <v>59</v>
      </c>
      <c r="F646" s="11">
        <v>19165</v>
      </c>
      <c r="G646" s="11">
        <v>25</v>
      </c>
      <c r="H646" s="11">
        <v>1911</v>
      </c>
      <c r="I646" s="10">
        <v>10</v>
      </c>
      <c r="J646" s="11">
        <v>0</v>
      </c>
      <c r="K646" s="11">
        <v>1</v>
      </c>
      <c r="L646" s="11">
        <v>26</v>
      </c>
      <c r="M646" s="11">
        <v>126</v>
      </c>
      <c r="N646" s="11">
        <v>1</v>
      </c>
      <c r="O646" s="11">
        <v>126</v>
      </c>
      <c r="AG646" s="11" t="s">
        <v>70</v>
      </c>
    </row>
    <row r="647" spans="1:33" s="60" customFormat="1" x14ac:dyDescent="0.55000000000000004">
      <c r="D647" s="61"/>
      <c r="E647" s="63"/>
      <c r="I647" s="63"/>
    </row>
    <row r="648" spans="1:33" s="11" customFormat="1" x14ac:dyDescent="0.55000000000000004">
      <c r="A648" s="11">
        <v>151</v>
      </c>
      <c r="B648" s="11" t="s">
        <v>67</v>
      </c>
      <c r="C648" s="11" t="s">
        <v>425</v>
      </c>
      <c r="D648" s="12" t="s">
        <v>171</v>
      </c>
      <c r="E648" s="82" t="s">
        <v>59</v>
      </c>
      <c r="F648" s="11">
        <v>12269</v>
      </c>
      <c r="G648" s="11">
        <v>186</v>
      </c>
      <c r="H648" s="11">
        <v>5570</v>
      </c>
      <c r="I648" s="82">
        <v>10</v>
      </c>
      <c r="J648" s="11">
        <v>3</v>
      </c>
      <c r="K648" s="11">
        <v>3</v>
      </c>
      <c r="L648" s="11">
        <v>95</v>
      </c>
      <c r="M648" s="11">
        <v>1595</v>
      </c>
      <c r="N648" s="11">
        <v>1</v>
      </c>
      <c r="O648" s="11">
        <v>1595</v>
      </c>
      <c r="AG648" s="11" t="s">
        <v>318</v>
      </c>
    </row>
    <row r="649" spans="1:33" s="60" customFormat="1" x14ac:dyDescent="0.55000000000000004">
      <c r="D649" s="61"/>
      <c r="E649" s="63"/>
      <c r="I649" s="63"/>
    </row>
    <row r="650" spans="1:33" s="11" customFormat="1" x14ac:dyDescent="0.55000000000000004">
      <c r="A650" s="11">
        <v>152</v>
      </c>
      <c r="B650" s="11" t="s">
        <v>67</v>
      </c>
      <c r="C650" s="11" t="s">
        <v>429</v>
      </c>
      <c r="D650" s="12" t="s">
        <v>120</v>
      </c>
      <c r="E650" s="56" t="s">
        <v>59</v>
      </c>
      <c r="F650" s="11">
        <v>13541</v>
      </c>
      <c r="G650" s="11">
        <v>16</v>
      </c>
      <c r="H650" s="11">
        <v>6016</v>
      </c>
      <c r="I650" s="56">
        <v>10</v>
      </c>
      <c r="J650" s="11">
        <v>0</v>
      </c>
      <c r="K650" s="11">
        <v>0</v>
      </c>
      <c r="L650" s="11">
        <v>99</v>
      </c>
      <c r="M650" s="11">
        <v>99</v>
      </c>
      <c r="N650" s="11">
        <v>2</v>
      </c>
      <c r="P650" s="11">
        <v>99</v>
      </c>
      <c r="T650" s="11">
        <v>1</v>
      </c>
      <c r="U650" s="11" t="s">
        <v>430</v>
      </c>
      <c r="V650" s="11" t="s">
        <v>62</v>
      </c>
      <c r="W650" s="11" t="s">
        <v>65</v>
      </c>
      <c r="X650" s="11">
        <v>6.5</v>
      </c>
      <c r="Y650" s="11">
        <v>13</v>
      </c>
      <c r="Z650" s="11">
        <v>84.5</v>
      </c>
      <c r="AA650" s="11">
        <v>2</v>
      </c>
      <c r="AC650" s="11">
        <v>84.5</v>
      </c>
      <c r="AF650" s="11">
        <v>41</v>
      </c>
      <c r="AG650" s="11" t="s">
        <v>125</v>
      </c>
    </row>
    <row r="651" spans="1:33" s="11" customFormat="1" x14ac:dyDescent="0.55000000000000004">
      <c r="D651" s="12"/>
      <c r="E651" s="56"/>
      <c r="I651" s="56"/>
      <c r="W651" s="11" t="s">
        <v>126</v>
      </c>
      <c r="X651" s="11">
        <v>4</v>
      </c>
      <c r="Y651" s="11">
        <v>5</v>
      </c>
      <c r="Z651" s="11">
        <v>20</v>
      </c>
      <c r="AA651" s="11">
        <v>2</v>
      </c>
      <c r="AC651" s="11">
        <v>20</v>
      </c>
      <c r="AF651" s="11">
        <v>41</v>
      </c>
      <c r="AG651" s="11" t="s">
        <v>127</v>
      </c>
    </row>
    <row r="652" spans="1:33" s="11" customFormat="1" x14ac:dyDescent="0.55000000000000004">
      <c r="D652" s="12"/>
      <c r="E652" s="56"/>
      <c r="I652" s="56"/>
      <c r="W652" s="11" t="s">
        <v>65</v>
      </c>
      <c r="X652" s="11">
        <v>2</v>
      </c>
      <c r="Y652" s="11">
        <v>4</v>
      </c>
      <c r="Z652" s="11">
        <v>8</v>
      </c>
      <c r="AA652" s="11">
        <v>2</v>
      </c>
      <c r="AC652" s="11">
        <v>8</v>
      </c>
      <c r="AF652" s="11">
        <v>41</v>
      </c>
      <c r="AG652" s="11" t="s">
        <v>66</v>
      </c>
    </row>
    <row r="653" spans="1:33" s="11" customFormat="1" x14ac:dyDescent="0.55000000000000004">
      <c r="B653" s="11" t="s">
        <v>67</v>
      </c>
      <c r="C653" s="11" t="s">
        <v>429</v>
      </c>
      <c r="D653" s="12" t="s">
        <v>120</v>
      </c>
      <c r="E653" s="56" t="s">
        <v>59</v>
      </c>
      <c r="F653" s="11">
        <v>12185</v>
      </c>
      <c r="G653" s="11">
        <v>118</v>
      </c>
      <c r="H653" s="11">
        <v>5497</v>
      </c>
      <c r="I653" s="56">
        <v>10</v>
      </c>
      <c r="J653" s="11">
        <v>0</v>
      </c>
      <c r="K653" s="11">
        <v>1</v>
      </c>
      <c r="L653" s="11">
        <v>18</v>
      </c>
      <c r="M653" s="11">
        <v>118</v>
      </c>
      <c r="N653" s="11">
        <v>2</v>
      </c>
      <c r="P653" s="11">
        <v>118</v>
      </c>
      <c r="T653" s="11">
        <v>1</v>
      </c>
      <c r="U653" s="21" t="s">
        <v>431</v>
      </c>
      <c r="V653" s="21" t="s">
        <v>62</v>
      </c>
      <c r="W653" s="11" t="s">
        <v>65</v>
      </c>
      <c r="X653" s="11">
        <v>9</v>
      </c>
      <c r="Y653" s="11">
        <v>10</v>
      </c>
      <c r="Z653" s="11">
        <v>90</v>
      </c>
      <c r="AA653" s="11">
        <v>2</v>
      </c>
      <c r="AC653" s="11">
        <v>90</v>
      </c>
      <c r="AF653" s="11">
        <v>12</v>
      </c>
      <c r="AG653" s="11" t="s">
        <v>125</v>
      </c>
    </row>
    <row r="654" spans="1:33" s="11" customFormat="1" x14ac:dyDescent="0.55000000000000004">
      <c r="D654" s="12"/>
      <c r="E654" s="56"/>
      <c r="I654" s="56"/>
      <c r="U654" s="21"/>
      <c r="V654" s="21"/>
      <c r="W654" s="11" t="s">
        <v>126</v>
      </c>
      <c r="X654" s="11">
        <v>3</v>
      </c>
      <c r="Y654" s="11">
        <v>3</v>
      </c>
      <c r="Z654" s="11">
        <v>9</v>
      </c>
      <c r="AA654" s="11">
        <v>2</v>
      </c>
      <c r="AC654" s="11">
        <v>9</v>
      </c>
      <c r="AF654" s="11">
        <v>12</v>
      </c>
      <c r="AG654" s="11" t="s">
        <v>127</v>
      </c>
    </row>
    <row r="655" spans="1:33" s="11" customFormat="1" x14ac:dyDescent="0.55000000000000004">
      <c r="B655" s="11" t="s">
        <v>67</v>
      </c>
      <c r="C655" s="11" t="s">
        <v>429</v>
      </c>
      <c r="D655" s="12" t="s">
        <v>120</v>
      </c>
      <c r="E655" s="56" t="s">
        <v>59</v>
      </c>
      <c r="F655" s="11">
        <v>12186</v>
      </c>
      <c r="G655" s="11">
        <v>119</v>
      </c>
      <c r="H655" s="11">
        <v>5498</v>
      </c>
      <c r="I655" s="56">
        <v>10</v>
      </c>
      <c r="J655" s="11">
        <v>0</v>
      </c>
      <c r="K655" s="11">
        <v>3</v>
      </c>
      <c r="L655" s="11">
        <v>64</v>
      </c>
      <c r="M655" s="11">
        <v>364</v>
      </c>
      <c r="N655" s="11">
        <v>1</v>
      </c>
      <c r="O655" s="11">
        <v>364</v>
      </c>
      <c r="U655" s="21"/>
      <c r="V655" s="21"/>
      <c r="AG655" s="11" t="s">
        <v>318</v>
      </c>
    </row>
    <row r="656" spans="1:33" s="11" customFormat="1" x14ac:dyDescent="0.55000000000000004">
      <c r="B656" s="11" t="s">
        <v>67</v>
      </c>
      <c r="C656" s="11" t="s">
        <v>429</v>
      </c>
      <c r="D656" s="12" t="s">
        <v>120</v>
      </c>
      <c r="E656" s="10" t="s">
        <v>59</v>
      </c>
      <c r="F656" s="11">
        <v>11430</v>
      </c>
      <c r="G656" s="11">
        <v>221</v>
      </c>
      <c r="H656" s="11">
        <v>5128</v>
      </c>
      <c r="I656" s="10">
        <v>10</v>
      </c>
      <c r="J656" s="11">
        <v>0</v>
      </c>
      <c r="K656" s="11">
        <v>3</v>
      </c>
      <c r="L656" s="11">
        <v>94</v>
      </c>
      <c r="M656" s="11">
        <v>394</v>
      </c>
      <c r="N656" s="11">
        <v>1</v>
      </c>
      <c r="O656" s="11">
        <v>394</v>
      </c>
      <c r="AG656" s="11" t="s">
        <v>426</v>
      </c>
    </row>
    <row r="657" spans="1:33" s="11" customFormat="1" x14ac:dyDescent="0.55000000000000004">
      <c r="B657" s="11" t="s">
        <v>67</v>
      </c>
      <c r="C657" s="11" t="s">
        <v>429</v>
      </c>
      <c r="D657" s="12" t="s">
        <v>120</v>
      </c>
      <c r="E657" s="10" t="s">
        <v>59</v>
      </c>
      <c r="F657" s="11">
        <v>18951</v>
      </c>
      <c r="G657" s="11">
        <v>255</v>
      </c>
      <c r="H657" s="11">
        <v>2919</v>
      </c>
      <c r="I657" s="10">
        <v>10</v>
      </c>
      <c r="J657" s="11">
        <v>5</v>
      </c>
      <c r="K657" s="11">
        <v>0</v>
      </c>
      <c r="L657" s="11">
        <v>38</v>
      </c>
      <c r="M657" s="11">
        <v>2038</v>
      </c>
      <c r="N657" s="11">
        <v>1</v>
      </c>
      <c r="O657" s="11">
        <v>1038</v>
      </c>
      <c r="AG657" s="11" t="s">
        <v>70</v>
      </c>
    </row>
    <row r="658" spans="1:33" s="11" customFormat="1" x14ac:dyDescent="0.55000000000000004">
      <c r="B658" s="11" t="s">
        <v>67</v>
      </c>
      <c r="C658" s="11" t="s">
        <v>429</v>
      </c>
      <c r="D658" s="12" t="s">
        <v>120</v>
      </c>
      <c r="E658" s="10" t="s">
        <v>59</v>
      </c>
      <c r="F658" s="11">
        <v>18481</v>
      </c>
      <c r="G658" s="11">
        <v>9</v>
      </c>
      <c r="H658" s="11">
        <v>4142</v>
      </c>
      <c r="I658" s="10">
        <v>10</v>
      </c>
      <c r="J658" s="11">
        <v>0</v>
      </c>
      <c r="K658" s="11">
        <v>1</v>
      </c>
      <c r="L658" s="11">
        <v>47</v>
      </c>
      <c r="M658" s="11">
        <v>147</v>
      </c>
      <c r="N658" s="11">
        <v>1</v>
      </c>
      <c r="O658" s="11">
        <v>147</v>
      </c>
      <c r="AG658" s="11" t="s">
        <v>70</v>
      </c>
    </row>
    <row r="659" spans="1:33" s="11" customFormat="1" x14ac:dyDescent="0.55000000000000004">
      <c r="B659" s="11" t="s">
        <v>67</v>
      </c>
      <c r="C659" s="11" t="s">
        <v>429</v>
      </c>
      <c r="D659" s="12" t="s">
        <v>120</v>
      </c>
      <c r="E659" s="10" t="s">
        <v>59</v>
      </c>
      <c r="F659" s="11">
        <v>19216</v>
      </c>
      <c r="G659" s="11">
        <v>209</v>
      </c>
      <c r="H659" s="11">
        <v>2818</v>
      </c>
      <c r="I659" s="10">
        <v>10</v>
      </c>
      <c r="J659" s="11">
        <v>6</v>
      </c>
      <c r="K659" s="11">
        <v>0</v>
      </c>
      <c r="L659" s="11">
        <v>44</v>
      </c>
      <c r="M659" s="11">
        <v>2444</v>
      </c>
      <c r="N659" s="11">
        <v>1</v>
      </c>
      <c r="O659" s="11">
        <v>2444</v>
      </c>
      <c r="AG659" s="11" t="s">
        <v>70</v>
      </c>
    </row>
    <row r="660" spans="1:33" s="60" customFormat="1" x14ac:dyDescent="0.55000000000000004">
      <c r="D660" s="61"/>
      <c r="E660" s="63"/>
      <c r="I660" s="63"/>
      <c r="U660" s="79"/>
      <c r="V660" s="79"/>
    </row>
    <row r="661" spans="1:33" s="11" customFormat="1" x14ac:dyDescent="0.55000000000000004">
      <c r="A661" s="11">
        <v>153</v>
      </c>
      <c r="B661" s="11" t="s">
        <v>56</v>
      </c>
      <c r="C661" s="11" t="s">
        <v>432</v>
      </c>
      <c r="D661" s="12" t="s">
        <v>159</v>
      </c>
      <c r="E661" s="10" t="s">
        <v>59</v>
      </c>
      <c r="F661" s="11">
        <v>807</v>
      </c>
      <c r="G661" s="11">
        <v>47</v>
      </c>
      <c r="H661" s="11">
        <v>885</v>
      </c>
      <c r="I661" s="10">
        <v>10</v>
      </c>
      <c r="J661" s="11">
        <v>0</v>
      </c>
      <c r="K661" s="11">
        <v>0</v>
      </c>
      <c r="L661" s="11">
        <v>60</v>
      </c>
      <c r="M661" s="11">
        <v>60</v>
      </c>
      <c r="N661" s="11">
        <v>2</v>
      </c>
      <c r="P661" s="11">
        <v>60</v>
      </c>
      <c r="T661" s="11">
        <v>1</v>
      </c>
      <c r="U661" s="11" t="s">
        <v>433</v>
      </c>
      <c r="V661" s="11" t="s">
        <v>62</v>
      </c>
      <c r="W661" s="11" t="s">
        <v>63</v>
      </c>
      <c r="X661" s="11">
        <v>6</v>
      </c>
      <c r="Y661" s="11">
        <v>12</v>
      </c>
      <c r="Z661" s="11">
        <v>72</v>
      </c>
      <c r="AA661" s="11">
        <v>2</v>
      </c>
      <c r="AC661" s="11">
        <v>72</v>
      </c>
      <c r="AF661" s="11">
        <v>31</v>
      </c>
      <c r="AG661" s="11" t="s">
        <v>434</v>
      </c>
    </row>
    <row r="662" spans="1:33" s="11" customFormat="1" x14ac:dyDescent="0.55000000000000004">
      <c r="D662" s="12"/>
      <c r="E662" s="10"/>
      <c r="I662" s="10"/>
      <c r="W662" s="11" t="s">
        <v>65</v>
      </c>
      <c r="X662" s="11">
        <v>2</v>
      </c>
      <c r="Y662" s="11">
        <v>3</v>
      </c>
      <c r="Z662" s="11">
        <v>6</v>
      </c>
      <c r="AA662" s="11">
        <v>2</v>
      </c>
      <c r="AC662" s="11">
        <v>6</v>
      </c>
      <c r="AF662" s="11">
        <v>31</v>
      </c>
      <c r="AG662" s="11" t="s">
        <v>66</v>
      </c>
    </row>
    <row r="663" spans="1:33" s="60" customFormat="1" x14ac:dyDescent="0.55000000000000004">
      <c r="D663" s="61"/>
      <c r="E663" s="63"/>
      <c r="I663" s="63"/>
    </row>
    <row r="664" spans="1:33" s="11" customFormat="1" x14ac:dyDescent="0.55000000000000004">
      <c r="A664" s="11">
        <v>154</v>
      </c>
      <c r="B664" s="11" t="s">
        <v>67</v>
      </c>
      <c r="C664" s="11" t="s">
        <v>750</v>
      </c>
      <c r="D664" s="12" t="s">
        <v>102</v>
      </c>
      <c r="E664" s="40" t="s">
        <v>59</v>
      </c>
      <c r="F664" s="11">
        <v>821</v>
      </c>
      <c r="G664" s="11">
        <v>13</v>
      </c>
      <c r="H664" s="11">
        <v>877</v>
      </c>
      <c r="I664" s="11">
        <v>10</v>
      </c>
      <c r="J664" s="11">
        <v>0</v>
      </c>
      <c r="K664" s="11">
        <v>2</v>
      </c>
      <c r="L664" s="11">
        <v>70</v>
      </c>
      <c r="M664" s="11">
        <f>+(J664*400)+(K664*100)+L664</f>
        <v>270</v>
      </c>
      <c r="N664" s="11">
        <v>2</v>
      </c>
      <c r="P664" s="11">
        <v>270</v>
      </c>
      <c r="T664" s="11">
        <v>1</v>
      </c>
      <c r="U664" s="11" t="s">
        <v>751</v>
      </c>
      <c r="V664" s="11" t="s">
        <v>62</v>
      </c>
      <c r="W664" s="11" t="s">
        <v>65</v>
      </c>
      <c r="X664" s="11">
        <v>8</v>
      </c>
      <c r="Y664" s="11">
        <v>15</v>
      </c>
      <c r="Z664" s="11">
        <v>120</v>
      </c>
      <c r="AA664" s="11">
        <v>2</v>
      </c>
      <c r="AC664" s="11">
        <v>120</v>
      </c>
      <c r="AF664" s="11">
        <v>41</v>
      </c>
    </row>
    <row r="665" spans="1:33" s="11" customFormat="1" x14ac:dyDescent="0.55000000000000004">
      <c r="D665" s="12"/>
      <c r="E665" s="92"/>
      <c r="W665" s="11" t="s">
        <v>65</v>
      </c>
      <c r="X665" s="11">
        <v>2</v>
      </c>
      <c r="Y665" s="11">
        <v>3</v>
      </c>
      <c r="Z665" s="11">
        <v>6</v>
      </c>
      <c r="AA665" s="11">
        <v>2</v>
      </c>
      <c r="AC665" s="11">
        <v>6</v>
      </c>
      <c r="AF665" s="11">
        <v>41</v>
      </c>
      <c r="AG665" s="11" t="s">
        <v>66</v>
      </c>
    </row>
    <row r="666" spans="1:33" s="60" customFormat="1" x14ac:dyDescent="0.55000000000000004">
      <c r="D666" s="61"/>
      <c r="E666" s="63"/>
    </row>
    <row r="667" spans="1:33" s="11" customFormat="1" x14ac:dyDescent="0.55000000000000004">
      <c r="A667" s="11">
        <v>155</v>
      </c>
      <c r="B667" s="11" t="s">
        <v>56</v>
      </c>
      <c r="C667" s="11" t="s">
        <v>778</v>
      </c>
      <c r="D667" s="12" t="s">
        <v>225</v>
      </c>
      <c r="E667" s="11" t="s">
        <v>76</v>
      </c>
      <c r="I667" s="11">
        <v>10</v>
      </c>
      <c r="J667" s="11">
        <v>1</v>
      </c>
      <c r="K667" s="11">
        <v>0</v>
      </c>
      <c r="L667" s="11">
        <v>0</v>
      </c>
      <c r="M667" s="11">
        <f>+(J667*400)+(K667*100)+L667</f>
        <v>400</v>
      </c>
      <c r="N667" s="11">
        <v>2</v>
      </c>
      <c r="P667" s="11">
        <v>400</v>
      </c>
      <c r="T667" s="11">
        <v>1</v>
      </c>
      <c r="U667" s="11" t="s">
        <v>779</v>
      </c>
      <c r="V667" s="11" t="s">
        <v>13</v>
      </c>
      <c r="W667" s="11" t="s">
        <v>65</v>
      </c>
      <c r="X667" s="11">
        <v>6</v>
      </c>
      <c r="Y667" s="11">
        <v>12.5</v>
      </c>
      <c r="Z667" s="11">
        <f>+X667*Y667</f>
        <v>75</v>
      </c>
      <c r="AA667" s="11">
        <v>2</v>
      </c>
      <c r="AC667" s="11">
        <v>75</v>
      </c>
      <c r="AF667" s="11">
        <v>11</v>
      </c>
    </row>
    <row r="668" spans="1:33" s="11" customFormat="1" x14ac:dyDescent="0.55000000000000004">
      <c r="D668" s="12"/>
      <c r="W668" s="11" t="s">
        <v>126</v>
      </c>
      <c r="X668" s="11">
        <v>11.5</v>
      </c>
      <c r="Y668" s="11">
        <v>12</v>
      </c>
      <c r="Z668" s="11">
        <f>+X668*Y668</f>
        <v>138</v>
      </c>
      <c r="AA668" s="11">
        <v>2</v>
      </c>
      <c r="AC668" s="11">
        <v>138</v>
      </c>
      <c r="AF668" s="11">
        <v>11</v>
      </c>
    </row>
    <row r="669" spans="1:33" s="60" customFormat="1" x14ac:dyDescent="0.55000000000000004">
      <c r="D669" s="61"/>
    </row>
    <row r="670" spans="1:33" s="11" customFormat="1" x14ac:dyDescent="0.55000000000000004">
      <c r="A670" s="11">
        <v>156</v>
      </c>
      <c r="B670" s="11" t="s">
        <v>56</v>
      </c>
      <c r="C670" s="11" t="s">
        <v>435</v>
      </c>
      <c r="D670" s="12" t="s">
        <v>79</v>
      </c>
      <c r="E670" s="16" t="s">
        <v>76</v>
      </c>
      <c r="F670" s="16"/>
      <c r="I670" s="56"/>
      <c r="J670" s="11">
        <v>6</v>
      </c>
      <c r="K670" s="11">
        <v>0</v>
      </c>
      <c r="L670" s="11">
        <v>0</v>
      </c>
      <c r="M670" s="11">
        <f>+(J670*400)+(K670*100)+L670</f>
        <v>2400</v>
      </c>
      <c r="N670" s="11">
        <v>2</v>
      </c>
      <c r="P670" s="11">
        <v>2400</v>
      </c>
      <c r="T670" s="11">
        <v>1</v>
      </c>
      <c r="U670" s="11" t="s">
        <v>436</v>
      </c>
      <c r="V670" s="11" t="s">
        <v>62</v>
      </c>
      <c r="W670" s="11" t="s">
        <v>63</v>
      </c>
      <c r="X670" s="11">
        <v>9</v>
      </c>
      <c r="Y670" s="11">
        <v>18</v>
      </c>
      <c r="Z670" s="11">
        <f>X670*Y670</f>
        <v>162</v>
      </c>
      <c r="AA670" s="11">
        <v>2</v>
      </c>
      <c r="AC670" s="11">
        <v>162</v>
      </c>
      <c r="AF670" s="11">
        <v>21</v>
      </c>
    </row>
    <row r="671" spans="1:33" s="11" customFormat="1" x14ac:dyDescent="0.55000000000000004">
      <c r="D671" s="12"/>
      <c r="E671" s="56"/>
      <c r="F671" s="56"/>
      <c r="I671" s="56"/>
      <c r="W671" s="11" t="s">
        <v>65</v>
      </c>
      <c r="X671" s="11">
        <v>3</v>
      </c>
      <c r="Y671" s="11">
        <v>2</v>
      </c>
      <c r="Z671" s="11">
        <v>6</v>
      </c>
      <c r="AA671" s="11">
        <v>2</v>
      </c>
      <c r="AC671" s="11">
        <v>6</v>
      </c>
      <c r="AF671" s="11">
        <v>21</v>
      </c>
      <c r="AG671" s="11" t="s">
        <v>66</v>
      </c>
    </row>
    <row r="672" spans="1:33" s="60" customFormat="1" x14ac:dyDescent="0.55000000000000004">
      <c r="D672" s="61"/>
      <c r="E672" s="63"/>
      <c r="F672" s="63"/>
      <c r="I672" s="63"/>
    </row>
    <row r="673" spans="1:43" s="11" customFormat="1" x14ac:dyDescent="0.55000000000000004">
      <c r="A673" s="11">
        <v>157</v>
      </c>
      <c r="B673" s="11" t="s">
        <v>67</v>
      </c>
      <c r="C673" s="11" t="s">
        <v>437</v>
      </c>
      <c r="D673" s="12" t="s">
        <v>69</v>
      </c>
      <c r="E673" s="10" t="s">
        <v>59</v>
      </c>
      <c r="F673" s="11">
        <v>18408</v>
      </c>
      <c r="G673" s="11">
        <v>782</v>
      </c>
      <c r="H673" s="11">
        <v>4527</v>
      </c>
      <c r="I673" s="10">
        <v>10</v>
      </c>
      <c r="J673" s="11">
        <v>1</v>
      </c>
      <c r="K673" s="11">
        <v>2</v>
      </c>
      <c r="L673" s="11">
        <v>78</v>
      </c>
      <c r="M673" s="11">
        <v>678</v>
      </c>
      <c r="N673" s="11">
        <v>1</v>
      </c>
      <c r="O673" s="11">
        <v>678</v>
      </c>
      <c r="AG673" s="11" t="s">
        <v>70</v>
      </c>
    </row>
    <row r="674" spans="1:43" s="60" customFormat="1" x14ac:dyDescent="0.55000000000000004">
      <c r="D674" s="61"/>
      <c r="E674" s="63"/>
      <c r="I674" s="63"/>
    </row>
    <row r="675" spans="1:43" x14ac:dyDescent="0.55000000000000004">
      <c r="A675" s="23">
        <v>158</v>
      </c>
      <c r="B675" s="23" t="s">
        <v>56</v>
      </c>
      <c r="C675" s="23" t="s">
        <v>437</v>
      </c>
      <c r="D675" s="29" t="s">
        <v>102</v>
      </c>
      <c r="E675" s="30" t="s">
        <v>59</v>
      </c>
      <c r="F675" s="23">
        <v>11434</v>
      </c>
      <c r="G675" s="23">
        <v>225</v>
      </c>
      <c r="H675" s="23">
        <v>5132</v>
      </c>
      <c r="I675" s="23">
        <v>10</v>
      </c>
      <c r="J675" s="23">
        <v>1</v>
      </c>
      <c r="K675" s="23">
        <v>0</v>
      </c>
      <c r="L675" s="23">
        <v>56</v>
      </c>
      <c r="M675" s="11">
        <f>+(J675*400)+(K675*100)+L675</f>
        <v>456</v>
      </c>
      <c r="N675" s="11">
        <v>1</v>
      </c>
      <c r="O675" s="23">
        <v>456</v>
      </c>
      <c r="AG675" s="23" t="s">
        <v>148</v>
      </c>
    </row>
    <row r="676" spans="1:43" s="60" customFormat="1" x14ac:dyDescent="0.55000000000000004">
      <c r="D676" s="61"/>
      <c r="E676" s="63"/>
      <c r="AH676" s="75"/>
      <c r="AI676" s="75"/>
      <c r="AJ676" s="75"/>
      <c r="AK676" s="75"/>
      <c r="AL676" s="75"/>
      <c r="AM676" s="75"/>
      <c r="AN676" s="75"/>
      <c r="AO676" s="75"/>
      <c r="AP676" s="75"/>
      <c r="AQ676" s="76"/>
    </row>
    <row r="677" spans="1:43" s="11" customFormat="1" x14ac:dyDescent="0.55000000000000004">
      <c r="A677" s="11">
        <v>159</v>
      </c>
      <c r="B677" s="11" t="s">
        <v>67</v>
      </c>
      <c r="C677" s="11" t="s">
        <v>826</v>
      </c>
      <c r="D677" s="11" t="s">
        <v>159</v>
      </c>
      <c r="E677" s="40" t="s">
        <v>59</v>
      </c>
      <c r="F677" s="11">
        <v>885</v>
      </c>
      <c r="G677" s="11">
        <v>77</v>
      </c>
      <c r="H677" s="11">
        <v>901</v>
      </c>
      <c r="I677" s="40"/>
      <c r="J677" s="11">
        <v>0</v>
      </c>
      <c r="K677" s="11">
        <v>1</v>
      </c>
      <c r="L677" s="11">
        <v>24</v>
      </c>
      <c r="M677" s="11">
        <f t="shared" ref="M677:M685" si="13">+(J677*400)+(K677*100)+L677</f>
        <v>124</v>
      </c>
      <c r="N677" s="11">
        <v>2</v>
      </c>
      <c r="P677" s="11">
        <v>124</v>
      </c>
      <c r="T677" s="11">
        <v>1</v>
      </c>
      <c r="U677" s="11" t="s">
        <v>477</v>
      </c>
      <c r="V677" s="11" t="s">
        <v>62</v>
      </c>
      <c r="W677" s="11" t="s">
        <v>65</v>
      </c>
      <c r="X677" s="11">
        <v>13.3</v>
      </c>
      <c r="Y677" s="11">
        <v>8.6999999999999993</v>
      </c>
      <c r="Z677" s="11">
        <f t="shared" ref="Z677:Z682" si="14">+X677*Y677</f>
        <v>115.71</v>
      </c>
      <c r="AA677" s="11">
        <v>2</v>
      </c>
      <c r="AC677" s="11">
        <v>115.71</v>
      </c>
      <c r="AF677" s="11">
        <v>21</v>
      </c>
      <c r="AG677" s="11" t="s">
        <v>827</v>
      </c>
      <c r="AH677" s="2"/>
      <c r="AI677" s="2"/>
      <c r="AJ677" s="2"/>
      <c r="AK677" s="2"/>
      <c r="AL677" s="2"/>
      <c r="AM677" s="2"/>
      <c r="AN677" s="2"/>
      <c r="AO677" s="2"/>
      <c r="AP677" s="2"/>
      <c r="AQ677" s="31"/>
    </row>
    <row r="678" spans="1:43" s="11" customFormat="1" x14ac:dyDescent="0.55000000000000004">
      <c r="B678" s="11" t="s">
        <v>67</v>
      </c>
      <c r="C678" s="11" t="s">
        <v>826</v>
      </c>
      <c r="D678" s="11" t="s">
        <v>159</v>
      </c>
      <c r="E678" s="40" t="s">
        <v>59</v>
      </c>
      <c r="F678" s="11">
        <v>894</v>
      </c>
      <c r="G678" s="11">
        <v>76</v>
      </c>
      <c r="H678" s="11">
        <v>922</v>
      </c>
      <c r="I678" s="40"/>
      <c r="J678" s="11">
        <v>0</v>
      </c>
      <c r="K678" s="11">
        <v>0</v>
      </c>
      <c r="L678" s="11">
        <v>98</v>
      </c>
      <c r="M678" s="11">
        <f t="shared" si="13"/>
        <v>98</v>
      </c>
      <c r="N678" s="11">
        <v>2</v>
      </c>
      <c r="P678" s="11">
        <v>98</v>
      </c>
      <c r="W678" s="11" t="s">
        <v>65</v>
      </c>
      <c r="X678" s="11">
        <v>2</v>
      </c>
      <c r="Y678" s="11">
        <v>4</v>
      </c>
      <c r="Z678" s="11">
        <f t="shared" si="14"/>
        <v>8</v>
      </c>
      <c r="AA678" s="11">
        <v>2</v>
      </c>
      <c r="AC678" s="11">
        <v>8</v>
      </c>
      <c r="AF678" s="11">
        <v>21</v>
      </c>
      <c r="AH678" s="2"/>
      <c r="AI678" s="2"/>
      <c r="AJ678" s="2"/>
      <c r="AK678" s="2"/>
      <c r="AL678" s="2"/>
      <c r="AM678" s="2"/>
      <c r="AN678" s="2"/>
      <c r="AO678" s="2"/>
      <c r="AP678" s="2"/>
      <c r="AQ678" s="31"/>
    </row>
    <row r="679" spans="1:43" s="11" customFormat="1" x14ac:dyDescent="0.55000000000000004">
      <c r="B679" s="11" t="s">
        <v>67</v>
      </c>
      <c r="C679" s="11" t="s">
        <v>826</v>
      </c>
      <c r="D679" s="11" t="s">
        <v>159</v>
      </c>
      <c r="E679" s="40" t="s">
        <v>59</v>
      </c>
      <c r="F679" s="11">
        <v>10121</v>
      </c>
      <c r="G679" s="11">
        <v>104</v>
      </c>
      <c r="H679" s="11">
        <v>4692</v>
      </c>
      <c r="I679" s="40"/>
      <c r="J679" s="11">
        <v>0</v>
      </c>
      <c r="K679" s="11">
        <v>0</v>
      </c>
      <c r="L679" s="11">
        <v>34</v>
      </c>
      <c r="M679" s="11">
        <f t="shared" si="13"/>
        <v>34</v>
      </c>
      <c r="N679" s="11">
        <v>2</v>
      </c>
      <c r="P679" s="11">
        <v>34</v>
      </c>
      <c r="T679" s="11">
        <v>1</v>
      </c>
      <c r="U679" s="11" t="s">
        <v>828</v>
      </c>
      <c r="V679" s="11" t="s">
        <v>13</v>
      </c>
      <c r="W679" s="11" t="s">
        <v>126</v>
      </c>
      <c r="X679" s="11">
        <v>18</v>
      </c>
      <c r="Y679" s="11">
        <v>17.5</v>
      </c>
      <c r="Z679" s="11">
        <f t="shared" si="14"/>
        <v>315</v>
      </c>
      <c r="AA679" s="11">
        <v>2</v>
      </c>
      <c r="AC679" s="11">
        <v>315</v>
      </c>
      <c r="AF679" s="11">
        <v>11</v>
      </c>
      <c r="AG679" s="11" t="s">
        <v>829</v>
      </c>
      <c r="AH679" s="2"/>
      <c r="AI679" s="2"/>
      <c r="AJ679" s="2"/>
      <c r="AK679" s="2"/>
      <c r="AL679" s="2"/>
      <c r="AM679" s="2"/>
      <c r="AN679" s="2"/>
      <c r="AO679" s="2"/>
      <c r="AP679" s="2"/>
      <c r="AQ679" s="31"/>
    </row>
    <row r="680" spans="1:43" s="11" customFormat="1" x14ac:dyDescent="0.55000000000000004">
      <c r="B680" s="11" t="s">
        <v>67</v>
      </c>
      <c r="C680" s="11" t="s">
        <v>826</v>
      </c>
      <c r="D680" s="11" t="s">
        <v>159</v>
      </c>
      <c r="E680" s="40" t="s">
        <v>59</v>
      </c>
      <c r="F680" s="11">
        <v>10120</v>
      </c>
      <c r="G680" s="11">
        <v>103</v>
      </c>
      <c r="H680" s="11">
        <v>4691</v>
      </c>
      <c r="I680" s="40"/>
      <c r="J680" s="11">
        <v>0</v>
      </c>
      <c r="K680" s="11">
        <v>1</v>
      </c>
      <c r="L680" s="11">
        <v>75</v>
      </c>
      <c r="M680" s="11">
        <f t="shared" si="13"/>
        <v>175</v>
      </c>
      <c r="N680" s="11">
        <v>2</v>
      </c>
      <c r="P680" s="11">
        <v>175</v>
      </c>
      <c r="V680" s="11" t="s">
        <v>13</v>
      </c>
      <c r="W680" s="11" t="s">
        <v>126</v>
      </c>
      <c r="X680" s="11">
        <v>18</v>
      </c>
      <c r="Y680" s="11">
        <v>17.5</v>
      </c>
      <c r="Z680" s="11">
        <f t="shared" si="14"/>
        <v>315</v>
      </c>
      <c r="AA680" s="11">
        <v>2</v>
      </c>
      <c r="AC680" s="11">
        <v>315</v>
      </c>
      <c r="AF680" s="11">
        <v>11</v>
      </c>
      <c r="AH680" s="2"/>
      <c r="AI680" s="2"/>
      <c r="AJ680" s="2"/>
      <c r="AK680" s="2"/>
      <c r="AL680" s="2"/>
      <c r="AM680" s="2"/>
      <c r="AN680" s="2"/>
      <c r="AO680" s="2"/>
      <c r="AP680" s="2"/>
      <c r="AQ680" s="31"/>
    </row>
    <row r="681" spans="1:43" s="11" customFormat="1" x14ac:dyDescent="0.55000000000000004">
      <c r="B681" s="11" t="s">
        <v>67</v>
      </c>
      <c r="C681" s="11" t="s">
        <v>826</v>
      </c>
      <c r="D681" s="11" t="s">
        <v>159</v>
      </c>
      <c r="E681" s="40" t="s">
        <v>59</v>
      </c>
      <c r="F681" s="11">
        <v>16522</v>
      </c>
      <c r="G681" s="11">
        <v>204</v>
      </c>
      <c r="H681" s="11">
        <v>7305</v>
      </c>
      <c r="I681" s="40"/>
      <c r="J681" s="11">
        <v>3</v>
      </c>
      <c r="K681" s="11">
        <v>0</v>
      </c>
      <c r="L681" s="11">
        <v>71</v>
      </c>
      <c r="M681" s="11">
        <f t="shared" si="13"/>
        <v>1271</v>
      </c>
      <c r="N681" s="11">
        <v>2</v>
      </c>
      <c r="P681" s="11">
        <v>1271</v>
      </c>
      <c r="T681" s="11">
        <v>1</v>
      </c>
      <c r="U681" s="11" t="s">
        <v>934</v>
      </c>
      <c r="V681" s="11" t="s">
        <v>13</v>
      </c>
      <c r="W681" s="11" t="s">
        <v>65</v>
      </c>
      <c r="X681" s="11">
        <v>10</v>
      </c>
      <c r="Y681" s="11">
        <v>5.7</v>
      </c>
      <c r="Z681" s="11">
        <f t="shared" si="14"/>
        <v>57</v>
      </c>
      <c r="AA681" s="11">
        <v>2</v>
      </c>
      <c r="AC681" s="11">
        <v>57</v>
      </c>
      <c r="AF681" s="11">
        <v>11</v>
      </c>
      <c r="AG681" s="11" t="s">
        <v>935</v>
      </c>
      <c r="AH681" s="2"/>
      <c r="AI681" s="2"/>
      <c r="AJ681" s="2"/>
      <c r="AK681" s="2"/>
      <c r="AL681" s="2"/>
      <c r="AM681" s="2"/>
      <c r="AN681" s="2"/>
      <c r="AO681" s="2"/>
      <c r="AP681" s="2"/>
      <c r="AQ681" s="31"/>
    </row>
    <row r="682" spans="1:43" s="11" customFormat="1" x14ac:dyDescent="0.55000000000000004">
      <c r="E682" s="58"/>
      <c r="I682" s="58"/>
      <c r="W682" s="11" t="s">
        <v>126</v>
      </c>
      <c r="X682" s="11">
        <v>3</v>
      </c>
      <c r="Y682" s="11">
        <v>3</v>
      </c>
      <c r="Z682" s="11">
        <f t="shared" si="14"/>
        <v>9</v>
      </c>
      <c r="AA682" s="11">
        <v>2</v>
      </c>
      <c r="AC682" s="11">
        <v>9</v>
      </c>
      <c r="AF682" s="11">
        <v>11</v>
      </c>
      <c r="AH682" s="2"/>
      <c r="AI682" s="2"/>
      <c r="AJ682" s="2"/>
      <c r="AK682" s="2"/>
      <c r="AL682" s="2"/>
      <c r="AM682" s="2"/>
      <c r="AN682" s="2"/>
      <c r="AO682" s="2"/>
      <c r="AP682" s="2"/>
      <c r="AQ682" s="31"/>
    </row>
    <row r="683" spans="1:43" s="11" customFormat="1" x14ac:dyDescent="0.55000000000000004">
      <c r="B683" s="11" t="s">
        <v>67</v>
      </c>
      <c r="C683" s="11" t="s">
        <v>826</v>
      </c>
      <c r="D683" s="11" t="s">
        <v>159</v>
      </c>
      <c r="E683" s="40" t="s">
        <v>59</v>
      </c>
      <c r="F683" s="11">
        <v>3424</v>
      </c>
      <c r="G683" s="11">
        <v>94</v>
      </c>
      <c r="H683" s="11">
        <v>2397</v>
      </c>
      <c r="I683" s="40"/>
      <c r="J683" s="11">
        <v>1</v>
      </c>
      <c r="K683" s="11">
        <v>3</v>
      </c>
      <c r="L683" s="11">
        <v>72</v>
      </c>
      <c r="M683" s="11">
        <f t="shared" si="13"/>
        <v>772</v>
      </c>
      <c r="N683" s="11">
        <v>1</v>
      </c>
      <c r="O683" s="11">
        <v>772</v>
      </c>
      <c r="AH683" s="2"/>
      <c r="AI683" s="2"/>
      <c r="AJ683" s="2"/>
      <c r="AK683" s="2"/>
      <c r="AL683" s="2"/>
      <c r="AM683" s="2"/>
      <c r="AN683" s="2"/>
      <c r="AO683" s="2"/>
      <c r="AP683" s="2"/>
      <c r="AQ683" s="31"/>
    </row>
    <row r="684" spans="1:43" s="11" customFormat="1" x14ac:dyDescent="0.55000000000000004">
      <c r="B684" s="11" t="s">
        <v>67</v>
      </c>
      <c r="C684" s="11" t="s">
        <v>826</v>
      </c>
      <c r="D684" s="11" t="s">
        <v>159</v>
      </c>
      <c r="E684" s="40" t="s">
        <v>59</v>
      </c>
      <c r="F684" s="11">
        <v>12134</v>
      </c>
      <c r="G684" s="11">
        <v>311</v>
      </c>
      <c r="H684" s="11">
        <v>5446</v>
      </c>
      <c r="I684" s="40"/>
      <c r="J684" s="11">
        <v>3</v>
      </c>
      <c r="K684" s="11">
        <v>0</v>
      </c>
      <c r="L684" s="11">
        <v>90</v>
      </c>
      <c r="M684" s="11">
        <f t="shared" si="13"/>
        <v>1290</v>
      </c>
      <c r="N684" s="11">
        <v>1</v>
      </c>
      <c r="O684" s="11">
        <v>1290</v>
      </c>
      <c r="AH684" s="2"/>
      <c r="AI684" s="2"/>
      <c r="AJ684" s="2"/>
      <c r="AK684" s="2"/>
      <c r="AL684" s="2"/>
      <c r="AM684" s="2"/>
      <c r="AN684" s="2"/>
      <c r="AO684" s="2"/>
      <c r="AP684" s="2"/>
      <c r="AQ684" s="31"/>
    </row>
    <row r="685" spans="1:43" s="11" customFormat="1" x14ac:dyDescent="0.55000000000000004">
      <c r="B685" s="11" t="s">
        <v>67</v>
      </c>
      <c r="C685" s="11" t="s">
        <v>826</v>
      </c>
      <c r="D685" s="11" t="s">
        <v>159</v>
      </c>
      <c r="E685" s="40" t="s">
        <v>59</v>
      </c>
      <c r="F685" s="11">
        <v>3434</v>
      </c>
      <c r="G685" s="11">
        <v>106</v>
      </c>
      <c r="H685" s="11">
        <v>2408</v>
      </c>
      <c r="I685" s="40"/>
      <c r="J685" s="11">
        <v>1</v>
      </c>
      <c r="K685" s="11">
        <v>0</v>
      </c>
      <c r="L685" s="11">
        <v>49</v>
      </c>
      <c r="M685" s="11">
        <f t="shared" si="13"/>
        <v>449</v>
      </c>
      <c r="N685" s="11">
        <v>1</v>
      </c>
      <c r="O685" s="11">
        <v>449</v>
      </c>
      <c r="AH685" s="2"/>
      <c r="AI685" s="2"/>
      <c r="AJ685" s="2"/>
      <c r="AK685" s="2"/>
      <c r="AL685" s="2"/>
      <c r="AM685" s="2"/>
      <c r="AN685" s="2"/>
      <c r="AO685" s="2"/>
      <c r="AP685" s="2"/>
      <c r="AQ685" s="31"/>
    </row>
    <row r="686" spans="1:43" s="60" customFormat="1" x14ac:dyDescent="0.55000000000000004">
      <c r="E686" s="63"/>
      <c r="I686" s="63"/>
      <c r="AH686" s="75"/>
      <c r="AI686" s="75"/>
      <c r="AJ686" s="75"/>
      <c r="AK686" s="75"/>
      <c r="AL686" s="75"/>
      <c r="AM686" s="75"/>
      <c r="AN686" s="75"/>
      <c r="AO686" s="75"/>
      <c r="AP686" s="75"/>
      <c r="AQ686" s="76"/>
    </row>
    <row r="687" spans="1:43" x14ac:dyDescent="0.55000000000000004">
      <c r="A687" s="23">
        <v>160</v>
      </c>
      <c r="B687" s="23" t="s">
        <v>861</v>
      </c>
      <c r="C687" s="23" t="s">
        <v>862</v>
      </c>
      <c r="D687" s="29" t="s">
        <v>171</v>
      </c>
      <c r="E687" s="23" t="s">
        <v>76</v>
      </c>
      <c r="I687" s="23">
        <v>10</v>
      </c>
      <c r="J687" s="23">
        <v>0</v>
      </c>
      <c r="K687" s="23">
        <v>2</v>
      </c>
      <c r="L687" s="23">
        <v>0</v>
      </c>
      <c r="M687" s="23">
        <v>200</v>
      </c>
      <c r="N687" s="23">
        <v>2</v>
      </c>
      <c r="P687" s="23">
        <v>55</v>
      </c>
      <c r="T687" s="23">
        <v>1</v>
      </c>
      <c r="U687" s="23" t="s">
        <v>882</v>
      </c>
      <c r="V687" s="23" t="s">
        <v>62</v>
      </c>
      <c r="W687" s="23" t="s">
        <v>65</v>
      </c>
      <c r="X687" s="23">
        <v>5</v>
      </c>
      <c r="Y687" s="23">
        <v>11</v>
      </c>
      <c r="Z687" s="23">
        <v>55</v>
      </c>
      <c r="AA687" s="23">
        <v>2</v>
      </c>
      <c r="AC687" s="23">
        <v>55</v>
      </c>
      <c r="AF687" s="23">
        <v>11</v>
      </c>
    </row>
    <row r="688" spans="1:43" s="60" customFormat="1" x14ac:dyDescent="0.55000000000000004">
      <c r="D688" s="61"/>
    </row>
    <row r="689" spans="1:33" s="11" customFormat="1" x14ac:dyDescent="0.55000000000000004">
      <c r="A689" s="11">
        <v>161</v>
      </c>
      <c r="B689" s="11" t="s">
        <v>56</v>
      </c>
      <c r="C689" s="11" t="s">
        <v>767</v>
      </c>
      <c r="D689" s="12" t="s">
        <v>102</v>
      </c>
      <c r="E689" s="40" t="s">
        <v>59</v>
      </c>
      <c r="F689" s="11">
        <v>840</v>
      </c>
      <c r="G689" s="11">
        <v>29</v>
      </c>
      <c r="H689" s="11">
        <v>852</v>
      </c>
      <c r="I689" s="40">
        <v>10</v>
      </c>
      <c r="J689" s="11">
        <v>0</v>
      </c>
      <c r="K689" s="11">
        <v>1</v>
      </c>
      <c r="L689" s="11">
        <v>32</v>
      </c>
      <c r="M689" s="11">
        <f>+(J689*400)+(K689*100)+L689</f>
        <v>132</v>
      </c>
      <c r="N689" s="11">
        <v>2</v>
      </c>
      <c r="P689" s="11">
        <v>132</v>
      </c>
      <c r="T689" s="11">
        <v>1</v>
      </c>
      <c r="U689" s="11" t="s">
        <v>768</v>
      </c>
      <c r="V689" s="11" t="s">
        <v>62</v>
      </c>
      <c r="W689" s="11" t="s">
        <v>65</v>
      </c>
      <c r="X689" s="11">
        <v>11</v>
      </c>
      <c r="Y689" s="11">
        <v>10.7</v>
      </c>
      <c r="Z689" s="11">
        <f>+X689*Y689</f>
        <v>117.69999999999999</v>
      </c>
      <c r="AA689" s="11">
        <v>2</v>
      </c>
      <c r="AC689" s="11">
        <v>117.7</v>
      </c>
      <c r="AF689" s="11">
        <v>33</v>
      </c>
    </row>
    <row r="690" spans="1:33" s="11" customFormat="1" x14ac:dyDescent="0.55000000000000004">
      <c r="D690" s="12"/>
      <c r="W690" s="11" t="s">
        <v>65</v>
      </c>
      <c r="X690" s="11">
        <v>3</v>
      </c>
      <c r="Y690" s="11">
        <v>2</v>
      </c>
      <c r="Z690" s="11">
        <f>+X690*Y690</f>
        <v>6</v>
      </c>
      <c r="AA690" s="11">
        <v>2</v>
      </c>
      <c r="AC690" s="11">
        <v>6</v>
      </c>
      <c r="AF690" s="11">
        <v>33</v>
      </c>
    </row>
    <row r="691" spans="1:33" s="11" customFormat="1" x14ac:dyDescent="0.55000000000000004">
      <c r="B691" s="11" t="s">
        <v>56</v>
      </c>
      <c r="C691" s="11" t="s">
        <v>767</v>
      </c>
      <c r="D691" s="12" t="s">
        <v>102</v>
      </c>
      <c r="E691" s="58" t="s">
        <v>59</v>
      </c>
      <c r="F691" s="11">
        <v>11378</v>
      </c>
      <c r="G691" s="11">
        <v>26</v>
      </c>
      <c r="H691" s="11">
        <v>5076</v>
      </c>
      <c r="I691" s="58"/>
      <c r="J691" s="11">
        <v>3</v>
      </c>
      <c r="K691" s="11">
        <v>0</v>
      </c>
      <c r="L691" s="11">
        <v>25</v>
      </c>
      <c r="M691" s="11">
        <f>+(J691*400)+(K691*100)+L691</f>
        <v>1225</v>
      </c>
      <c r="N691" s="11">
        <v>1</v>
      </c>
      <c r="O691" s="11">
        <v>1225</v>
      </c>
      <c r="AG691" s="11" t="s">
        <v>72</v>
      </c>
    </row>
    <row r="692" spans="1:33" s="60" customFormat="1" x14ac:dyDescent="0.55000000000000004">
      <c r="D692" s="61"/>
      <c r="E692" s="63"/>
      <c r="I692" s="63"/>
    </row>
    <row r="693" spans="1:33" x14ac:dyDescent="0.55000000000000004">
      <c r="A693" s="23">
        <v>162</v>
      </c>
      <c r="B693" s="23" t="s">
        <v>77</v>
      </c>
      <c r="C693" s="23" t="s">
        <v>805</v>
      </c>
      <c r="D693" s="29" t="s">
        <v>171</v>
      </c>
      <c r="E693" s="30" t="s">
        <v>59</v>
      </c>
      <c r="F693" s="23">
        <v>16997</v>
      </c>
      <c r="G693" s="23">
        <v>6</v>
      </c>
      <c r="H693" s="23">
        <v>7613</v>
      </c>
      <c r="I693" s="23">
        <v>10</v>
      </c>
      <c r="J693" s="23">
        <v>0</v>
      </c>
      <c r="K693" s="23">
        <v>0</v>
      </c>
      <c r="L693" s="23">
        <v>33</v>
      </c>
      <c r="M693" s="11">
        <f>+(J693*400)+(K693*100)+L693</f>
        <v>33</v>
      </c>
      <c r="N693" s="11">
        <v>2</v>
      </c>
      <c r="P693" s="23">
        <v>33</v>
      </c>
      <c r="T693" s="23">
        <v>1</v>
      </c>
      <c r="U693" s="23" t="s">
        <v>806</v>
      </c>
      <c r="V693" s="23" t="s">
        <v>62</v>
      </c>
      <c r="W693" s="23" t="s">
        <v>65</v>
      </c>
      <c r="X693" s="23">
        <v>9</v>
      </c>
      <c r="Y693" s="23">
        <v>6</v>
      </c>
      <c r="Z693" s="23">
        <f>+X693*Y693</f>
        <v>54</v>
      </c>
      <c r="AA693" s="23">
        <v>2</v>
      </c>
      <c r="AC693" s="23">
        <v>54</v>
      </c>
      <c r="AF693" s="23">
        <v>51</v>
      </c>
      <c r="AG693" s="23" t="s">
        <v>807</v>
      </c>
    </row>
    <row r="694" spans="1:33" x14ac:dyDescent="0.55000000000000004">
      <c r="E694" s="30"/>
      <c r="M694" s="11"/>
      <c r="N694" s="11"/>
      <c r="W694" s="23" t="s">
        <v>808</v>
      </c>
      <c r="X694" s="23">
        <v>3</v>
      </c>
      <c r="Y694" s="23">
        <v>3</v>
      </c>
      <c r="Z694" s="23">
        <f>+X694*Y694</f>
        <v>9</v>
      </c>
      <c r="AA694" s="23">
        <v>2</v>
      </c>
      <c r="AC694" s="23">
        <v>9</v>
      </c>
      <c r="AF694" s="23">
        <v>31</v>
      </c>
      <c r="AG694" s="23" t="s">
        <v>808</v>
      </c>
    </row>
    <row r="695" spans="1:33" x14ac:dyDescent="0.55000000000000004">
      <c r="E695" s="30"/>
      <c r="M695" s="11"/>
      <c r="N695" s="11"/>
      <c r="W695" s="23" t="s">
        <v>809</v>
      </c>
      <c r="X695" s="23">
        <v>3</v>
      </c>
      <c r="Y695" s="23">
        <v>3</v>
      </c>
      <c r="Z695" s="23">
        <f>+X695*Y695</f>
        <v>9</v>
      </c>
      <c r="AA695" s="23">
        <v>2</v>
      </c>
      <c r="AC695" s="23">
        <v>9</v>
      </c>
      <c r="AF695" s="23">
        <v>31</v>
      </c>
      <c r="AG695" s="23" t="s">
        <v>809</v>
      </c>
    </row>
    <row r="696" spans="1:33" x14ac:dyDescent="0.55000000000000004">
      <c r="B696" s="23" t="s">
        <v>77</v>
      </c>
      <c r="C696" s="23" t="s">
        <v>805</v>
      </c>
      <c r="D696" s="29" t="s">
        <v>171</v>
      </c>
      <c r="E696" s="30" t="s">
        <v>59</v>
      </c>
      <c r="F696" s="23">
        <v>12209</v>
      </c>
      <c r="I696" s="23">
        <v>10</v>
      </c>
      <c r="J696" s="23">
        <v>0</v>
      </c>
      <c r="K696" s="23">
        <v>0</v>
      </c>
      <c r="L696" s="23">
        <v>84</v>
      </c>
      <c r="M696" s="11">
        <f t="shared" ref="M696:M698" si="15">+(J696*400)+(K696*100)+L696</f>
        <v>84</v>
      </c>
      <c r="N696" s="11">
        <v>2</v>
      </c>
      <c r="O696" s="23">
        <v>84</v>
      </c>
      <c r="T696" s="23">
        <v>2</v>
      </c>
      <c r="U696" s="23" t="s">
        <v>893</v>
      </c>
      <c r="V696" s="23" t="s">
        <v>62</v>
      </c>
      <c r="W696" s="23" t="s">
        <v>65</v>
      </c>
      <c r="X696" s="23">
        <v>3</v>
      </c>
      <c r="Y696" s="23">
        <v>6</v>
      </c>
      <c r="Z696" s="23">
        <f>X696*Y696</f>
        <v>18</v>
      </c>
      <c r="AA696" s="23">
        <v>2</v>
      </c>
      <c r="AC696" s="23">
        <v>18</v>
      </c>
    </row>
    <row r="697" spans="1:33" x14ac:dyDescent="0.55000000000000004">
      <c r="E697" s="30"/>
      <c r="M697" s="11"/>
      <c r="N697" s="11"/>
      <c r="W697" s="23" t="s">
        <v>65</v>
      </c>
      <c r="X697" s="23">
        <v>2</v>
      </c>
      <c r="Y697" s="23">
        <v>3</v>
      </c>
      <c r="Z697" s="23">
        <f>X697*Y697</f>
        <v>6</v>
      </c>
      <c r="AA697" s="23">
        <v>2</v>
      </c>
      <c r="AC697" s="23">
        <v>6</v>
      </c>
      <c r="AG697" s="23" t="s">
        <v>66</v>
      </c>
    </row>
    <row r="698" spans="1:33" x14ac:dyDescent="0.55000000000000004">
      <c r="B698" s="23" t="s">
        <v>77</v>
      </c>
      <c r="C698" s="23" t="s">
        <v>805</v>
      </c>
      <c r="D698" s="29" t="s">
        <v>171</v>
      </c>
      <c r="E698" s="30" t="s">
        <v>59</v>
      </c>
      <c r="F698" s="23">
        <v>10341</v>
      </c>
      <c r="I698" s="23">
        <v>10</v>
      </c>
      <c r="J698" s="23">
        <v>0</v>
      </c>
      <c r="K698" s="23">
        <v>1</v>
      </c>
      <c r="L698" s="23">
        <v>25</v>
      </c>
      <c r="M698" s="11">
        <f t="shared" si="15"/>
        <v>125</v>
      </c>
      <c r="N698" s="11">
        <v>1</v>
      </c>
      <c r="O698" s="23">
        <v>125</v>
      </c>
      <c r="T698" s="23">
        <v>3</v>
      </c>
      <c r="U698" s="23" t="s">
        <v>136</v>
      </c>
      <c r="V698" s="23" t="s">
        <v>62</v>
      </c>
      <c r="W698" s="23" t="s">
        <v>65</v>
      </c>
      <c r="X698" s="23">
        <v>9</v>
      </c>
      <c r="Y698" s="23">
        <v>15</v>
      </c>
      <c r="Z698" s="23">
        <f>X698*Y698</f>
        <v>135</v>
      </c>
      <c r="AA698" s="23">
        <v>2</v>
      </c>
      <c r="AC698" s="23">
        <v>135</v>
      </c>
    </row>
    <row r="699" spans="1:33" s="60" customFormat="1" x14ac:dyDescent="0.55000000000000004">
      <c r="D699" s="61"/>
      <c r="E699" s="63"/>
    </row>
    <row r="700" spans="1:33" s="11" customFormat="1" x14ac:dyDescent="0.55000000000000004">
      <c r="A700" s="11">
        <v>163</v>
      </c>
      <c r="B700" s="11" t="s">
        <v>56</v>
      </c>
      <c r="C700" s="11" t="s">
        <v>438</v>
      </c>
      <c r="D700" s="12" t="s">
        <v>115</v>
      </c>
      <c r="E700" s="10" t="s">
        <v>59</v>
      </c>
      <c r="F700" s="11">
        <v>1654</v>
      </c>
      <c r="G700" s="11">
        <v>113</v>
      </c>
      <c r="H700" s="11">
        <v>2601</v>
      </c>
      <c r="I700" s="10">
        <v>10</v>
      </c>
      <c r="J700" s="11">
        <v>0</v>
      </c>
      <c r="K700" s="11">
        <v>3</v>
      </c>
      <c r="L700" s="11">
        <v>89</v>
      </c>
      <c r="M700" s="11">
        <v>389</v>
      </c>
      <c r="N700" s="11">
        <v>2</v>
      </c>
      <c r="P700" s="11">
        <v>389</v>
      </c>
      <c r="AG700" s="11" t="s">
        <v>148</v>
      </c>
    </row>
    <row r="701" spans="1:33" s="60" customFormat="1" x14ac:dyDescent="0.55000000000000004">
      <c r="D701" s="61"/>
      <c r="E701" s="63"/>
      <c r="I701" s="63"/>
    </row>
    <row r="702" spans="1:33" x14ac:dyDescent="0.55000000000000004">
      <c r="A702" s="23">
        <v>164</v>
      </c>
      <c r="B702" s="23" t="s">
        <v>56</v>
      </c>
      <c r="C702" s="23" t="s">
        <v>863</v>
      </c>
      <c r="D702" s="29" t="s">
        <v>69</v>
      </c>
      <c r="E702" s="23" t="s">
        <v>76</v>
      </c>
      <c r="I702" s="23">
        <v>10</v>
      </c>
      <c r="J702" s="23">
        <v>0</v>
      </c>
      <c r="K702" s="23">
        <v>0</v>
      </c>
      <c r="L702" s="23">
        <v>80</v>
      </c>
      <c r="M702" s="23">
        <v>80</v>
      </c>
      <c r="N702" s="23">
        <v>2</v>
      </c>
      <c r="P702" s="23">
        <v>108</v>
      </c>
      <c r="T702" s="23">
        <v>1</v>
      </c>
      <c r="U702" s="23" t="s">
        <v>864</v>
      </c>
      <c r="V702" s="23" t="s">
        <v>62</v>
      </c>
      <c r="W702" s="23" t="s">
        <v>65</v>
      </c>
      <c r="X702" s="23">
        <v>6</v>
      </c>
      <c r="Y702" s="23">
        <v>18</v>
      </c>
      <c r="Z702" s="23">
        <f>X702*Y702</f>
        <v>108</v>
      </c>
      <c r="AA702" s="23">
        <v>2</v>
      </c>
      <c r="AC702" s="23">
        <v>108</v>
      </c>
      <c r="AF702" s="23">
        <v>4</v>
      </c>
    </row>
    <row r="703" spans="1:33" s="60" customFormat="1" x14ac:dyDescent="0.55000000000000004">
      <c r="D703" s="61"/>
    </row>
    <row r="704" spans="1:33" x14ac:dyDescent="0.55000000000000004">
      <c r="A704" s="23">
        <v>165</v>
      </c>
      <c r="B704" s="23" t="s">
        <v>56</v>
      </c>
      <c r="C704" s="23" t="s">
        <v>859</v>
      </c>
      <c r="D704" s="29" t="s">
        <v>69</v>
      </c>
      <c r="E704" s="23" t="s">
        <v>205</v>
      </c>
      <c r="G704" s="23">
        <v>1374</v>
      </c>
      <c r="I704" s="23">
        <v>10</v>
      </c>
      <c r="J704" s="23">
        <v>0</v>
      </c>
      <c r="K704" s="23">
        <v>0</v>
      </c>
      <c r="L704" s="23">
        <v>45</v>
      </c>
      <c r="M704" s="23">
        <f>+(J704*400)+(K704*100)+L704</f>
        <v>45</v>
      </c>
      <c r="N704" s="23">
        <v>2</v>
      </c>
      <c r="P704" s="23">
        <v>45</v>
      </c>
      <c r="T704" s="23">
        <v>1</v>
      </c>
      <c r="U704" s="23" t="s">
        <v>860</v>
      </c>
      <c r="V704" s="23" t="s">
        <v>62</v>
      </c>
      <c r="W704" s="23" t="s">
        <v>65</v>
      </c>
      <c r="X704" s="23">
        <v>9</v>
      </c>
      <c r="Y704" s="23">
        <v>15</v>
      </c>
      <c r="Z704" s="23">
        <f>X704*Y704</f>
        <v>135</v>
      </c>
      <c r="AA704" s="23">
        <v>2</v>
      </c>
      <c r="AC704" s="23">
        <v>135</v>
      </c>
      <c r="AF704" s="23">
        <v>4</v>
      </c>
    </row>
    <row r="705" spans="1:33" s="60" customFormat="1" x14ac:dyDescent="0.55000000000000004">
      <c r="D705" s="61"/>
    </row>
    <row r="706" spans="1:33" s="11" customFormat="1" x14ac:dyDescent="0.55000000000000004">
      <c r="A706" s="11">
        <v>166</v>
      </c>
      <c r="B706" s="11" t="s">
        <v>77</v>
      </c>
      <c r="C706" s="11" t="s">
        <v>439</v>
      </c>
      <c r="D706" s="12" t="s">
        <v>214</v>
      </c>
      <c r="E706" s="10" t="s">
        <v>59</v>
      </c>
      <c r="F706" s="11">
        <v>883</v>
      </c>
      <c r="G706" s="11">
        <v>21</v>
      </c>
      <c r="H706" s="11">
        <v>856</v>
      </c>
      <c r="I706" s="10">
        <v>10</v>
      </c>
      <c r="J706" s="11">
        <v>0</v>
      </c>
      <c r="K706" s="11">
        <v>2</v>
      </c>
      <c r="L706" s="11">
        <v>5</v>
      </c>
      <c r="M706" s="11">
        <v>205</v>
      </c>
      <c r="N706" s="11">
        <v>2</v>
      </c>
      <c r="P706" s="11">
        <v>205</v>
      </c>
      <c r="T706" s="11">
        <v>1</v>
      </c>
      <c r="U706" s="11" t="s">
        <v>440</v>
      </c>
      <c r="V706" s="11" t="s">
        <v>62</v>
      </c>
      <c r="W706" s="11" t="s">
        <v>111</v>
      </c>
      <c r="X706" s="11">
        <v>6</v>
      </c>
      <c r="Y706" s="11">
        <v>12</v>
      </c>
      <c r="Z706" s="11">
        <v>72</v>
      </c>
      <c r="AA706" s="11">
        <v>2</v>
      </c>
      <c r="AC706" s="11">
        <v>72</v>
      </c>
      <c r="AF706" s="11">
        <v>51</v>
      </c>
      <c r="AG706" s="11" t="s">
        <v>441</v>
      </c>
    </row>
    <row r="707" spans="1:33" s="11" customFormat="1" x14ac:dyDescent="0.55000000000000004">
      <c r="D707" s="12"/>
      <c r="E707" s="10"/>
      <c r="I707" s="10"/>
      <c r="W707" s="11" t="s">
        <v>111</v>
      </c>
      <c r="X707" s="11">
        <v>5</v>
      </c>
      <c r="Y707" s="11">
        <v>6</v>
      </c>
      <c r="Z707" s="11">
        <v>30</v>
      </c>
      <c r="AA707" s="11">
        <v>2</v>
      </c>
      <c r="AC707" s="11">
        <v>30</v>
      </c>
      <c r="AF707" s="11">
        <v>51</v>
      </c>
      <c r="AG707" s="11" t="s">
        <v>113</v>
      </c>
    </row>
    <row r="708" spans="1:33" s="11" customFormat="1" x14ac:dyDescent="0.55000000000000004">
      <c r="D708" s="12"/>
      <c r="E708" s="10"/>
      <c r="I708" s="10"/>
      <c r="W708" s="11" t="s">
        <v>63</v>
      </c>
      <c r="X708" s="11">
        <v>2</v>
      </c>
      <c r="Y708" s="11">
        <v>3</v>
      </c>
      <c r="Z708" s="11">
        <v>6</v>
      </c>
      <c r="AA708" s="11">
        <v>2</v>
      </c>
      <c r="AC708" s="11">
        <v>6</v>
      </c>
      <c r="AF708" s="11">
        <v>51</v>
      </c>
      <c r="AG708" s="11" t="s">
        <v>66</v>
      </c>
    </row>
    <row r="709" spans="1:33" s="11" customFormat="1" x14ac:dyDescent="0.55000000000000004">
      <c r="B709" s="11" t="s">
        <v>77</v>
      </c>
      <c r="C709" s="11" t="s">
        <v>439</v>
      </c>
      <c r="D709" s="12" t="s">
        <v>214</v>
      </c>
      <c r="E709" s="10" t="s">
        <v>59</v>
      </c>
      <c r="F709" s="11">
        <v>8273</v>
      </c>
      <c r="G709" s="11">
        <v>91</v>
      </c>
      <c r="H709" s="11">
        <v>3475</v>
      </c>
      <c r="I709" s="10">
        <v>10</v>
      </c>
      <c r="J709" s="11">
        <v>5</v>
      </c>
      <c r="K709" s="11">
        <v>2</v>
      </c>
      <c r="L709" s="11">
        <v>43</v>
      </c>
      <c r="M709" s="11">
        <v>2243</v>
      </c>
      <c r="N709" s="11">
        <v>1</v>
      </c>
      <c r="O709" s="11">
        <v>2243</v>
      </c>
      <c r="AG709" s="11" t="s">
        <v>442</v>
      </c>
    </row>
    <row r="710" spans="1:33" s="11" customFormat="1" x14ac:dyDescent="0.55000000000000004">
      <c r="B710" s="11" t="s">
        <v>77</v>
      </c>
      <c r="C710" s="11" t="s">
        <v>439</v>
      </c>
      <c r="D710" s="12" t="s">
        <v>214</v>
      </c>
      <c r="E710" s="10" t="s">
        <v>59</v>
      </c>
      <c r="F710" s="11">
        <v>1852</v>
      </c>
      <c r="G710" s="11">
        <v>45</v>
      </c>
      <c r="H710" s="11">
        <v>2490</v>
      </c>
      <c r="I710" s="10">
        <v>4</v>
      </c>
      <c r="J710" s="11">
        <v>1</v>
      </c>
      <c r="K710" s="11">
        <v>3</v>
      </c>
      <c r="L710" s="11">
        <v>56</v>
      </c>
      <c r="M710" s="11">
        <v>756</v>
      </c>
      <c r="N710" s="11">
        <v>1</v>
      </c>
      <c r="O710" s="11">
        <v>756</v>
      </c>
      <c r="AG710" s="11" t="s">
        <v>70</v>
      </c>
    </row>
    <row r="711" spans="1:33" s="60" customFormat="1" x14ac:dyDescent="0.55000000000000004">
      <c r="D711" s="61"/>
      <c r="E711" s="63"/>
      <c r="I711" s="63"/>
    </row>
    <row r="712" spans="1:33" s="11" customFormat="1" x14ac:dyDescent="0.55000000000000004">
      <c r="A712" s="11">
        <v>167</v>
      </c>
      <c r="B712" s="11" t="s">
        <v>56</v>
      </c>
      <c r="C712" s="11" t="s">
        <v>945</v>
      </c>
      <c r="D712" s="12" t="s">
        <v>878</v>
      </c>
      <c r="E712" s="105" t="s">
        <v>59</v>
      </c>
      <c r="F712" s="11">
        <v>15221</v>
      </c>
      <c r="G712" s="11">
        <v>136</v>
      </c>
      <c r="H712" s="11">
        <v>6396</v>
      </c>
      <c r="I712" s="105">
        <v>7</v>
      </c>
      <c r="J712" s="11">
        <v>0</v>
      </c>
      <c r="K712" s="11">
        <v>3</v>
      </c>
      <c r="L712" s="11">
        <v>97</v>
      </c>
      <c r="M712" s="23">
        <f t="shared" ref="M712:M713" si="16">+(J712*400)+(K712*100)+L712</f>
        <v>397</v>
      </c>
      <c r="N712" s="11">
        <v>1</v>
      </c>
      <c r="O712" s="11">
        <v>397</v>
      </c>
      <c r="AG712" s="11" t="s">
        <v>148</v>
      </c>
    </row>
    <row r="713" spans="1:33" s="11" customFormat="1" x14ac:dyDescent="0.55000000000000004">
      <c r="B713" s="11" t="s">
        <v>56</v>
      </c>
      <c r="C713" s="11" t="s">
        <v>945</v>
      </c>
      <c r="D713" s="12" t="s">
        <v>878</v>
      </c>
      <c r="E713" s="105" t="s">
        <v>59</v>
      </c>
      <c r="F713" s="11">
        <v>15204</v>
      </c>
      <c r="G713" s="11">
        <v>64</v>
      </c>
      <c r="H713" s="11">
        <v>6379</v>
      </c>
      <c r="I713" s="105">
        <v>7</v>
      </c>
      <c r="J713" s="11">
        <v>0</v>
      </c>
      <c r="K713" s="11">
        <v>2</v>
      </c>
      <c r="L713" s="11">
        <v>46</v>
      </c>
      <c r="M713" s="23">
        <f t="shared" si="16"/>
        <v>246</v>
      </c>
      <c r="N713" s="11">
        <v>1</v>
      </c>
      <c r="O713" s="11">
        <v>246</v>
      </c>
      <c r="AG713" s="11" t="s">
        <v>148</v>
      </c>
    </row>
    <row r="714" spans="1:33" s="60" customFormat="1" x14ac:dyDescent="0.55000000000000004">
      <c r="D714" s="61"/>
      <c r="E714" s="63"/>
      <c r="I714" s="63"/>
    </row>
    <row r="715" spans="1:33" s="11" customFormat="1" x14ac:dyDescent="0.55000000000000004">
      <c r="A715" s="11">
        <v>168</v>
      </c>
      <c r="B715" s="11" t="s">
        <v>56</v>
      </c>
      <c r="C715" s="11" t="s">
        <v>443</v>
      </c>
      <c r="D715" s="12" t="s">
        <v>102</v>
      </c>
      <c r="E715" s="58" t="s">
        <v>59</v>
      </c>
      <c r="F715" s="11">
        <v>696</v>
      </c>
      <c r="G715" s="11">
        <v>18</v>
      </c>
      <c r="H715" s="11">
        <v>848</v>
      </c>
      <c r="I715" s="58">
        <v>10</v>
      </c>
      <c r="J715" s="11">
        <v>0</v>
      </c>
      <c r="K715" s="11">
        <v>1</v>
      </c>
      <c r="L715" s="11">
        <v>31</v>
      </c>
      <c r="M715" s="11">
        <v>131</v>
      </c>
      <c r="N715" s="11">
        <v>2</v>
      </c>
      <c r="P715" s="11">
        <v>131</v>
      </c>
      <c r="T715" s="11">
        <v>1</v>
      </c>
      <c r="U715" s="11" t="s">
        <v>444</v>
      </c>
      <c r="V715" s="11" t="s">
        <v>62</v>
      </c>
      <c r="W715" s="11" t="s">
        <v>111</v>
      </c>
      <c r="X715" s="11">
        <v>14</v>
      </c>
      <c r="Y715" s="11">
        <v>5.5</v>
      </c>
      <c r="Z715" s="11">
        <v>77</v>
      </c>
      <c r="AA715" s="11">
        <v>2</v>
      </c>
      <c r="AC715" s="11">
        <v>77</v>
      </c>
      <c r="AF715" s="11">
        <v>41</v>
      </c>
    </row>
    <row r="716" spans="1:33" s="11" customFormat="1" x14ac:dyDescent="0.55000000000000004">
      <c r="D716" s="12"/>
      <c r="E716" s="58"/>
      <c r="I716" s="58"/>
      <c r="W716" s="11" t="s">
        <v>111</v>
      </c>
      <c r="X716" s="11">
        <v>14</v>
      </c>
      <c r="Y716" s="11">
        <v>5.5</v>
      </c>
      <c r="Z716" s="11">
        <v>77</v>
      </c>
      <c r="AA716" s="11">
        <v>2</v>
      </c>
      <c r="AC716" s="11">
        <v>77</v>
      </c>
      <c r="AF716" s="11">
        <v>41</v>
      </c>
    </row>
    <row r="717" spans="1:33" s="11" customFormat="1" x14ac:dyDescent="0.55000000000000004">
      <c r="D717" s="12"/>
      <c r="E717" s="92"/>
      <c r="I717" s="92"/>
      <c r="W717" s="11" t="s">
        <v>65</v>
      </c>
      <c r="X717" s="11">
        <v>2</v>
      </c>
      <c r="Y717" s="11">
        <v>4</v>
      </c>
      <c r="Z717" s="11">
        <v>8</v>
      </c>
      <c r="AA717" s="11">
        <v>2</v>
      </c>
      <c r="AC717" s="11">
        <v>8</v>
      </c>
      <c r="AF717" s="11">
        <v>41</v>
      </c>
      <c r="AG717" s="11" t="s">
        <v>66</v>
      </c>
    </row>
    <row r="718" spans="1:33" s="11" customFormat="1" x14ac:dyDescent="0.55000000000000004">
      <c r="B718" s="11" t="s">
        <v>56</v>
      </c>
      <c r="C718" s="11" t="s">
        <v>443</v>
      </c>
      <c r="D718" s="12" t="s">
        <v>102</v>
      </c>
      <c r="E718" s="10" t="s">
        <v>59</v>
      </c>
      <c r="F718" s="11">
        <v>8268</v>
      </c>
      <c r="G718" s="11">
        <v>85</v>
      </c>
      <c r="H718" s="11">
        <v>3470</v>
      </c>
      <c r="I718" s="10">
        <v>10</v>
      </c>
      <c r="J718" s="11">
        <v>3</v>
      </c>
      <c r="K718" s="11">
        <v>0</v>
      </c>
      <c r="L718" s="11">
        <v>0</v>
      </c>
      <c r="M718" s="11">
        <v>1200</v>
      </c>
      <c r="N718" s="11">
        <v>1</v>
      </c>
      <c r="O718" s="16">
        <v>1200</v>
      </c>
      <c r="P718" s="16"/>
      <c r="AG718" s="11" t="s">
        <v>70</v>
      </c>
    </row>
    <row r="719" spans="1:33" s="11" customFormat="1" x14ac:dyDescent="0.55000000000000004">
      <c r="B719" s="11" t="s">
        <v>56</v>
      </c>
      <c r="C719" s="11" t="s">
        <v>443</v>
      </c>
      <c r="D719" s="12" t="s">
        <v>102</v>
      </c>
      <c r="E719" s="10" t="s">
        <v>59</v>
      </c>
      <c r="F719" s="11">
        <v>8267</v>
      </c>
      <c r="G719" s="11">
        <v>86</v>
      </c>
      <c r="H719" s="11">
        <v>3469</v>
      </c>
      <c r="I719" s="10">
        <v>10</v>
      </c>
      <c r="J719" s="11">
        <v>1</v>
      </c>
      <c r="K719" s="11">
        <v>1</v>
      </c>
      <c r="L719" s="11">
        <v>30</v>
      </c>
      <c r="M719" s="11">
        <v>530</v>
      </c>
      <c r="N719" s="11">
        <v>1</v>
      </c>
      <c r="O719" s="11">
        <v>530</v>
      </c>
      <c r="AG719" s="11" t="s">
        <v>70</v>
      </c>
    </row>
    <row r="720" spans="1:33" s="11" customFormat="1" x14ac:dyDescent="0.55000000000000004">
      <c r="B720" s="11" t="s">
        <v>56</v>
      </c>
      <c r="C720" s="11" t="s">
        <v>443</v>
      </c>
      <c r="D720" s="12" t="s">
        <v>102</v>
      </c>
      <c r="E720" s="10" t="s">
        <v>59</v>
      </c>
      <c r="F720" s="11">
        <v>12233</v>
      </c>
      <c r="G720" s="11">
        <v>155</v>
      </c>
      <c r="H720" s="11">
        <v>5534</v>
      </c>
      <c r="I720" s="10">
        <v>10</v>
      </c>
      <c r="J720" s="11">
        <v>1</v>
      </c>
      <c r="K720" s="11">
        <v>0</v>
      </c>
      <c r="L720" s="11">
        <v>70</v>
      </c>
      <c r="M720" s="11">
        <v>470</v>
      </c>
      <c r="N720" s="11">
        <v>1</v>
      </c>
      <c r="O720" s="11">
        <v>470</v>
      </c>
      <c r="AG720" s="11" t="s">
        <v>72</v>
      </c>
    </row>
    <row r="721" spans="1:33" s="11" customFormat="1" x14ac:dyDescent="0.55000000000000004">
      <c r="B721" s="11" t="s">
        <v>56</v>
      </c>
      <c r="C721" s="11" t="s">
        <v>443</v>
      </c>
      <c r="D721" s="12" t="s">
        <v>102</v>
      </c>
      <c r="E721" s="10" t="s">
        <v>172</v>
      </c>
      <c r="G721" s="11">
        <v>26</v>
      </c>
      <c r="I721" s="10">
        <v>10</v>
      </c>
      <c r="J721" s="11">
        <v>2</v>
      </c>
      <c r="K721" s="11">
        <v>3</v>
      </c>
      <c r="L721" s="11">
        <v>20</v>
      </c>
      <c r="M721" s="11">
        <v>1120</v>
      </c>
      <c r="N721" s="11">
        <v>1</v>
      </c>
      <c r="O721" s="11">
        <v>1120</v>
      </c>
      <c r="AG721" s="11" t="s">
        <v>445</v>
      </c>
    </row>
    <row r="722" spans="1:33" s="60" customFormat="1" x14ac:dyDescent="0.55000000000000004">
      <c r="D722" s="61"/>
      <c r="E722" s="63"/>
      <c r="I722" s="63"/>
    </row>
    <row r="723" spans="1:33" s="11" customFormat="1" x14ac:dyDescent="0.55000000000000004">
      <c r="A723" s="11">
        <v>169</v>
      </c>
      <c r="B723" s="11" t="s">
        <v>56</v>
      </c>
      <c r="C723" s="11" t="s">
        <v>446</v>
      </c>
      <c r="D723" s="12" t="s">
        <v>167</v>
      </c>
      <c r="E723" s="10" t="s">
        <v>190</v>
      </c>
      <c r="G723" s="11">
        <v>2802</v>
      </c>
      <c r="H723" s="11">
        <v>75</v>
      </c>
      <c r="I723" s="10">
        <v>10</v>
      </c>
      <c r="J723" s="11">
        <v>1</v>
      </c>
      <c r="K723" s="11">
        <v>0</v>
      </c>
      <c r="L723" s="11">
        <v>40</v>
      </c>
      <c r="M723" s="11">
        <v>440</v>
      </c>
      <c r="N723" s="11">
        <v>1</v>
      </c>
      <c r="O723" s="11">
        <v>440</v>
      </c>
      <c r="AG723" s="11" t="s">
        <v>72</v>
      </c>
    </row>
    <row r="724" spans="1:33" s="11" customFormat="1" x14ac:dyDescent="0.55000000000000004">
      <c r="B724" s="11" t="s">
        <v>56</v>
      </c>
      <c r="C724" s="11" t="s">
        <v>446</v>
      </c>
      <c r="D724" s="12" t="s">
        <v>167</v>
      </c>
      <c r="E724" s="10" t="s">
        <v>190</v>
      </c>
      <c r="G724" s="11">
        <v>2803</v>
      </c>
      <c r="H724" s="11">
        <v>76</v>
      </c>
      <c r="I724" s="10">
        <v>10</v>
      </c>
      <c r="J724" s="11">
        <v>0</v>
      </c>
      <c r="K724" s="11">
        <v>3</v>
      </c>
      <c r="L724" s="11">
        <v>30</v>
      </c>
      <c r="M724" s="11">
        <v>330</v>
      </c>
      <c r="N724" s="11">
        <v>1</v>
      </c>
      <c r="O724" s="11">
        <v>330</v>
      </c>
      <c r="AG724" s="11" t="s">
        <v>72</v>
      </c>
    </row>
    <row r="725" spans="1:33" s="60" customFormat="1" x14ac:dyDescent="0.55000000000000004">
      <c r="D725" s="61"/>
      <c r="E725" s="63"/>
      <c r="I725" s="63"/>
    </row>
    <row r="726" spans="1:33" s="11" customFormat="1" x14ac:dyDescent="0.55000000000000004">
      <c r="A726" s="11">
        <v>170</v>
      </c>
      <c r="B726" s="11" t="s">
        <v>67</v>
      </c>
      <c r="C726" s="11" t="s">
        <v>447</v>
      </c>
      <c r="D726" s="12" t="s">
        <v>102</v>
      </c>
      <c r="E726" s="58" t="s">
        <v>205</v>
      </c>
      <c r="F726" s="11">
        <v>1375</v>
      </c>
      <c r="G726" s="11">
        <v>14</v>
      </c>
      <c r="H726" s="11">
        <v>75</v>
      </c>
      <c r="I726" s="58">
        <v>10</v>
      </c>
      <c r="J726" s="11">
        <v>1</v>
      </c>
      <c r="K726" s="11">
        <v>2</v>
      </c>
      <c r="L726" s="11">
        <v>64</v>
      </c>
      <c r="M726" s="11">
        <v>664</v>
      </c>
      <c r="N726" s="11">
        <v>2</v>
      </c>
      <c r="P726" s="11">
        <v>664</v>
      </c>
      <c r="T726" s="11">
        <v>1</v>
      </c>
      <c r="U726" s="11" t="s">
        <v>448</v>
      </c>
      <c r="V726" s="11" t="s">
        <v>62</v>
      </c>
      <c r="W726" s="11" t="s">
        <v>65</v>
      </c>
      <c r="X726" s="11">
        <v>13</v>
      </c>
      <c r="Y726" s="11">
        <v>15</v>
      </c>
      <c r="Z726" s="11">
        <v>195</v>
      </c>
      <c r="AA726" s="11">
        <v>2</v>
      </c>
      <c r="AC726" s="11">
        <v>195</v>
      </c>
      <c r="AF726" s="11">
        <v>11</v>
      </c>
    </row>
    <row r="727" spans="1:33" s="11" customFormat="1" x14ac:dyDescent="0.55000000000000004">
      <c r="D727" s="12"/>
      <c r="E727" s="58"/>
      <c r="I727" s="58"/>
      <c r="W727" s="11" t="s">
        <v>65</v>
      </c>
      <c r="X727" s="11">
        <v>7</v>
      </c>
      <c r="Y727" s="11">
        <v>5</v>
      </c>
      <c r="Z727" s="11">
        <v>35</v>
      </c>
      <c r="AA727" s="11">
        <v>2</v>
      </c>
      <c r="AC727" s="11">
        <v>35</v>
      </c>
      <c r="AF727" s="11">
        <v>11</v>
      </c>
      <c r="AG727" s="11" t="s">
        <v>127</v>
      </c>
    </row>
    <row r="728" spans="1:33" s="11" customFormat="1" x14ac:dyDescent="0.55000000000000004">
      <c r="D728" s="12"/>
      <c r="E728" s="58"/>
      <c r="I728" s="58"/>
      <c r="W728" s="11" t="s">
        <v>65</v>
      </c>
      <c r="X728" s="11">
        <v>3</v>
      </c>
      <c r="Y728" s="11">
        <v>4</v>
      </c>
      <c r="Z728" s="11">
        <v>12</v>
      </c>
      <c r="AA728" s="11">
        <v>2</v>
      </c>
      <c r="AC728" s="11">
        <v>12</v>
      </c>
      <c r="AF728" s="11">
        <v>11</v>
      </c>
      <c r="AG728" s="11" t="s">
        <v>66</v>
      </c>
    </row>
    <row r="729" spans="1:33" s="11" customFormat="1" x14ac:dyDescent="0.55000000000000004">
      <c r="B729" s="11" t="s">
        <v>67</v>
      </c>
      <c r="C729" s="11" t="s">
        <v>447</v>
      </c>
      <c r="D729" s="12" t="s">
        <v>102</v>
      </c>
      <c r="E729" s="10" t="s">
        <v>59</v>
      </c>
      <c r="F729" s="11">
        <v>2379</v>
      </c>
      <c r="G729" s="11">
        <v>95</v>
      </c>
      <c r="H729" s="11">
        <v>1543</v>
      </c>
      <c r="I729" s="10"/>
      <c r="J729" s="11">
        <v>0</v>
      </c>
      <c r="K729" s="11">
        <v>1</v>
      </c>
      <c r="L729" s="11">
        <v>57</v>
      </c>
      <c r="M729" s="11">
        <f>+(J729*400)+(K729*100)+L729</f>
        <v>157</v>
      </c>
      <c r="N729" s="11">
        <v>1</v>
      </c>
      <c r="O729" s="11">
        <v>157</v>
      </c>
      <c r="AG729" s="11" t="s">
        <v>148</v>
      </c>
    </row>
    <row r="730" spans="1:33" s="11" customFormat="1" x14ac:dyDescent="0.55000000000000004">
      <c r="B730" s="11" t="s">
        <v>67</v>
      </c>
      <c r="C730" s="11" t="s">
        <v>447</v>
      </c>
      <c r="D730" s="12" t="s">
        <v>102</v>
      </c>
      <c r="E730" s="10" t="s">
        <v>59</v>
      </c>
      <c r="F730" s="11">
        <v>12217</v>
      </c>
      <c r="G730" s="11">
        <v>139</v>
      </c>
      <c r="H730" s="11">
        <v>5518</v>
      </c>
      <c r="I730" s="10">
        <v>10</v>
      </c>
      <c r="J730" s="11">
        <v>2</v>
      </c>
      <c r="K730" s="11">
        <v>2</v>
      </c>
      <c r="L730" s="11">
        <v>23</v>
      </c>
      <c r="M730" s="11">
        <v>1023</v>
      </c>
      <c r="N730" s="11">
        <v>1</v>
      </c>
      <c r="O730" s="11">
        <v>1023</v>
      </c>
      <c r="AG730" s="11" t="s">
        <v>156</v>
      </c>
    </row>
    <row r="731" spans="1:33" s="11" customFormat="1" x14ac:dyDescent="0.55000000000000004">
      <c r="B731" s="11" t="s">
        <v>67</v>
      </c>
      <c r="C731" s="11" t="s">
        <v>447</v>
      </c>
      <c r="D731" s="12" t="s">
        <v>102</v>
      </c>
      <c r="E731" s="10" t="s">
        <v>59</v>
      </c>
      <c r="F731" s="11">
        <v>8266</v>
      </c>
      <c r="G731" s="11">
        <v>83</v>
      </c>
      <c r="H731" s="11">
        <v>3468</v>
      </c>
      <c r="I731" s="10">
        <v>10</v>
      </c>
      <c r="J731" s="11">
        <v>1</v>
      </c>
      <c r="K731" s="11">
        <v>2</v>
      </c>
      <c r="L731" s="11">
        <v>80</v>
      </c>
      <c r="M731" s="11">
        <v>680</v>
      </c>
      <c r="N731" s="11">
        <v>1</v>
      </c>
      <c r="O731" s="11">
        <v>680</v>
      </c>
      <c r="AG731" s="11" t="s">
        <v>148</v>
      </c>
    </row>
    <row r="732" spans="1:33" s="11" customFormat="1" x14ac:dyDescent="0.55000000000000004">
      <c r="B732" s="11" t="s">
        <v>67</v>
      </c>
      <c r="C732" s="11" t="s">
        <v>447</v>
      </c>
      <c r="D732" s="12" t="s">
        <v>102</v>
      </c>
      <c r="E732" s="10" t="s">
        <v>59</v>
      </c>
      <c r="F732" s="11">
        <v>18969</v>
      </c>
      <c r="G732" s="11">
        <v>432</v>
      </c>
      <c r="H732" s="11">
        <v>2662</v>
      </c>
      <c r="I732" s="10">
        <v>10</v>
      </c>
      <c r="J732" s="11">
        <v>1</v>
      </c>
      <c r="K732" s="11">
        <v>0</v>
      </c>
      <c r="L732" s="11">
        <v>48</v>
      </c>
      <c r="M732" s="11">
        <v>448</v>
      </c>
      <c r="N732" s="11">
        <v>1</v>
      </c>
      <c r="O732" s="11">
        <v>488</v>
      </c>
      <c r="AG732" s="11" t="s">
        <v>148</v>
      </c>
    </row>
    <row r="733" spans="1:33" s="11" customFormat="1" x14ac:dyDescent="0.55000000000000004">
      <c r="B733" s="11" t="s">
        <v>67</v>
      </c>
      <c r="C733" s="11" t="s">
        <v>447</v>
      </c>
      <c r="D733" s="12" t="s">
        <v>102</v>
      </c>
      <c r="E733" s="10" t="s">
        <v>59</v>
      </c>
      <c r="F733" s="11">
        <v>18407</v>
      </c>
      <c r="G733" s="11">
        <v>781</v>
      </c>
      <c r="H733" s="11">
        <v>4233</v>
      </c>
      <c r="I733" s="10">
        <v>10</v>
      </c>
      <c r="J733" s="11">
        <v>1</v>
      </c>
      <c r="K733" s="11">
        <v>2</v>
      </c>
      <c r="L733" s="11">
        <v>97</v>
      </c>
      <c r="M733" s="11">
        <v>697</v>
      </c>
      <c r="N733" s="11">
        <v>1</v>
      </c>
      <c r="O733" s="11">
        <v>697</v>
      </c>
      <c r="AG733" s="11" t="s">
        <v>148</v>
      </c>
    </row>
    <row r="734" spans="1:33" s="11" customFormat="1" x14ac:dyDescent="0.55000000000000004">
      <c r="B734" s="11" t="s">
        <v>67</v>
      </c>
      <c r="C734" s="11" t="s">
        <v>447</v>
      </c>
      <c r="D734" s="12" t="s">
        <v>102</v>
      </c>
      <c r="E734" s="10" t="s">
        <v>59</v>
      </c>
      <c r="F734" s="11">
        <v>9973</v>
      </c>
      <c r="G734" s="11">
        <v>184</v>
      </c>
      <c r="H734" s="11">
        <v>3814</v>
      </c>
      <c r="I734" s="10">
        <v>10</v>
      </c>
      <c r="J734" s="11">
        <v>0</v>
      </c>
      <c r="K734" s="11">
        <v>1</v>
      </c>
      <c r="L734" s="11">
        <v>96</v>
      </c>
      <c r="M734" s="11">
        <v>196</v>
      </c>
      <c r="N734" s="11">
        <v>1</v>
      </c>
      <c r="O734" s="11">
        <v>196</v>
      </c>
      <c r="AG734" s="11" t="s">
        <v>148</v>
      </c>
    </row>
    <row r="735" spans="1:33" s="11" customFormat="1" x14ac:dyDescent="0.55000000000000004">
      <c r="B735" s="11" t="s">
        <v>67</v>
      </c>
      <c r="C735" s="11" t="s">
        <v>447</v>
      </c>
      <c r="D735" s="12" t="s">
        <v>102</v>
      </c>
      <c r="E735" s="96" t="s">
        <v>59</v>
      </c>
      <c r="F735" s="11">
        <v>18970</v>
      </c>
      <c r="G735" s="11">
        <v>433</v>
      </c>
      <c r="H735" s="11">
        <v>2663</v>
      </c>
      <c r="I735" s="96">
        <v>10</v>
      </c>
      <c r="J735" s="11">
        <v>1</v>
      </c>
      <c r="K735" s="11">
        <v>0</v>
      </c>
      <c r="L735" s="11">
        <v>43</v>
      </c>
      <c r="M735" s="11">
        <f t="shared" ref="M735" si="17">+(J735*400)+(K735*100)+L735</f>
        <v>443</v>
      </c>
      <c r="N735" s="11">
        <v>1</v>
      </c>
      <c r="O735" s="11">
        <v>433</v>
      </c>
      <c r="AG735" s="11" t="s">
        <v>148</v>
      </c>
    </row>
    <row r="736" spans="1:33" s="60" customFormat="1" x14ac:dyDescent="0.55000000000000004">
      <c r="D736" s="61"/>
      <c r="E736" s="63"/>
      <c r="I736" s="63"/>
    </row>
    <row r="737" spans="1:33" s="11" customFormat="1" x14ac:dyDescent="0.55000000000000004">
      <c r="A737" s="11">
        <v>171</v>
      </c>
      <c r="B737" s="11" t="s">
        <v>67</v>
      </c>
      <c r="C737" s="11" t="s">
        <v>881</v>
      </c>
      <c r="D737" s="12" t="s">
        <v>102</v>
      </c>
      <c r="E737" s="108" t="s">
        <v>59</v>
      </c>
      <c r="F737" s="11">
        <v>16995</v>
      </c>
      <c r="G737" s="11">
        <v>284</v>
      </c>
      <c r="H737" s="11">
        <v>7611</v>
      </c>
      <c r="I737" s="108">
        <v>10</v>
      </c>
      <c r="J737" s="11">
        <v>0</v>
      </c>
      <c r="K737" s="11">
        <v>1</v>
      </c>
      <c r="L737" s="11">
        <v>95</v>
      </c>
      <c r="M737" s="11">
        <f t="shared" ref="M737" si="18">+(J737*400)+(K737*100)+L737</f>
        <v>195</v>
      </c>
      <c r="N737" s="11">
        <v>2</v>
      </c>
      <c r="P737" s="11">
        <v>195</v>
      </c>
      <c r="T737" s="11">
        <v>1</v>
      </c>
      <c r="U737" s="11" t="s">
        <v>897</v>
      </c>
      <c r="V737" s="11" t="s">
        <v>62</v>
      </c>
      <c r="W737" s="11" t="s">
        <v>63</v>
      </c>
      <c r="X737" s="11">
        <v>6</v>
      </c>
      <c r="Y737" s="11">
        <v>12</v>
      </c>
      <c r="Z737" s="11">
        <f>X737*Y737</f>
        <v>72</v>
      </c>
      <c r="AA737" s="11">
        <v>2</v>
      </c>
      <c r="AC737" s="11">
        <v>72</v>
      </c>
    </row>
    <row r="738" spans="1:33" s="11" customFormat="1" x14ac:dyDescent="0.55000000000000004">
      <c r="D738" s="12"/>
      <c r="E738" s="92"/>
      <c r="I738" s="92"/>
      <c r="W738" s="11" t="s">
        <v>65</v>
      </c>
      <c r="X738" s="11">
        <v>2</v>
      </c>
      <c r="Y738" s="11">
        <v>3</v>
      </c>
      <c r="Z738" s="11">
        <f>X738*Y738</f>
        <v>6</v>
      </c>
      <c r="AA738" s="11">
        <v>2</v>
      </c>
      <c r="AC738" s="11">
        <v>6</v>
      </c>
      <c r="AG738" s="11" t="s">
        <v>66</v>
      </c>
    </row>
    <row r="739" spans="1:33" s="11" customFormat="1" x14ac:dyDescent="0.55000000000000004">
      <c r="B739" s="11" t="s">
        <v>67</v>
      </c>
      <c r="C739" s="11" t="s">
        <v>881</v>
      </c>
      <c r="D739" s="12" t="s">
        <v>102</v>
      </c>
      <c r="E739" s="92" t="s">
        <v>59</v>
      </c>
      <c r="F739" s="11">
        <v>1639</v>
      </c>
      <c r="G739" s="11">
        <v>152</v>
      </c>
      <c r="H739" s="11">
        <v>2583</v>
      </c>
      <c r="I739" s="92">
        <v>9</v>
      </c>
      <c r="J739" s="11">
        <v>0</v>
      </c>
      <c r="K739" s="11">
        <v>1</v>
      </c>
      <c r="L739" s="11">
        <v>14</v>
      </c>
      <c r="M739" s="11">
        <v>114</v>
      </c>
      <c r="N739" s="11">
        <v>1</v>
      </c>
      <c r="O739" s="11">
        <v>114</v>
      </c>
      <c r="AG739" s="11" t="s">
        <v>70</v>
      </c>
    </row>
    <row r="740" spans="1:33" s="11" customFormat="1" x14ac:dyDescent="0.55000000000000004">
      <c r="B740" s="11" t="s">
        <v>67</v>
      </c>
      <c r="C740" s="11" t="s">
        <v>881</v>
      </c>
      <c r="D740" s="12" t="s">
        <v>102</v>
      </c>
      <c r="E740" s="92" t="s">
        <v>59</v>
      </c>
      <c r="F740" s="11">
        <v>1648</v>
      </c>
      <c r="G740" s="11">
        <v>159</v>
      </c>
      <c r="H740" s="11">
        <v>2590</v>
      </c>
      <c r="I740" s="92">
        <v>9</v>
      </c>
      <c r="J740" s="11">
        <v>0</v>
      </c>
      <c r="K740" s="11">
        <v>2</v>
      </c>
      <c r="L740" s="11">
        <v>6</v>
      </c>
      <c r="M740" s="11">
        <v>206</v>
      </c>
      <c r="N740" s="11">
        <v>1</v>
      </c>
      <c r="O740" s="11">
        <v>206</v>
      </c>
      <c r="AG740" s="11" t="s">
        <v>70</v>
      </c>
    </row>
    <row r="741" spans="1:33" s="53" customFormat="1" x14ac:dyDescent="0.55000000000000004">
      <c r="D741" s="54"/>
      <c r="E741" s="55"/>
      <c r="I741" s="55"/>
    </row>
    <row r="742" spans="1:33" s="11" customFormat="1" x14ac:dyDescent="0.55000000000000004">
      <c r="A742" s="11">
        <v>172</v>
      </c>
      <c r="B742" s="11" t="s">
        <v>67</v>
      </c>
      <c r="C742" s="11" t="s">
        <v>936</v>
      </c>
      <c r="D742" s="12" t="s">
        <v>216</v>
      </c>
      <c r="E742" s="108" t="s">
        <v>91</v>
      </c>
      <c r="G742" s="11">
        <v>12</v>
      </c>
      <c r="I742" s="108">
        <v>10</v>
      </c>
      <c r="J742" s="11">
        <v>2</v>
      </c>
      <c r="K742" s="11">
        <v>2</v>
      </c>
      <c r="L742" s="11">
        <v>0</v>
      </c>
      <c r="M742" s="11">
        <f t="shared" ref="M742" si="19">+(J742*400)+(K742*100)+L742</f>
        <v>1000</v>
      </c>
      <c r="N742" s="11">
        <v>1</v>
      </c>
      <c r="O742" s="11">
        <v>1000</v>
      </c>
      <c r="AG742" s="11" t="s">
        <v>318</v>
      </c>
    </row>
    <row r="743" spans="1:33" s="53" customFormat="1" x14ac:dyDescent="0.55000000000000004">
      <c r="D743" s="54"/>
      <c r="E743" s="55"/>
      <c r="I743" s="55"/>
    </row>
    <row r="744" spans="1:33" s="11" customFormat="1" x14ac:dyDescent="0.55000000000000004">
      <c r="A744" s="11">
        <v>173</v>
      </c>
      <c r="B744" s="11" t="s">
        <v>56</v>
      </c>
      <c r="C744" s="11" t="s">
        <v>449</v>
      </c>
      <c r="D744" s="12" t="s">
        <v>450</v>
      </c>
      <c r="E744" s="10" t="s">
        <v>59</v>
      </c>
      <c r="F744" s="11">
        <v>722</v>
      </c>
      <c r="G744" s="11">
        <v>38</v>
      </c>
      <c r="H744" s="11">
        <v>867</v>
      </c>
      <c r="I744" s="10">
        <v>10</v>
      </c>
      <c r="J744" s="11">
        <v>0</v>
      </c>
      <c r="K744" s="11">
        <v>1</v>
      </c>
      <c r="L744" s="11">
        <v>67</v>
      </c>
      <c r="M744" s="11">
        <v>167</v>
      </c>
      <c r="N744" s="11">
        <v>2</v>
      </c>
      <c r="P744" s="11">
        <v>167</v>
      </c>
      <c r="T744" s="11">
        <v>1</v>
      </c>
      <c r="U744" s="11" t="s">
        <v>451</v>
      </c>
      <c r="V744" s="11" t="s">
        <v>62</v>
      </c>
      <c r="W744" s="11" t="s">
        <v>111</v>
      </c>
      <c r="X744" s="11">
        <v>12.6</v>
      </c>
      <c r="Y744" s="11">
        <v>8.5</v>
      </c>
      <c r="Z744" s="11">
        <v>107.1</v>
      </c>
      <c r="AA744" s="11">
        <v>2</v>
      </c>
      <c r="AC744" s="11">
        <v>107.1</v>
      </c>
      <c r="AF744" s="11">
        <v>61</v>
      </c>
    </row>
    <row r="745" spans="1:33" s="11" customFormat="1" x14ac:dyDescent="0.55000000000000004">
      <c r="D745" s="12"/>
      <c r="E745" s="10"/>
      <c r="I745" s="10"/>
      <c r="M745" s="11">
        <v>0</v>
      </c>
      <c r="W745" s="11" t="s">
        <v>111</v>
      </c>
      <c r="X745" s="11">
        <v>4</v>
      </c>
      <c r="Y745" s="11">
        <v>8.5</v>
      </c>
      <c r="Z745" s="11">
        <v>34</v>
      </c>
      <c r="AA745" s="11">
        <v>2</v>
      </c>
      <c r="AC745" s="11">
        <v>34</v>
      </c>
      <c r="AF745" s="11">
        <v>61</v>
      </c>
      <c r="AG745" s="11" t="s">
        <v>127</v>
      </c>
    </row>
    <row r="746" spans="1:33" s="11" customFormat="1" x14ac:dyDescent="0.55000000000000004">
      <c r="D746" s="12"/>
      <c r="E746" s="10"/>
      <c r="I746" s="10"/>
      <c r="M746" s="11">
        <v>0</v>
      </c>
      <c r="W746" s="11" t="s">
        <v>65</v>
      </c>
      <c r="X746" s="11">
        <v>2</v>
      </c>
      <c r="Y746" s="11">
        <v>6</v>
      </c>
      <c r="Z746" s="11">
        <v>12</v>
      </c>
      <c r="AA746" s="11">
        <v>2</v>
      </c>
      <c r="AC746" s="11">
        <v>12</v>
      </c>
      <c r="AF746" s="11">
        <v>61</v>
      </c>
      <c r="AG746" s="11" t="s">
        <v>66</v>
      </c>
    </row>
    <row r="747" spans="1:33" s="11" customFormat="1" x14ac:dyDescent="0.55000000000000004">
      <c r="B747" s="11" t="s">
        <v>56</v>
      </c>
      <c r="C747" s="11" t="s">
        <v>449</v>
      </c>
      <c r="D747" s="12" t="s">
        <v>450</v>
      </c>
      <c r="E747" s="10" t="s">
        <v>59</v>
      </c>
      <c r="F747" s="11">
        <v>7928</v>
      </c>
      <c r="G747" s="11">
        <v>41</v>
      </c>
      <c r="H747" s="11">
        <v>3425</v>
      </c>
      <c r="I747" s="10">
        <v>10</v>
      </c>
      <c r="J747" s="11">
        <v>2</v>
      </c>
      <c r="K747" s="11">
        <v>2</v>
      </c>
      <c r="L747" s="11">
        <v>0</v>
      </c>
      <c r="M747" s="11">
        <v>1000</v>
      </c>
      <c r="N747" s="11">
        <v>1</v>
      </c>
      <c r="O747" s="11">
        <v>1000</v>
      </c>
      <c r="AG747" s="11" t="s">
        <v>118</v>
      </c>
    </row>
    <row r="748" spans="1:33" s="60" customFormat="1" x14ac:dyDescent="0.55000000000000004">
      <c r="D748" s="61"/>
      <c r="E748" s="63"/>
      <c r="I748" s="63"/>
    </row>
    <row r="749" spans="1:33" s="11" customFormat="1" x14ac:dyDescent="0.55000000000000004">
      <c r="A749" s="11">
        <v>174</v>
      </c>
      <c r="B749" s="11" t="s">
        <v>56</v>
      </c>
      <c r="C749" s="11" t="s">
        <v>452</v>
      </c>
      <c r="D749" s="12" t="s">
        <v>199</v>
      </c>
      <c r="E749" s="10" t="s">
        <v>59</v>
      </c>
      <c r="F749" s="11">
        <v>15382</v>
      </c>
      <c r="G749" s="11">
        <v>208</v>
      </c>
      <c r="H749" s="11">
        <v>1351</v>
      </c>
      <c r="I749" s="10">
        <v>10</v>
      </c>
      <c r="J749" s="11">
        <v>0</v>
      </c>
      <c r="K749" s="11">
        <v>1</v>
      </c>
      <c r="L749" s="11">
        <v>79</v>
      </c>
      <c r="M749" s="11">
        <v>179</v>
      </c>
      <c r="N749" s="11">
        <v>2</v>
      </c>
      <c r="P749" s="11">
        <v>179</v>
      </c>
      <c r="T749" s="11">
        <v>1</v>
      </c>
      <c r="U749" s="11" t="s">
        <v>453</v>
      </c>
      <c r="V749" s="11" t="s">
        <v>62</v>
      </c>
      <c r="W749" s="11" t="s">
        <v>63</v>
      </c>
      <c r="X749" s="11">
        <v>6</v>
      </c>
      <c r="Y749" s="11">
        <v>35</v>
      </c>
      <c r="Z749" s="11">
        <v>210</v>
      </c>
      <c r="AA749" s="11">
        <v>2</v>
      </c>
      <c r="AC749" s="11">
        <v>210</v>
      </c>
      <c r="AF749" s="11">
        <v>7</v>
      </c>
    </row>
    <row r="750" spans="1:33" s="60" customFormat="1" x14ac:dyDescent="0.55000000000000004">
      <c r="D750" s="61"/>
      <c r="E750" s="63"/>
      <c r="I750" s="63"/>
    </row>
    <row r="751" spans="1:33" s="11" customFormat="1" x14ac:dyDescent="0.55000000000000004">
      <c r="A751" s="11">
        <v>175</v>
      </c>
      <c r="B751" s="11" t="s">
        <v>67</v>
      </c>
      <c r="C751" s="11" t="s">
        <v>943</v>
      </c>
      <c r="D751" s="12" t="s">
        <v>131</v>
      </c>
      <c r="E751" s="108" t="s">
        <v>59</v>
      </c>
      <c r="F751" s="11">
        <v>9992</v>
      </c>
      <c r="G751" s="11">
        <v>206</v>
      </c>
      <c r="H751" s="11">
        <v>4641</v>
      </c>
      <c r="I751" s="108">
        <v>10</v>
      </c>
      <c r="J751" s="11">
        <v>0</v>
      </c>
      <c r="K751" s="11">
        <v>3</v>
      </c>
      <c r="L751" s="11">
        <v>0</v>
      </c>
      <c r="M751" s="11">
        <f>+(J751*400)+(K751*100)+L751</f>
        <v>300</v>
      </c>
      <c r="N751" s="11">
        <v>1</v>
      </c>
      <c r="O751" s="11">
        <v>300</v>
      </c>
      <c r="AG751" s="11" t="s">
        <v>944</v>
      </c>
    </row>
    <row r="752" spans="1:33" s="60" customFormat="1" x14ac:dyDescent="0.55000000000000004">
      <c r="D752" s="61"/>
      <c r="E752" s="63"/>
      <c r="I752" s="63"/>
    </row>
    <row r="753" spans="1:33" s="11" customFormat="1" x14ac:dyDescent="0.55000000000000004">
      <c r="A753" s="11">
        <v>176</v>
      </c>
      <c r="B753" s="11" t="s">
        <v>56</v>
      </c>
      <c r="C753" s="11" t="s">
        <v>454</v>
      </c>
      <c r="D753" s="12" t="s">
        <v>455</v>
      </c>
      <c r="E753" s="10" t="s">
        <v>59</v>
      </c>
      <c r="F753" s="11">
        <v>1842</v>
      </c>
      <c r="G753" s="11">
        <v>12</v>
      </c>
      <c r="H753" s="11">
        <v>2458</v>
      </c>
      <c r="I753" s="10"/>
      <c r="J753" s="11">
        <v>0</v>
      </c>
      <c r="K753" s="11">
        <v>0</v>
      </c>
      <c r="L753" s="11">
        <v>63</v>
      </c>
      <c r="M753" s="11">
        <f>+(J753*400)+(K753*100)+L753</f>
        <v>63</v>
      </c>
      <c r="N753" s="11">
        <v>2</v>
      </c>
      <c r="P753" s="11">
        <v>63</v>
      </c>
      <c r="T753" s="11">
        <v>1</v>
      </c>
      <c r="U753" s="11" t="s">
        <v>456</v>
      </c>
      <c r="V753" s="11" t="s">
        <v>62</v>
      </c>
      <c r="W753" s="11" t="s">
        <v>63</v>
      </c>
      <c r="X753" s="11">
        <v>9</v>
      </c>
      <c r="Y753" s="11">
        <v>16</v>
      </c>
      <c r="Z753" s="11">
        <v>144</v>
      </c>
      <c r="AA753" s="11">
        <v>2</v>
      </c>
      <c r="AC753" s="11">
        <v>144</v>
      </c>
      <c r="AF753" s="11">
        <v>61</v>
      </c>
      <c r="AG753" s="11" t="s">
        <v>457</v>
      </c>
    </row>
    <row r="754" spans="1:33" s="11" customFormat="1" x14ac:dyDescent="0.55000000000000004">
      <c r="D754" s="12"/>
      <c r="E754" s="10"/>
      <c r="I754" s="10"/>
      <c r="W754" s="11" t="s">
        <v>65</v>
      </c>
      <c r="X754" s="11">
        <v>2</v>
      </c>
      <c r="Y754" s="11">
        <v>3</v>
      </c>
      <c r="Z754" s="11">
        <v>6</v>
      </c>
      <c r="AA754" s="11">
        <v>2</v>
      </c>
      <c r="AC754" s="11">
        <v>6</v>
      </c>
      <c r="AF754" s="11">
        <v>61</v>
      </c>
      <c r="AG754" s="11" t="s">
        <v>66</v>
      </c>
    </row>
    <row r="755" spans="1:33" s="60" customFormat="1" x14ac:dyDescent="0.55000000000000004">
      <c r="D755" s="61"/>
      <c r="E755" s="63"/>
      <c r="I755" s="63"/>
    </row>
    <row r="756" spans="1:33" s="11" customFormat="1" x14ac:dyDescent="0.55000000000000004">
      <c r="A756" s="11">
        <v>177</v>
      </c>
      <c r="B756" s="11" t="s">
        <v>56</v>
      </c>
      <c r="C756" s="11" t="s">
        <v>458</v>
      </c>
      <c r="D756" s="12" t="s">
        <v>100</v>
      </c>
      <c r="E756" s="10" t="s">
        <v>59</v>
      </c>
      <c r="F756" s="11">
        <v>690</v>
      </c>
      <c r="G756" s="11">
        <v>5</v>
      </c>
      <c r="H756" s="11">
        <v>846</v>
      </c>
      <c r="I756" s="10"/>
      <c r="J756" s="11">
        <v>0</v>
      </c>
      <c r="K756" s="11">
        <v>1</v>
      </c>
      <c r="L756" s="11">
        <v>93</v>
      </c>
      <c r="M756" s="11">
        <f>+(J756*400)+(K756*100)+L756</f>
        <v>193</v>
      </c>
      <c r="N756" s="11">
        <v>1</v>
      </c>
      <c r="O756" s="11">
        <v>193</v>
      </c>
      <c r="AG756" s="11" t="s">
        <v>459</v>
      </c>
    </row>
    <row r="757" spans="1:33" s="60" customFormat="1" x14ac:dyDescent="0.55000000000000004">
      <c r="D757" s="61"/>
      <c r="E757" s="63"/>
      <c r="I757" s="63"/>
    </row>
    <row r="758" spans="1:33" s="11" customFormat="1" x14ac:dyDescent="0.55000000000000004">
      <c r="A758" s="11">
        <v>178</v>
      </c>
      <c r="B758" s="11" t="s">
        <v>67</v>
      </c>
      <c r="C758" s="11" t="s">
        <v>460</v>
      </c>
      <c r="D758" s="12" t="s">
        <v>199</v>
      </c>
      <c r="E758" s="10" t="s">
        <v>59</v>
      </c>
      <c r="F758" s="11">
        <v>17007</v>
      </c>
      <c r="G758" s="11">
        <v>218</v>
      </c>
      <c r="H758" s="11">
        <v>7633</v>
      </c>
      <c r="I758" s="10">
        <v>10</v>
      </c>
      <c r="J758" s="11">
        <v>6</v>
      </c>
      <c r="K758" s="11">
        <v>2</v>
      </c>
      <c r="L758" s="11">
        <v>48</v>
      </c>
      <c r="M758" s="11">
        <v>2648</v>
      </c>
      <c r="N758" s="11">
        <v>1</v>
      </c>
      <c r="O758" s="11">
        <v>2648</v>
      </c>
      <c r="AG758" s="11" t="s">
        <v>70</v>
      </c>
    </row>
    <row r="759" spans="1:33" s="60" customFormat="1" x14ac:dyDescent="0.55000000000000004">
      <c r="D759" s="61"/>
      <c r="E759" s="63"/>
      <c r="I759" s="63"/>
    </row>
    <row r="760" spans="1:33" s="11" customFormat="1" x14ac:dyDescent="0.55000000000000004">
      <c r="A760" s="11">
        <v>179</v>
      </c>
      <c r="B760" s="11" t="s">
        <v>56</v>
      </c>
      <c r="C760" s="11" t="s">
        <v>461</v>
      </c>
      <c r="D760" s="12" t="s">
        <v>96</v>
      </c>
      <c r="E760" s="10" t="s">
        <v>59</v>
      </c>
      <c r="F760" s="11">
        <v>2664</v>
      </c>
      <c r="G760" s="11">
        <v>76</v>
      </c>
      <c r="H760" s="11">
        <v>1525</v>
      </c>
      <c r="I760" s="10">
        <v>9</v>
      </c>
      <c r="J760" s="11">
        <v>3</v>
      </c>
      <c r="K760" s="11">
        <v>3</v>
      </c>
      <c r="L760" s="11">
        <v>58</v>
      </c>
      <c r="M760" s="11">
        <v>1558</v>
      </c>
      <c r="N760" s="11">
        <v>1</v>
      </c>
      <c r="O760" s="11">
        <v>1558</v>
      </c>
      <c r="AG760" s="11" t="s">
        <v>70</v>
      </c>
    </row>
    <row r="761" spans="1:33" s="11" customFormat="1" x14ac:dyDescent="0.55000000000000004">
      <c r="B761" s="11" t="s">
        <v>56</v>
      </c>
      <c r="C761" s="11" t="s">
        <v>461</v>
      </c>
      <c r="D761" s="12" t="s">
        <v>96</v>
      </c>
      <c r="E761" s="10" t="s">
        <v>59</v>
      </c>
      <c r="F761" s="11">
        <v>10679</v>
      </c>
      <c r="G761" s="11">
        <v>101</v>
      </c>
      <c r="H761" s="11">
        <v>4851</v>
      </c>
      <c r="I761" s="10">
        <v>10</v>
      </c>
      <c r="J761" s="11">
        <v>1</v>
      </c>
      <c r="K761" s="11">
        <v>0</v>
      </c>
      <c r="L761" s="11">
        <v>33</v>
      </c>
      <c r="M761" s="11">
        <v>433</v>
      </c>
      <c r="N761" s="11">
        <v>1</v>
      </c>
      <c r="O761" s="11">
        <v>433</v>
      </c>
      <c r="AG761" s="11" t="s">
        <v>70</v>
      </c>
    </row>
    <row r="762" spans="1:33" s="11" customFormat="1" x14ac:dyDescent="0.55000000000000004">
      <c r="B762" s="11" t="s">
        <v>56</v>
      </c>
      <c r="C762" s="11" t="s">
        <v>461</v>
      </c>
      <c r="D762" s="12" t="s">
        <v>96</v>
      </c>
      <c r="E762" s="10" t="s">
        <v>59</v>
      </c>
      <c r="F762" s="11">
        <v>10676</v>
      </c>
      <c r="G762" s="11">
        <v>97</v>
      </c>
      <c r="H762" s="11">
        <v>4816</v>
      </c>
      <c r="I762" s="10">
        <v>10</v>
      </c>
      <c r="J762" s="11">
        <v>0</v>
      </c>
      <c r="K762" s="11">
        <v>3</v>
      </c>
      <c r="L762" s="11">
        <v>31</v>
      </c>
      <c r="M762" s="11">
        <v>331</v>
      </c>
      <c r="N762" s="11">
        <v>1</v>
      </c>
      <c r="O762" s="11">
        <v>331</v>
      </c>
      <c r="AG762" s="11" t="s">
        <v>70</v>
      </c>
    </row>
    <row r="763" spans="1:33" s="60" customFormat="1" x14ac:dyDescent="0.55000000000000004">
      <c r="D763" s="61"/>
      <c r="E763" s="63"/>
      <c r="I763" s="63"/>
    </row>
    <row r="764" spans="1:33" s="11" customFormat="1" x14ac:dyDescent="0.55000000000000004">
      <c r="A764" s="11">
        <v>180</v>
      </c>
      <c r="B764" s="11" t="s">
        <v>56</v>
      </c>
      <c r="C764" s="11" t="s">
        <v>852</v>
      </c>
      <c r="D764" s="12" t="s">
        <v>102</v>
      </c>
      <c r="E764" s="11" t="s">
        <v>76</v>
      </c>
      <c r="I764" s="58">
        <v>10</v>
      </c>
      <c r="J764" s="11">
        <v>0</v>
      </c>
      <c r="K764" s="11">
        <v>2</v>
      </c>
      <c r="L764" s="11">
        <v>0</v>
      </c>
      <c r="M764" s="11">
        <f>+(J764*400)+(K764*100)+L764</f>
        <v>200</v>
      </c>
      <c r="N764" s="11">
        <v>2</v>
      </c>
      <c r="P764" s="11">
        <v>200</v>
      </c>
      <c r="T764" s="11">
        <v>1</v>
      </c>
      <c r="U764" s="11" t="s">
        <v>389</v>
      </c>
      <c r="V764" s="11" t="s">
        <v>13</v>
      </c>
      <c r="W764" s="11" t="s">
        <v>65</v>
      </c>
      <c r="X764" s="11">
        <v>9</v>
      </c>
      <c r="Y764" s="11">
        <v>11</v>
      </c>
      <c r="Z764" s="11">
        <f>+X764*Y764</f>
        <v>99</v>
      </c>
      <c r="AA764" s="11">
        <v>2</v>
      </c>
      <c r="AC764" s="11">
        <v>99</v>
      </c>
      <c r="AF764" s="11">
        <v>31</v>
      </c>
    </row>
    <row r="765" spans="1:33" s="11" customFormat="1" x14ac:dyDescent="0.55000000000000004">
      <c r="D765" s="12"/>
      <c r="V765" s="11" t="s">
        <v>13</v>
      </c>
      <c r="W765" s="11" t="s">
        <v>65</v>
      </c>
      <c r="X765" s="11">
        <v>2</v>
      </c>
      <c r="Y765" s="11">
        <v>4</v>
      </c>
      <c r="Z765" s="11">
        <f>+X765*Y765</f>
        <v>8</v>
      </c>
      <c r="AA765" s="11">
        <v>2</v>
      </c>
      <c r="AC765" s="11">
        <v>8</v>
      </c>
      <c r="AF765" s="11">
        <v>31</v>
      </c>
    </row>
    <row r="766" spans="1:33" s="60" customFormat="1" x14ac:dyDescent="0.55000000000000004">
      <c r="D766" s="61"/>
    </row>
    <row r="767" spans="1:33" s="11" customFormat="1" x14ac:dyDescent="0.55000000000000004">
      <c r="A767" s="11">
        <v>181</v>
      </c>
      <c r="B767" s="11" t="s">
        <v>67</v>
      </c>
      <c r="C767" s="11" t="s">
        <v>941</v>
      </c>
      <c r="D767" s="12" t="s">
        <v>450</v>
      </c>
      <c r="E767" s="11" t="s">
        <v>76</v>
      </c>
      <c r="I767" s="108">
        <v>10</v>
      </c>
      <c r="J767" s="11">
        <v>0</v>
      </c>
      <c r="K767" s="11">
        <v>2</v>
      </c>
      <c r="L767" s="11">
        <v>0</v>
      </c>
      <c r="M767" s="11">
        <f>+(J767*400)+(K767*100)+L767</f>
        <v>200</v>
      </c>
      <c r="N767" s="11">
        <v>1</v>
      </c>
      <c r="O767" s="11">
        <v>200</v>
      </c>
      <c r="AG767" s="11" t="s">
        <v>72</v>
      </c>
    </row>
    <row r="768" spans="1:33" s="60" customFormat="1" x14ac:dyDescent="0.55000000000000004">
      <c r="D768" s="61"/>
    </row>
    <row r="769" spans="1:33" s="11" customFormat="1" x14ac:dyDescent="0.55000000000000004">
      <c r="A769" s="11">
        <v>182</v>
      </c>
      <c r="B769" s="11" t="s">
        <v>56</v>
      </c>
      <c r="C769" s="11" t="s">
        <v>467</v>
      </c>
      <c r="D769" s="12" t="s">
        <v>69</v>
      </c>
      <c r="E769" s="81" t="s">
        <v>59</v>
      </c>
      <c r="F769" s="11">
        <v>13540</v>
      </c>
      <c r="G769" s="11">
        <v>4</v>
      </c>
      <c r="H769" s="11">
        <v>6015</v>
      </c>
      <c r="I769" s="81">
        <v>10</v>
      </c>
      <c r="J769" s="11">
        <v>0</v>
      </c>
      <c r="K769" s="11">
        <v>1</v>
      </c>
      <c r="L769" s="11">
        <v>23</v>
      </c>
      <c r="M769" s="11">
        <v>123</v>
      </c>
      <c r="N769" s="11">
        <v>2</v>
      </c>
      <c r="P769" s="11">
        <v>123</v>
      </c>
      <c r="T769" s="11">
        <v>1</v>
      </c>
      <c r="U769" s="11" t="s">
        <v>468</v>
      </c>
      <c r="V769" s="11" t="s">
        <v>62</v>
      </c>
      <c r="W769" s="11" t="s">
        <v>63</v>
      </c>
      <c r="X769" s="11">
        <v>6</v>
      </c>
      <c r="Y769" s="11">
        <v>12</v>
      </c>
      <c r="Z769" s="11">
        <v>72</v>
      </c>
      <c r="AA769" s="11">
        <v>2</v>
      </c>
      <c r="AC769" s="11">
        <v>72</v>
      </c>
      <c r="AF769" s="11">
        <v>11</v>
      </c>
      <c r="AG769" s="11" t="s">
        <v>469</v>
      </c>
    </row>
    <row r="770" spans="1:33" s="11" customFormat="1" x14ac:dyDescent="0.55000000000000004">
      <c r="B770" s="11" t="s">
        <v>56</v>
      </c>
      <c r="C770" s="11" t="s">
        <v>467</v>
      </c>
      <c r="D770" s="12" t="s">
        <v>69</v>
      </c>
      <c r="E770" s="10" t="s">
        <v>59</v>
      </c>
      <c r="F770" s="11">
        <v>7965</v>
      </c>
      <c r="G770" s="11">
        <v>78</v>
      </c>
      <c r="H770" s="11">
        <v>3462</v>
      </c>
      <c r="I770" s="10"/>
      <c r="J770" s="11">
        <v>1</v>
      </c>
      <c r="K770" s="11">
        <v>3</v>
      </c>
      <c r="L770" s="11">
        <v>0</v>
      </c>
      <c r="M770" s="11">
        <f>+(J770*400)+(K770*100)+L770</f>
        <v>700</v>
      </c>
      <c r="N770" s="11">
        <v>1</v>
      </c>
      <c r="O770" s="11">
        <v>700</v>
      </c>
      <c r="AG770" s="11" t="s">
        <v>70</v>
      </c>
    </row>
    <row r="771" spans="1:33" s="11" customFormat="1" x14ac:dyDescent="0.55000000000000004">
      <c r="B771" s="11" t="s">
        <v>56</v>
      </c>
      <c r="C771" s="11" t="s">
        <v>467</v>
      </c>
      <c r="D771" s="12" t="s">
        <v>69</v>
      </c>
      <c r="E771" s="10" t="s">
        <v>59</v>
      </c>
      <c r="F771" s="11">
        <v>7966</v>
      </c>
      <c r="G771" s="11">
        <v>79</v>
      </c>
      <c r="H771" s="11">
        <v>3463</v>
      </c>
      <c r="I771" s="10">
        <v>10</v>
      </c>
      <c r="J771" s="11">
        <v>2</v>
      </c>
      <c r="K771" s="11">
        <v>0</v>
      </c>
      <c r="L771" s="11">
        <v>40</v>
      </c>
      <c r="M771" s="11">
        <v>840</v>
      </c>
      <c r="N771" s="11">
        <v>1</v>
      </c>
      <c r="O771" s="11">
        <v>840</v>
      </c>
      <c r="AG771" s="11" t="s">
        <v>70</v>
      </c>
    </row>
    <row r="772" spans="1:33" s="60" customFormat="1" x14ac:dyDescent="0.55000000000000004">
      <c r="D772" s="61"/>
      <c r="E772" s="63"/>
      <c r="I772" s="63"/>
    </row>
    <row r="773" spans="1:33" s="11" customFormat="1" x14ac:dyDescent="0.55000000000000004">
      <c r="A773" s="11">
        <v>183</v>
      </c>
      <c r="B773" s="11" t="s">
        <v>56</v>
      </c>
      <c r="C773" s="11" t="s">
        <v>470</v>
      </c>
      <c r="D773" s="12" t="s">
        <v>471</v>
      </c>
      <c r="E773" s="10" t="s">
        <v>59</v>
      </c>
      <c r="F773" s="11">
        <v>1839</v>
      </c>
      <c r="G773" s="11">
        <v>16</v>
      </c>
      <c r="H773" s="11">
        <v>2462</v>
      </c>
      <c r="I773" s="10">
        <v>10</v>
      </c>
      <c r="J773" s="11">
        <v>3</v>
      </c>
      <c r="K773" s="11">
        <v>1</v>
      </c>
      <c r="L773" s="11">
        <v>7</v>
      </c>
      <c r="M773" s="11">
        <v>1307</v>
      </c>
      <c r="N773" s="11">
        <v>1</v>
      </c>
      <c r="O773" s="11">
        <v>1307</v>
      </c>
      <c r="AG773" s="11" t="s">
        <v>472</v>
      </c>
    </row>
    <row r="774" spans="1:33" s="60" customFormat="1" x14ac:dyDescent="0.55000000000000004">
      <c r="D774" s="61"/>
      <c r="E774" s="63"/>
      <c r="I774" s="63"/>
    </row>
    <row r="775" spans="1:33" s="11" customFormat="1" x14ac:dyDescent="0.55000000000000004">
      <c r="A775" s="11">
        <v>184</v>
      </c>
      <c r="B775" s="11" t="s">
        <v>56</v>
      </c>
      <c r="C775" s="11" t="s">
        <v>476</v>
      </c>
      <c r="D775" s="12" t="s">
        <v>69</v>
      </c>
      <c r="E775" s="81" t="s">
        <v>59</v>
      </c>
      <c r="F775" s="11">
        <v>837</v>
      </c>
      <c r="G775" s="11">
        <v>78</v>
      </c>
      <c r="H775" s="11">
        <v>900</v>
      </c>
      <c r="I775" s="81">
        <v>10</v>
      </c>
      <c r="J775" s="11">
        <v>0</v>
      </c>
      <c r="K775" s="11">
        <v>1</v>
      </c>
      <c r="L775" s="11">
        <v>35</v>
      </c>
      <c r="M775" s="11">
        <v>135</v>
      </c>
      <c r="N775" s="11">
        <v>2</v>
      </c>
      <c r="P775" s="11">
        <v>135</v>
      </c>
      <c r="T775" s="11">
        <v>1</v>
      </c>
      <c r="U775" s="11" t="s">
        <v>477</v>
      </c>
      <c r="V775" s="11" t="s">
        <v>62</v>
      </c>
      <c r="W775" s="11" t="s">
        <v>63</v>
      </c>
      <c r="X775" s="11">
        <v>10</v>
      </c>
      <c r="Y775" s="11">
        <v>12</v>
      </c>
      <c r="Z775" s="11">
        <v>120</v>
      </c>
      <c r="AA775" s="11">
        <v>2</v>
      </c>
      <c r="AC775" s="11">
        <v>120</v>
      </c>
      <c r="AF775" s="11">
        <v>52</v>
      </c>
    </row>
    <row r="776" spans="1:33" s="11" customFormat="1" x14ac:dyDescent="0.55000000000000004">
      <c r="D776" s="12"/>
      <c r="E776" s="81"/>
      <c r="I776" s="81"/>
      <c r="W776" s="11" t="s">
        <v>65</v>
      </c>
      <c r="X776" s="11">
        <v>2</v>
      </c>
      <c r="Y776" s="11">
        <v>4</v>
      </c>
      <c r="Z776" s="11">
        <v>8</v>
      </c>
      <c r="AA776" s="11">
        <v>2</v>
      </c>
      <c r="AC776" s="11">
        <v>8</v>
      </c>
      <c r="AF776" s="11">
        <v>52</v>
      </c>
      <c r="AG776" s="11" t="s">
        <v>66</v>
      </c>
    </row>
    <row r="777" spans="1:33" s="11" customFormat="1" x14ac:dyDescent="0.55000000000000004">
      <c r="B777" s="11" t="s">
        <v>56</v>
      </c>
      <c r="C777" s="11" t="s">
        <v>476</v>
      </c>
      <c r="D777" s="12" t="s">
        <v>69</v>
      </c>
      <c r="E777" s="10" t="s">
        <v>59</v>
      </c>
      <c r="F777" s="11">
        <v>12219</v>
      </c>
      <c r="G777" s="11">
        <v>141</v>
      </c>
      <c r="H777" s="11">
        <v>5520</v>
      </c>
      <c r="I777" s="10">
        <v>10</v>
      </c>
      <c r="J777" s="11">
        <v>0</v>
      </c>
      <c r="K777" s="11">
        <v>1</v>
      </c>
      <c r="L777" s="11">
        <v>55</v>
      </c>
      <c r="M777" s="11">
        <v>155</v>
      </c>
      <c r="N777" s="11">
        <v>1</v>
      </c>
      <c r="O777" s="11">
        <v>155</v>
      </c>
      <c r="AG777" s="11" t="s">
        <v>70</v>
      </c>
    </row>
    <row r="778" spans="1:33" s="11" customFormat="1" x14ac:dyDescent="0.55000000000000004">
      <c r="B778" s="11" t="s">
        <v>56</v>
      </c>
      <c r="C778" s="11" t="s">
        <v>476</v>
      </c>
      <c r="D778" s="12" t="s">
        <v>69</v>
      </c>
      <c r="E778" s="10" t="s">
        <v>59</v>
      </c>
      <c r="F778" s="11">
        <v>17494</v>
      </c>
      <c r="G778" s="11">
        <v>4</v>
      </c>
      <c r="H778" s="11">
        <v>7875</v>
      </c>
      <c r="I778" s="10"/>
      <c r="J778" s="11">
        <v>1</v>
      </c>
      <c r="K778" s="11">
        <v>1</v>
      </c>
      <c r="L778" s="11">
        <v>71</v>
      </c>
      <c r="M778" s="11">
        <f>+(J778*400)+(K778*100)+L778</f>
        <v>571</v>
      </c>
      <c r="N778" s="11">
        <v>1</v>
      </c>
      <c r="O778" s="11">
        <v>571</v>
      </c>
      <c r="AG778" s="11" t="s">
        <v>70</v>
      </c>
    </row>
    <row r="779" spans="1:33" s="11" customFormat="1" x14ac:dyDescent="0.55000000000000004">
      <c r="B779" s="11" t="s">
        <v>56</v>
      </c>
      <c r="C779" s="11" t="s">
        <v>476</v>
      </c>
      <c r="D779" s="12" t="s">
        <v>69</v>
      </c>
      <c r="E779" s="10" t="s">
        <v>59</v>
      </c>
      <c r="F779" s="11">
        <v>17347</v>
      </c>
      <c r="G779" s="11">
        <v>1</v>
      </c>
      <c r="H779" s="11">
        <v>5768</v>
      </c>
      <c r="I779" s="10"/>
      <c r="J779" s="11">
        <v>2</v>
      </c>
      <c r="K779" s="11">
        <v>1</v>
      </c>
      <c r="L779" s="11">
        <v>50</v>
      </c>
      <c r="M779" s="11">
        <f>+(J779*400)+(K779*100)+L779</f>
        <v>950</v>
      </c>
      <c r="N779" s="11">
        <v>1</v>
      </c>
      <c r="O779" s="11">
        <v>950</v>
      </c>
      <c r="AG779" s="11" t="s">
        <v>70</v>
      </c>
    </row>
    <row r="780" spans="1:33" s="11" customFormat="1" x14ac:dyDescent="0.55000000000000004">
      <c r="B780" s="11" t="s">
        <v>56</v>
      </c>
      <c r="C780" s="11" t="s">
        <v>476</v>
      </c>
      <c r="D780" s="12" t="s">
        <v>69</v>
      </c>
      <c r="E780" s="10" t="s">
        <v>59</v>
      </c>
      <c r="F780" s="11">
        <v>7965</v>
      </c>
      <c r="G780" s="11">
        <v>78</v>
      </c>
      <c r="H780" s="11">
        <v>3462</v>
      </c>
      <c r="I780" s="10"/>
      <c r="J780" s="11">
        <v>1</v>
      </c>
      <c r="K780" s="11">
        <v>3</v>
      </c>
      <c r="L780" s="11">
        <v>0</v>
      </c>
      <c r="M780" s="11">
        <f>+(J780*400)+(K780*100)+L780</f>
        <v>700</v>
      </c>
      <c r="N780" s="11">
        <v>1</v>
      </c>
      <c r="O780" s="11">
        <v>700</v>
      </c>
      <c r="AG780" s="11" t="s">
        <v>70</v>
      </c>
    </row>
    <row r="781" spans="1:33" s="60" customFormat="1" x14ac:dyDescent="0.55000000000000004">
      <c r="D781" s="61"/>
      <c r="E781" s="63"/>
      <c r="I781" s="63"/>
    </row>
    <row r="782" spans="1:33" s="11" customFormat="1" x14ac:dyDescent="0.55000000000000004">
      <c r="A782" s="11">
        <v>185</v>
      </c>
      <c r="B782" s="11" t="s">
        <v>56</v>
      </c>
      <c r="C782" s="11" t="s">
        <v>478</v>
      </c>
      <c r="D782" s="12" t="s">
        <v>100</v>
      </c>
      <c r="E782" s="10" t="s">
        <v>59</v>
      </c>
      <c r="F782" s="11">
        <v>17017</v>
      </c>
      <c r="G782" s="11">
        <v>5</v>
      </c>
      <c r="H782" s="11">
        <v>7643</v>
      </c>
      <c r="I782" s="10" t="s">
        <v>136</v>
      </c>
      <c r="J782" s="11">
        <v>0</v>
      </c>
      <c r="K782" s="11">
        <v>0</v>
      </c>
      <c r="L782" s="11">
        <v>34</v>
      </c>
      <c r="M782" s="11">
        <v>34</v>
      </c>
      <c r="N782" s="11">
        <v>2</v>
      </c>
      <c r="P782" s="11">
        <v>34</v>
      </c>
      <c r="T782" s="11">
        <v>1</v>
      </c>
      <c r="U782" s="11" t="s">
        <v>479</v>
      </c>
      <c r="V782" s="11" t="s">
        <v>62</v>
      </c>
      <c r="W782" s="11" t="s">
        <v>63</v>
      </c>
      <c r="X782" s="11">
        <v>7.5</v>
      </c>
      <c r="Y782" s="11">
        <v>8</v>
      </c>
      <c r="Z782" s="11">
        <v>60</v>
      </c>
      <c r="AA782" s="11">
        <v>2</v>
      </c>
      <c r="AC782" s="11">
        <v>60</v>
      </c>
      <c r="AF782" s="11">
        <v>41</v>
      </c>
    </row>
    <row r="783" spans="1:33" s="60" customFormat="1" x14ac:dyDescent="0.55000000000000004">
      <c r="D783" s="61"/>
      <c r="E783" s="63"/>
      <c r="I783" s="63"/>
    </row>
    <row r="784" spans="1:33" s="11" customFormat="1" x14ac:dyDescent="0.55000000000000004">
      <c r="A784" s="11">
        <v>186</v>
      </c>
      <c r="B784" s="11" t="s">
        <v>56</v>
      </c>
      <c r="C784" s="11" t="s">
        <v>756</v>
      </c>
      <c r="D784" s="12" t="s">
        <v>69</v>
      </c>
      <c r="E784" s="40" t="s">
        <v>757</v>
      </c>
      <c r="F784" s="11">
        <v>36</v>
      </c>
      <c r="G784" s="11" t="s">
        <v>142</v>
      </c>
      <c r="I784" s="11">
        <v>10</v>
      </c>
      <c r="J784" s="11">
        <v>2</v>
      </c>
      <c r="K784" s="11">
        <v>0</v>
      </c>
      <c r="L784" s="11">
        <v>0</v>
      </c>
      <c r="M784" s="11">
        <f>+(J784*400)+(K784*100)+L784</f>
        <v>800</v>
      </c>
      <c r="N784" s="11">
        <v>1</v>
      </c>
      <c r="O784" s="11">
        <v>800</v>
      </c>
      <c r="AG784" s="11" t="s">
        <v>148</v>
      </c>
    </row>
    <row r="785" spans="1:33" s="60" customFormat="1" x14ac:dyDescent="0.55000000000000004">
      <c r="D785" s="61"/>
      <c r="E785" s="63"/>
    </row>
    <row r="786" spans="1:33" x14ac:dyDescent="0.55000000000000004">
      <c r="A786" s="23">
        <v>187</v>
      </c>
      <c r="B786" s="23" t="s">
        <v>67</v>
      </c>
      <c r="C786" s="23" t="s">
        <v>850</v>
      </c>
      <c r="D786" s="29" t="s">
        <v>171</v>
      </c>
      <c r="E786" s="30" t="s">
        <v>59</v>
      </c>
      <c r="F786" s="23">
        <v>18809</v>
      </c>
      <c r="G786" s="23">
        <v>366</v>
      </c>
      <c r="H786" s="23">
        <v>8191</v>
      </c>
      <c r="I786" s="23">
        <v>10</v>
      </c>
      <c r="J786" s="23">
        <v>0</v>
      </c>
      <c r="K786" s="23">
        <v>3</v>
      </c>
      <c r="L786" s="23">
        <v>54</v>
      </c>
      <c r="M786" s="23">
        <f>+(J786*400)+(K786*100)+L786</f>
        <v>354</v>
      </c>
      <c r="N786" s="23">
        <v>1</v>
      </c>
      <c r="O786" s="23">
        <v>354</v>
      </c>
      <c r="AG786" s="23" t="s">
        <v>118</v>
      </c>
    </row>
    <row r="787" spans="1:33" x14ac:dyDescent="0.55000000000000004">
      <c r="B787" s="23" t="s">
        <v>67</v>
      </c>
      <c r="C787" s="23" t="s">
        <v>850</v>
      </c>
      <c r="D787" s="29" t="s">
        <v>171</v>
      </c>
      <c r="E787" s="30" t="s">
        <v>59</v>
      </c>
      <c r="F787" s="23">
        <v>1980</v>
      </c>
      <c r="G787" s="23">
        <v>25</v>
      </c>
      <c r="H787" s="23">
        <v>1445</v>
      </c>
      <c r="I787" s="23">
        <v>10</v>
      </c>
      <c r="J787" s="23">
        <v>4</v>
      </c>
      <c r="K787" s="23">
        <v>1</v>
      </c>
      <c r="L787" s="23">
        <v>82</v>
      </c>
      <c r="M787" s="23">
        <f>+(J787*400)+(K787*100)+L787</f>
        <v>1782</v>
      </c>
      <c r="N787" s="23">
        <v>1</v>
      </c>
      <c r="O787" s="23">
        <v>1782</v>
      </c>
      <c r="AG787" s="23" t="s">
        <v>148</v>
      </c>
    </row>
    <row r="788" spans="1:33" x14ac:dyDescent="0.55000000000000004">
      <c r="B788" s="23" t="s">
        <v>67</v>
      </c>
      <c r="C788" s="23" t="s">
        <v>850</v>
      </c>
      <c r="D788" s="29" t="s">
        <v>171</v>
      </c>
      <c r="E788" s="30" t="s">
        <v>59</v>
      </c>
      <c r="F788" s="23">
        <v>18813</v>
      </c>
      <c r="G788" s="23">
        <v>244</v>
      </c>
      <c r="H788" s="23">
        <v>8195</v>
      </c>
      <c r="I788" s="23">
        <v>10</v>
      </c>
      <c r="J788" s="23">
        <v>5</v>
      </c>
      <c r="K788" s="23">
        <v>1</v>
      </c>
      <c r="L788" s="23">
        <v>93</v>
      </c>
      <c r="M788" s="23">
        <f>+(J788*400)+(K788*100)+L788</f>
        <v>2193</v>
      </c>
      <c r="N788" s="23">
        <v>1</v>
      </c>
      <c r="O788" s="23">
        <v>2193</v>
      </c>
      <c r="AG788" s="23" t="s">
        <v>72</v>
      </c>
    </row>
    <row r="789" spans="1:33" x14ac:dyDescent="0.55000000000000004">
      <c r="B789" s="23" t="s">
        <v>67</v>
      </c>
      <c r="C789" s="23" t="s">
        <v>850</v>
      </c>
      <c r="D789" s="29" t="s">
        <v>171</v>
      </c>
      <c r="E789" s="30" t="s">
        <v>59</v>
      </c>
      <c r="F789" s="23">
        <v>18810</v>
      </c>
      <c r="G789" s="23">
        <v>241</v>
      </c>
      <c r="H789" s="23">
        <v>8192</v>
      </c>
      <c r="I789" s="23">
        <v>10</v>
      </c>
      <c r="J789" s="23">
        <v>2</v>
      </c>
      <c r="K789" s="23">
        <v>2</v>
      </c>
      <c r="L789" s="23">
        <v>18</v>
      </c>
      <c r="M789" s="23">
        <f>+(J789*400)+(K789*100)+L789</f>
        <v>1018</v>
      </c>
      <c r="N789" s="23">
        <v>1</v>
      </c>
      <c r="O789" s="23">
        <v>1018</v>
      </c>
      <c r="AG789" s="23" t="s">
        <v>851</v>
      </c>
    </row>
    <row r="790" spans="1:33" x14ac:dyDescent="0.55000000000000004">
      <c r="B790" s="23" t="s">
        <v>67</v>
      </c>
      <c r="C790" s="23" t="s">
        <v>850</v>
      </c>
      <c r="D790" s="29" t="s">
        <v>171</v>
      </c>
      <c r="E790" s="30" t="s">
        <v>59</v>
      </c>
      <c r="F790" s="23">
        <v>18811</v>
      </c>
      <c r="G790" s="23">
        <v>242</v>
      </c>
      <c r="H790" s="23">
        <v>8193</v>
      </c>
      <c r="I790" s="23">
        <v>10</v>
      </c>
      <c r="J790" s="23">
        <v>0</v>
      </c>
      <c r="K790" s="23">
        <v>1</v>
      </c>
      <c r="L790" s="23">
        <v>34</v>
      </c>
      <c r="M790" s="23">
        <f>+(J790*400)+(K790*100)+L790</f>
        <v>134</v>
      </c>
      <c r="N790" s="23">
        <v>1</v>
      </c>
      <c r="O790" s="23">
        <v>134</v>
      </c>
      <c r="AG790" s="23" t="s">
        <v>442</v>
      </c>
    </row>
    <row r="791" spans="1:33" s="60" customFormat="1" x14ac:dyDescent="0.55000000000000004">
      <c r="D791" s="61"/>
    </row>
    <row r="792" spans="1:33" s="11" customFormat="1" x14ac:dyDescent="0.55000000000000004">
      <c r="A792" s="11">
        <v>188</v>
      </c>
      <c r="B792" s="11" t="s">
        <v>56</v>
      </c>
      <c r="C792" s="11" t="s">
        <v>758</v>
      </c>
      <c r="D792" s="12" t="s">
        <v>69</v>
      </c>
      <c r="E792" s="40" t="s">
        <v>59</v>
      </c>
      <c r="F792" s="11">
        <v>17493</v>
      </c>
      <c r="G792" s="11">
        <v>3</v>
      </c>
      <c r="H792" s="11">
        <v>7874</v>
      </c>
      <c r="I792" s="11">
        <v>10</v>
      </c>
      <c r="J792" s="11">
        <v>5</v>
      </c>
      <c r="K792" s="11">
        <v>3</v>
      </c>
      <c r="L792" s="11">
        <v>95</v>
      </c>
      <c r="M792" s="11">
        <f>+(J792*400)+(K792*100)+L792</f>
        <v>2395</v>
      </c>
      <c r="N792" s="11">
        <v>1</v>
      </c>
      <c r="O792" s="11">
        <v>2395</v>
      </c>
      <c r="AG792" s="11" t="s">
        <v>148</v>
      </c>
    </row>
    <row r="793" spans="1:33" s="11" customFormat="1" x14ac:dyDescent="0.55000000000000004">
      <c r="B793" s="11" t="s">
        <v>56</v>
      </c>
      <c r="C793" s="11" t="s">
        <v>758</v>
      </c>
      <c r="D793" s="12" t="s">
        <v>69</v>
      </c>
      <c r="E793" s="40" t="s">
        <v>59</v>
      </c>
      <c r="F793" s="11">
        <v>12236</v>
      </c>
      <c r="G793" s="11">
        <v>158</v>
      </c>
      <c r="H793" s="11">
        <v>5537</v>
      </c>
      <c r="I793" s="11">
        <v>10</v>
      </c>
      <c r="J793" s="11">
        <v>1</v>
      </c>
      <c r="K793" s="11">
        <v>0</v>
      </c>
      <c r="L793" s="11">
        <v>26</v>
      </c>
      <c r="M793" s="11">
        <f>+(J793*400)+(K793*100)+L793</f>
        <v>426</v>
      </c>
      <c r="N793" s="11">
        <v>1</v>
      </c>
      <c r="O793" s="11">
        <v>426</v>
      </c>
      <c r="AG793" s="11" t="s">
        <v>499</v>
      </c>
    </row>
    <row r="794" spans="1:33" s="60" customFormat="1" x14ac:dyDescent="0.55000000000000004">
      <c r="D794" s="61"/>
      <c r="E794" s="63"/>
    </row>
    <row r="795" spans="1:33" s="11" customFormat="1" x14ac:dyDescent="0.55000000000000004">
      <c r="A795" s="11">
        <v>189</v>
      </c>
      <c r="B795" s="11" t="s">
        <v>67</v>
      </c>
      <c r="C795" s="11" t="s">
        <v>480</v>
      </c>
      <c r="D795" s="12" t="s">
        <v>167</v>
      </c>
      <c r="E795" s="10" t="s">
        <v>59</v>
      </c>
      <c r="F795" s="11">
        <v>1973</v>
      </c>
      <c r="G795" s="11">
        <v>18</v>
      </c>
      <c r="H795" s="11">
        <v>1438</v>
      </c>
      <c r="I795" s="10"/>
      <c r="J795" s="11">
        <v>1</v>
      </c>
      <c r="K795" s="11">
        <v>2</v>
      </c>
      <c r="L795" s="11">
        <v>59</v>
      </c>
      <c r="M795" s="11">
        <f>+(J795*400)+(K795*100)+L795</f>
        <v>659</v>
      </c>
      <c r="N795" s="11">
        <v>1</v>
      </c>
      <c r="O795" s="11">
        <v>659</v>
      </c>
      <c r="AG795" s="11" t="s">
        <v>481</v>
      </c>
    </row>
    <row r="796" spans="1:33" s="11" customFormat="1" x14ac:dyDescent="0.55000000000000004">
      <c r="B796" s="11" t="s">
        <v>67</v>
      </c>
      <c r="C796" s="11" t="s">
        <v>480</v>
      </c>
      <c r="D796" s="12" t="s">
        <v>167</v>
      </c>
      <c r="E796" s="10" t="s">
        <v>59</v>
      </c>
      <c r="F796" s="11">
        <v>1974</v>
      </c>
      <c r="G796" s="11">
        <v>19</v>
      </c>
      <c r="H796" s="11">
        <v>1439</v>
      </c>
      <c r="I796" s="10">
        <v>10</v>
      </c>
      <c r="J796" s="11">
        <v>3</v>
      </c>
      <c r="K796" s="11">
        <v>1</v>
      </c>
      <c r="L796" s="11">
        <v>45</v>
      </c>
      <c r="M796" s="11">
        <v>1345</v>
      </c>
      <c r="N796" s="11">
        <v>1</v>
      </c>
      <c r="O796" s="11">
        <v>1345</v>
      </c>
      <c r="AG796" s="11" t="s">
        <v>70</v>
      </c>
    </row>
    <row r="797" spans="1:33" s="11" customFormat="1" x14ac:dyDescent="0.55000000000000004">
      <c r="B797" s="11" t="s">
        <v>67</v>
      </c>
      <c r="C797" s="11" t="s">
        <v>480</v>
      </c>
      <c r="D797" s="12" t="s">
        <v>171</v>
      </c>
      <c r="E797" s="10" t="s">
        <v>59</v>
      </c>
      <c r="F797" s="11">
        <v>781</v>
      </c>
      <c r="G797" s="11">
        <v>6</v>
      </c>
      <c r="H797" s="11">
        <v>839</v>
      </c>
      <c r="I797" s="10">
        <v>10</v>
      </c>
      <c r="J797" s="11">
        <v>0</v>
      </c>
      <c r="K797" s="11">
        <v>2</v>
      </c>
      <c r="L797" s="11">
        <v>10</v>
      </c>
      <c r="M797" s="11">
        <v>210</v>
      </c>
      <c r="N797" s="11">
        <v>1</v>
      </c>
      <c r="O797" s="11">
        <v>210</v>
      </c>
      <c r="AG797" s="11" t="s">
        <v>72</v>
      </c>
    </row>
    <row r="798" spans="1:33" s="11" customFormat="1" x14ac:dyDescent="0.55000000000000004">
      <c r="B798" s="11" t="s">
        <v>67</v>
      </c>
      <c r="C798" s="11" t="s">
        <v>480</v>
      </c>
      <c r="D798" s="12" t="s">
        <v>171</v>
      </c>
      <c r="E798" s="10" t="s">
        <v>482</v>
      </c>
      <c r="F798" s="11">
        <v>2806</v>
      </c>
      <c r="G798" s="11">
        <v>79</v>
      </c>
      <c r="I798" s="10"/>
      <c r="J798" s="11">
        <v>2</v>
      </c>
      <c r="K798" s="11">
        <v>0</v>
      </c>
      <c r="L798" s="11">
        <v>30</v>
      </c>
      <c r="M798" s="11">
        <v>830</v>
      </c>
      <c r="N798" s="11">
        <v>1</v>
      </c>
      <c r="O798" s="11">
        <v>830</v>
      </c>
      <c r="AG798" s="11" t="s">
        <v>97</v>
      </c>
    </row>
    <row r="799" spans="1:33" s="60" customFormat="1" x14ac:dyDescent="0.55000000000000004">
      <c r="D799" s="61"/>
      <c r="E799" s="63"/>
      <c r="I799" s="63"/>
    </row>
    <row r="800" spans="1:33" s="11" customFormat="1" x14ac:dyDescent="0.55000000000000004">
      <c r="A800" s="11">
        <v>190</v>
      </c>
      <c r="B800" s="11" t="s">
        <v>67</v>
      </c>
      <c r="C800" s="11" t="s">
        <v>483</v>
      </c>
      <c r="D800" s="12" t="s">
        <v>484</v>
      </c>
      <c r="E800" s="86" t="s">
        <v>59</v>
      </c>
      <c r="F800" s="11">
        <v>721</v>
      </c>
      <c r="G800" s="11">
        <v>36</v>
      </c>
      <c r="H800" s="11">
        <v>866</v>
      </c>
      <c r="I800" s="86">
        <v>10</v>
      </c>
      <c r="J800" s="11">
        <v>0</v>
      </c>
      <c r="K800" s="11">
        <v>0</v>
      </c>
      <c r="L800" s="11">
        <v>96</v>
      </c>
      <c r="M800" s="11">
        <f>+(J800*400)+(K800*100)+L800</f>
        <v>96</v>
      </c>
      <c r="N800" s="11">
        <v>2</v>
      </c>
      <c r="P800" s="11">
        <v>96</v>
      </c>
      <c r="T800" s="11">
        <v>1</v>
      </c>
      <c r="U800" s="11" t="s">
        <v>485</v>
      </c>
      <c r="V800" s="11" t="s">
        <v>62</v>
      </c>
      <c r="W800" s="11" t="s">
        <v>65</v>
      </c>
      <c r="X800" s="11">
        <v>8</v>
      </c>
      <c r="Y800" s="11">
        <v>15.5</v>
      </c>
      <c r="Z800" s="11">
        <f>+X800*Y800</f>
        <v>124</v>
      </c>
      <c r="AA800" s="11">
        <v>2</v>
      </c>
      <c r="AC800" s="11">
        <v>124</v>
      </c>
      <c r="AF800" s="11">
        <v>16</v>
      </c>
      <c r="AG800" s="11" t="s">
        <v>486</v>
      </c>
    </row>
    <row r="801" spans="1:33" s="11" customFormat="1" x14ac:dyDescent="0.55000000000000004">
      <c r="D801" s="12"/>
      <c r="E801" s="81"/>
      <c r="I801" s="81"/>
      <c r="W801" s="11" t="s">
        <v>65</v>
      </c>
      <c r="X801" s="11">
        <v>2</v>
      </c>
      <c r="Y801" s="11">
        <v>4</v>
      </c>
      <c r="Z801" s="11">
        <f>+X801*Y801</f>
        <v>8</v>
      </c>
      <c r="AA801" s="11">
        <v>2</v>
      </c>
      <c r="AC801" s="11">
        <v>8</v>
      </c>
      <c r="AF801" s="11">
        <v>16</v>
      </c>
      <c r="AG801" s="11" t="s">
        <v>66</v>
      </c>
    </row>
    <row r="802" spans="1:33" s="11" customFormat="1" x14ac:dyDescent="0.55000000000000004">
      <c r="B802" s="11" t="s">
        <v>67</v>
      </c>
      <c r="C802" s="11" t="s">
        <v>483</v>
      </c>
      <c r="D802" s="12" t="s">
        <v>484</v>
      </c>
      <c r="E802" s="81" t="s">
        <v>59</v>
      </c>
      <c r="F802" s="11">
        <v>720</v>
      </c>
      <c r="G802" s="11">
        <v>35</v>
      </c>
      <c r="H802" s="11">
        <v>865</v>
      </c>
      <c r="I802" s="81">
        <v>10</v>
      </c>
      <c r="J802" s="11">
        <v>0</v>
      </c>
      <c r="K802" s="11">
        <v>0</v>
      </c>
      <c r="L802" s="11">
        <v>87</v>
      </c>
      <c r="M802" s="11">
        <f>+(J802*400)+(K802*100)+L802</f>
        <v>87</v>
      </c>
      <c r="N802" s="11">
        <v>2</v>
      </c>
      <c r="P802" s="11">
        <v>87</v>
      </c>
      <c r="T802" s="11">
        <v>2</v>
      </c>
      <c r="U802" s="11" t="s">
        <v>487</v>
      </c>
      <c r="V802" s="11" t="s">
        <v>62</v>
      </c>
      <c r="W802" s="11" t="s">
        <v>65</v>
      </c>
      <c r="X802" s="11">
        <v>7</v>
      </c>
      <c r="Y802" s="11">
        <v>8</v>
      </c>
      <c r="Z802" s="11">
        <f>+X802*Y802</f>
        <v>56</v>
      </c>
      <c r="AA802" s="11">
        <v>2</v>
      </c>
      <c r="AC802" s="11">
        <v>56</v>
      </c>
      <c r="AF802" s="11">
        <v>31</v>
      </c>
    </row>
    <row r="803" spans="1:33" s="11" customFormat="1" x14ac:dyDescent="0.55000000000000004">
      <c r="B803" s="11" t="s">
        <v>67</v>
      </c>
      <c r="C803" s="11" t="s">
        <v>483</v>
      </c>
      <c r="D803" s="12" t="s">
        <v>484</v>
      </c>
      <c r="E803" s="10" t="s">
        <v>59</v>
      </c>
      <c r="F803" s="11">
        <v>12240</v>
      </c>
      <c r="G803" s="11">
        <v>162</v>
      </c>
      <c r="H803" s="11">
        <v>5541</v>
      </c>
      <c r="I803" s="10">
        <v>10</v>
      </c>
      <c r="J803" s="11">
        <v>1</v>
      </c>
      <c r="K803" s="11">
        <v>1</v>
      </c>
      <c r="L803" s="11">
        <v>14</v>
      </c>
      <c r="M803" s="11">
        <v>3054</v>
      </c>
      <c r="N803" s="11">
        <v>1</v>
      </c>
      <c r="O803" s="11">
        <v>3054</v>
      </c>
      <c r="AG803" s="11" t="s">
        <v>148</v>
      </c>
    </row>
    <row r="804" spans="1:33" s="11" customFormat="1" x14ac:dyDescent="0.55000000000000004">
      <c r="B804" s="11" t="s">
        <v>67</v>
      </c>
      <c r="C804" s="11" t="s">
        <v>483</v>
      </c>
      <c r="D804" s="12" t="s">
        <v>484</v>
      </c>
      <c r="E804" s="10" t="s">
        <v>59</v>
      </c>
      <c r="F804" s="11">
        <v>2817</v>
      </c>
      <c r="G804" s="11">
        <v>63</v>
      </c>
      <c r="H804" s="11">
        <v>2368</v>
      </c>
      <c r="I804" s="10">
        <v>10</v>
      </c>
      <c r="J804" s="11">
        <v>1</v>
      </c>
      <c r="K804" s="11">
        <v>2</v>
      </c>
      <c r="L804" s="11">
        <v>30</v>
      </c>
      <c r="M804" s="11">
        <v>630</v>
      </c>
      <c r="N804" s="11">
        <v>1</v>
      </c>
      <c r="O804" s="11">
        <v>630</v>
      </c>
      <c r="AG804" s="11" t="s">
        <v>148</v>
      </c>
    </row>
    <row r="805" spans="1:33" s="11" customFormat="1" x14ac:dyDescent="0.55000000000000004">
      <c r="B805" s="11" t="s">
        <v>67</v>
      </c>
      <c r="C805" s="11" t="s">
        <v>483</v>
      </c>
      <c r="D805" s="12" t="s">
        <v>484</v>
      </c>
      <c r="E805" s="10" t="s">
        <v>59</v>
      </c>
      <c r="F805" s="11">
        <v>2407</v>
      </c>
      <c r="G805" s="11">
        <v>127</v>
      </c>
      <c r="H805" s="11">
        <v>1575</v>
      </c>
      <c r="I805" s="10">
        <v>10</v>
      </c>
      <c r="J805" s="11">
        <v>1</v>
      </c>
      <c r="K805" s="11">
        <v>2</v>
      </c>
      <c r="L805" s="11">
        <v>48</v>
      </c>
      <c r="M805" s="11">
        <f>+(J805*400)+(K805*100)+L805</f>
        <v>648</v>
      </c>
      <c r="N805" s="11">
        <v>1</v>
      </c>
      <c r="O805" s="11">
        <v>648</v>
      </c>
      <c r="AG805" s="11" t="s">
        <v>148</v>
      </c>
    </row>
    <row r="806" spans="1:33" s="11" customFormat="1" x14ac:dyDescent="0.55000000000000004">
      <c r="B806" s="11" t="s">
        <v>67</v>
      </c>
      <c r="C806" s="11" t="s">
        <v>483</v>
      </c>
      <c r="D806" s="12" t="s">
        <v>484</v>
      </c>
      <c r="E806" s="92" t="s">
        <v>59</v>
      </c>
      <c r="F806" s="11">
        <v>19290</v>
      </c>
      <c r="G806" s="11">
        <v>273</v>
      </c>
      <c r="H806" s="11">
        <v>1331</v>
      </c>
      <c r="I806" s="92">
        <v>10</v>
      </c>
      <c r="J806" s="11">
        <v>1</v>
      </c>
      <c r="K806" s="11">
        <v>0</v>
      </c>
      <c r="L806" s="11">
        <v>20</v>
      </c>
      <c r="M806" s="11">
        <f t="shared" ref="M806" si="20">+(J806*400)+(K806*100)+L806</f>
        <v>420</v>
      </c>
      <c r="N806" s="11">
        <v>1</v>
      </c>
      <c r="O806" s="11">
        <v>420</v>
      </c>
      <c r="AG806" s="11" t="s">
        <v>148</v>
      </c>
    </row>
    <row r="807" spans="1:33" s="60" customFormat="1" x14ac:dyDescent="0.55000000000000004">
      <c r="D807" s="61"/>
      <c r="E807" s="63"/>
      <c r="I807" s="63"/>
    </row>
    <row r="808" spans="1:33" s="11" customFormat="1" x14ac:dyDescent="0.55000000000000004">
      <c r="A808" s="11">
        <v>191</v>
      </c>
      <c r="B808" s="11" t="s">
        <v>56</v>
      </c>
      <c r="C808" s="11" t="s">
        <v>488</v>
      </c>
      <c r="D808" s="12" t="s">
        <v>102</v>
      </c>
      <c r="E808" s="10" t="s">
        <v>59</v>
      </c>
      <c r="F808" s="11">
        <v>843</v>
      </c>
      <c r="G808" s="11">
        <v>17</v>
      </c>
      <c r="H808" s="11">
        <v>855</v>
      </c>
      <c r="I808" s="10">
        <v>10</v>
      </c>
      <c r="J808" s="11">
        <v>0</v>
      </c>
      <c r="K808" s="11">
        <v>0</v>
      </c>
      <c r="L808" s="11">
        <v>89</v>
      </c>
      <c r="M808" s="11">
        <v>89</v>
      </c>
      <c r="N808" s="11">
        <v>2</v>
      </c>
      <c r="P808" s="11">
        <v>89</v>
      </c>
      <c r="T808" s="11">
        <v>1</v>
      </c>
      <c r="U808" s="11" t="s">
        <v>489</v>
      </c>
      <c r="V808" s="11" t="s">
        <v>62</v>
      </c>
      <c r="W808" s="11" t="s">
        <v>111</v>
      </c>
      <c r="X808" s="11">
        <v>10</v>
      </c>
      <c r="Y808" s="11">
        <v>11</v>
      </c>
      <c r="Z808" s="11">
        <v>110</v>
      </c>
      <c r="AA808" s="11">
        <v>2</v>
      </c>
      <c r="AC808" s="11">
        <v>110</v>
      </c>
      <c r="AF808" s="11">
        <v>19</v>
      </c>
      <c r="AG808" s="11" t="s">
        <v>125</v>
      </c>
    </row>
    <row r="809" spans="1:33" s="11" customFormat="1" x14ac:dyDescent="0.55000000000000004">
      <c r="D809" s="12"/>
      <c r="E809" s="10"/>
      <c r="I809" s="10"/>
      <c r="W809" s="11" t="s">
        <v>111</v>
      </c>
      <c r="X809" s="11">
        <v>3.5</v>
      </c>
      <c r="Y809" s="11">
        <v>4</v>
      </c>
      <c r="Z809" s="11">
        <v>14</v>
      </c>
      <c r="AA809" s="11">
        <v>2</v>
      </c>
      <c r="AC809" s="11">
        <v>14</v>
      </c>
      <c r="AF809" s="11">
        <v>3</v>
      </c>
      <c r="AG809" s="11" t="s">
        <v>127</v>
      </c>
    </row>
    <row r="810" spans="1:33" s="11" customFormat="1" x14ac:dyDescent="0.55000000000000004">
      <c r="D810" s="12"/>
      <c r="E810" s="10"/>
      <c r="I810" s="10"/>
      <c r="T810" s="11">
        <v>2</v>
      </c>
      <c r="V810" s="11" t="s">
        <v>62</v>
      </c>
      <c r="W810" s="11" t="s">
        <v>63</v>
      </c>
      <c r="X810" s="11">
        <v>4</v>
      </c>
      <c r="Y810" s="11">
        <v>4</v>
      </c>
      <c r="Z810" s="11">
        <v>16</v>
      </c>
      <c r="AA810" s="11">
        <v>2</v>
      </c>
      <c r="AC810" s="11">
        <v>16</v>
      </c>
      <c r="AF810" s="11">
        <v>19</v>
      </c>
      <c r="AG810" s="11" t="s">
        <v>490</v>
      </c>
    </row>
    <row r="811" spans="1:33" s="11" customFormat="1" x14ac:dyDescent="0.55000000000000004">
      <c r="D811" s="12"/>
      <c r="E811" s="10"/>
      <c r="I811" s="10"/>
      <c r="W811" s="11" t="s">
        <v>65</v>
      </c>
      <c r="X811" s="11">
        <v>2</v>
      </c>
      <c r="Y811" s="11">
        <v>4</v>
      </c>
      <c r="Z811" s="11">
        <v>8</v>
      </c>
      <c r="AA811" s="11">
        <v>2</v>
      </c>
      <c r="AC811" s="11">
        <v>8</v>
      </c>
      <c r="AF811" s="11">
        <v>19</v>
      </c>
      <c r="AG811" s="11" t="s">
        <v>66</v>
      </c>
    </row>
    <row r="812" spans="1:33" s="60" customFormat="1" x14ac:dyDescent="0.55000000000000004">
      <c r="D812" s="61"/>
      <c r="E812" s="63"/>
      <c r="I812" s="63"/>
    </row>
    <row r="813" spans="1:33" s="11" customFormat="1" x14ac:dyDescent="0.55000000000000004">
      <c r="A813" s="11">
        <v>192</v>
      </c>
      <c r="B813" s="11" t="s">
        <v>67</v>
      </c>
      <c r="C813" s="11" t="s">
        <v>491</v>
      </c>
      <c r="D813" s="12" t="s">
        <v>153</v>
      </c>
      <c r="E813" s="10" t="s">
        <v>59</v>
      </c>
      <c r="F813" s="11">
        <v>18185</v>
      </c>
      <c r="G813" s="11">
        <v>93</v>
      </c>
      <c r="H813" s="11">
        <v>8143</v>
      </c>
      <c r="I813" s="10">
        <v>10</v>
      </c>
      <c r="J813" s="11">
        <v>0</v>
      </c>
      <c r="K813" s="11">
        <v>0</v>
      </c>
      <c r="L813" s="11">
        <v>78</v>
      </c>
      <c r="M813" s="11">
        <v>78</v>
      </c>
      <c r="N813" s="11" t="s">
        <v>73</v>
      </c>
      <c r="O813" s="11">
        <v>1.5</v>
      </c>
      <c r="P813" s="11">
        <v>76.5</v>
      </c>
      <c r="U813" s="11" t="s">
        <v>374</v>
      </c>
      <c r="V813" s="11" t="s">
        <v>62</v>
      </c>
      <c r="W813" s="11" t="s">
        <v>65</v>
      </c>
      <c r="X813" s="11">
        <v>12.4</v>
      </c>
      <c r="Y813" s="11">
        <v>8.5</v>
      </c>
      <c r="Z813" s="11">
        <v>105.4</v>
      </c>
      <c r="AA813" s="11">
        <v>2</v>
      </c>
      <c r="AC813" s="11">
        <v>105.4</v>
      </c>
      <c r="AF813" s="11">
        <v>31</v>
      </c>
      <c r="AG813" s="11" t="s">
        <v>112</v>
      </c>
    </row>
    <row r="814" spans="1:33" s="11" customFormat="1" x14ac:dyDescent="0.55000000000000004">
      <c r="D814" s="12"/>
      <c r="E814" s="10"/>
      <c r="I814" s="10"/>
      <c r="W814" s="11" t="s">
        <v>65</v>
      </c>
      <c r="X814" s="11">
        <v>11.3</v>
      </c>
      <c r="Y814" s="11">
        <v>8.6999999999999993</v>
      </c>
      <c r="Z814" s="11">
        <v>98.31</v>
      </c>
      <c r="AA814" s="11">
        <v>2</v>
      </c>
      <c r="AC814" s="11">
        <v>98.31</v>
      </c>
      <c r="AF814" s="11">
        <v>31</v>
      </c>
      <c r="AG814" s="11" t="s">
        <v>112</v>
      </c>
    </row>
    <row r="815" spans="1:33" s="11" customFormat="1" x14ac:dyDescent="0.55000000000000004">
      <c r="D815" s="12"/>
      <c r="E815" s="10"/>
      <c r="I815" s="10"/>
      <c r="W815" s="11" t="s">
        <v>65</v>
      </c>
      <c r="X815" s="11">
        <v>2</v>
      </c>
      <c r="Y815" s="11">
        <v>3</v>
      </c>
      <c r="Z815" s="11">
        <v>6</v>
      </c>
      <c r="AA815" s="11">
        <v>2</v>
      </c>
      <c r="AC815" s="11">
        <v>6</v>
      </c>
      <c r="AF815" s="11">
        <v>31</v>
      </c>
      <c r="AG815" s="11" t="s">
        <v>66</v>
      </c>
    </row>
    <row r="816" spans="1:33" s="60" customFormat="1" x14ac:dyDescent="0.55000000000000004">
      <c r="D816" s="61"/>
      <c r="E816" s="63"/>
      <c r="I816" s="63"/>
    </row>
    <row r="817" spans="1:33" s="11" customFormat="1" x14ac:dyDescent="0.55000000000000004">
      <c r="A817" s="11">
        <v>193</v>
      </c>
      <c r="B817" s="11" t="s">
        <v>67</v>
      </c>
      <c r="C817" s="11" t="s">
        <v>492</v>
      </c>
      <c r="D817" s="12" t="s">
        <v>120</v>
      </c>
      <c r="E817" s="10" t="s">
        <v>59</v>
      </c>
      <c r="F817" s="11">
        <v>1966</v>
      </c>
      <c r="G817" s="11">
        <v>10</v>
      </c>
      <c r="H817" s="11">
        <v>1431</v>
      </c>
      <c r="I817" s="10">
        <v>10</v>
      </c>
      <c r="J817" s="11">
        <v>1</v>
      </c>
      <c r="K817" s="11">
        <v>2</v>
      </c>
      <c r="L817" s="11">
        <v>62</v>
      </c>
      <c r="M817" s="11">
        <v>662</v>
      </c>
      <c r="N817" s="11">
        <v>1</v>
      </c>
      <c r="O817" s="11">
        <v>662</v>
      </c>
      <c r="AG817" s="11" t="s">
        <v>493</v>
      </c>
    </row>
    <row r="818" spans="1:33" s="11" customFormat="1" x14ac:dyDescent="0.55000000000000004">
      <c r="B818" s="11" t="s">
        <v>67</v>
      </c>
      <c r="C818" s="11" t="s">
        <v>492</v>
      </c>
      <c r="D818" s="12" t="s">
        <v>120</v>
      </c>
      <c r="E818" s="10" t="s">
        <v>59</v>
      </c>
      <c r="F818" s="11">
        <v>11200</v>
      </c>
      <c r="G818" s="11">
        <v>34</v>
      </c>
      <c r="H818" s="11">
        <v>5240</v>
      </c>
      <c r="I818" s="10">
        <v>10</v>
      </c>
      <c r="J818" s="11">
        <v>0</v>
      </c>
      <c r="K818" s="11">
        <v>1</v>
      </c>
      <c r="L818" s="11">
        <v>77</v>
      </c>
      <c r="M818" s="11">
        <v>177</v>
      </c>
      <c r="N818" s="11">
        <v>1</v>
      </c>
      <c r="O818" s="11">
        <v>177</v>
      </c>
      <c r="AG818" s="11" t="s">
        <v>70</v>
      </c>
    </row>
    <row r="819" spans="1:33" s="11" customFormat="1" x14ac:dyDescent="0.55000000000000004">
      <c r="B819" s="11" t="s">
        <v>67</v>
      </c>
      <c r="C819" s="11" t="s">
        <v>492</v>
      </c>
      <c r="D819" s="12" t="s">
        <v>120</v>
      </c>
      <c r="E819" s="10" t="s">
        <v>59</v>
      </c>
      <c r="F819" s="11">
        <v>11202</v>
      </c>
      <c r="G819" s="11">
        <v>36</v>
      </c>
      <c r="H819" s="11">
        <v>5242</v>
      </c>
      <c r="I819" s="10">
        <v>10</v>
      </c>
      <c r="J819" s="11">
        <v>1</v>
      </c>
      <c r="K819" s="11">
        <v>1</v>
      </c>
      <c r="L819" s="11">
        <v>0</v>
      </c>
      <c r="M819" s="11">
        <v>500</v>
      </c>
      <c r="N819" s="11">
        <v>1</v>
      </c>
      <c r="O819" s="11">
        <v>500</v>
      </c>
      <c r="AG819" s="11" t="s">
        <v>70</v>
      </c>
    </row>
    <row r="820" spans="1:33" s="11" customFormat="1" x14ac:dyDescent="0.55000000000000004">
      <c r="B820" s="11" t="s">
        <v>67</v>
      </c>
      <c r="C820" s="11" t="s">
        <v>492</v>
      </c>
      <c r="D820" s="12" t="s">
        <v>120</v>
      </c>
      <c r="E820" s="10" t="s">
        <v>59</v>
      </c>
      <c r="F820" s="11">
        <v>11203</v>
      </c>
      <c r="G820" s="11">
        <v>37</v>
      </c>
      <c r="H820" s="11">
        <v>5243</v>
      </c>
      <c r="I820" s="10">
        <v>10</v>
      </c>
      <c r="J820" s="11">
        <v>0</v>
      </c>
      <c r="K820" s="11">
        <v>3</v>
      </c>
      <c r="L820" s="11">
        <v>29</v>
      </c>
      <c r="M820" s="11">
        <v>329</v>
      </c>
      <c r="N820" s="11">
        <v>1</v>
      </c>
      <c r="O820" s="11">
        <v>329</v>
      </c>
      <c r="AG820" s="11" t="s">
        <v>70</v>
      </c>
    </row>
    <row r="821" spans="1:33" s="11" customFormat="1" x14ac:dyDescent="0.55000000000000004">
      <c r="B821" s="11" t="s">
        <v>67</v>
      </c>
      <c r="C821" s="11" t="s">
        <v>492</v>
      </c>
      <c r="D821" s="12" t="s">
        <v>120</v>
      </c>
      <c r="E821" s="10" t="s">
        <v>172</v>
      </c>
      <c r="G821" s="11">
        <v>38</v>
      </c>
      <c r="I821" s="10">
        <v>10</v>
      </c>
      <c r="J821" s="11">
        <v>1</v>
      </c>
      <c r="K821" s="11">
        <v>2</v>
      </c>
      <c r="L821" s="11">
        <v>40</v>
      </c>
      <c r="M821" s="11">
        <v>640</v>
      </c>
      <c r="N821" s="11">
        <v>1</v>
      </c>
      <c r="O821" s="11">
        <v>640</v>
      </c>
      <c r="AG821" s="11" t="s">
        <v>70</v>
      </c>
    </row>
    <row r="822" spans="1:33" s="60" customFormat="1" x14ac:dyDescent="0.55000000000000004">
      <c r="D822" s="61"/>
      <c r="E822" s="63"/>
      <c r="I822" s="63"/>
    </row>
    <row r="823" spans="1:33" s="11" customFormat="1" x14ac:dyDescent="0.55000000000000004">
      <c r="A823" s="11">
        <v>194</v>
      </c>
      <c r="B823" s="11" t="s">
        <v>56</v>
      </c>
      <c r="C823" s="11" t="s">
        <v>749</v>
      </c>
      <c r="D823" s="12" t="s">
        <v>102</v>
      </c>
      <c r="E823" s="40" t="s">
        <v>59</v>
      </c>
      <c r="F823" s="11">
        <v>11448</v>
      </c>
      <c r="G823" s="11">
        <v>239</v>
      </c>
      <c r="H823" s="11">
        <v>5146</v>
      </c>
      <c r="I823" s="11">
        <v>10</v>
      </c>
      <c r="J823" s="11">
        <v>8</v>
      </c>
      <c r="K823" s="11">
        <v>3</v>
      </c>
      <c r="L823" s="11">
        <v>83</v>
      </c>
      <c r="M823" s="11">
        <f>+(J823*400)+(K823*100)+L823</f>
        <v>3583</v>
      </c>
      <c r="N823" s="11">
        <v>1</v>
      </c>
      <c r="O823" s="11">
        <v>3583</v>
      </c>
      <c r="AG823" s="11" t="s">
        <v>148</v>
      </c>
    </row>
    <row r="824" spans="1:33" s="11" customFormat="1" x14ac:dyDescent="0.55000000000000004">
      <c r="B824" s="11" t="s">
        <v>56</v>
      </c>
      <c r="C824" s="11" t="s">
        <v>749</v>
      </c>
      <c r="D824" s="12" t="s">
        <v>102</v>
      </c>
      <c r="E824" s="40" t="s">
        <v>59</v>
      </c>
      <c r="F824" s="11">
        <v>7948</v>
      </c>
      <c r="G824" s="11">
        <v>61</v>
      </c>
      <c r="H824" s="11">
        <v>3445</v>
      </c>
      <c r="I824" s="11">
        <v>10</v>
      </c>
      <c r="J824" s="11">
        <v>1</v>
      </c>
      <c r="K824" s="11">
        <v>3</v>
      </c>
      <c r="L824" s="11">
        <v>40</v>
      </c>
      <c r="M824" s="11">
        <f>+(J824*400)+(K824*100)+L824</f>
        <v>740</v>
      </c>
      <c r="N824" s="11">
        <v>1</v>
      </c>
      <c r="O824" s="11">
        <v>740</v>
      </c>
      <c r="AG824" s="11" t="s">
        <v>118</v>
      </c>
    </row>
    <row r="825" spans="1:33" s="60" customFormat="1" x14ac:dyDescent="0.55000000000000004">
      <c r="D825" s="61"/>
      <c r="E825" s="63"/>
    </row>
    <row r="826" spans="1:33" x14ac:dyDescent="0.55000000000000004">
      <c r="A826" s="23">
        <v>195</v>
      </c>
      <c r="B826" s="23" t="s">
        <v>67</v>
      </c>
      <c r="C826" s="23" t="s">
        <v>857</v>
      </c>
      <c r="D826" s="29" t="s">
        <v>293</v>
      </c>
      <c r="E826" s="23" t="s">
        <v>76</v>
      </c>
      <c r="I826" s="23">
        <v>10</v>
      </c>
      <c r="J826" s="23">
        <v>1</v>
      </c>
      <c r="K826" s="23">
        <v>0</v>
      </c>
      <c r="L826" s="23">
        <v>0</v>
      </c>
      <c r="M826" s="23">
        <f>+(J826*400)+(K826*100)+L826</f>
        <v>400</v>
      </c>
      <c r="N826" s="23">
        <v>1</v>
      </c>
      <c r="O826" s="23">
        <f>(J826*400)+(K826*100)+L826</f>
        <v>400</v>
      </c>
      <c r="AG826" s="23" t="s">
        <v>72</v>
      </c>
    </row>
    <row r="827" spans="1:33" s="60" customFormat="1" x14ac:dyDescent="0.55000000000000004">
      <c r="D827" s="61"/>
    </row>
    <row r="828" spans="1:33" s="11" customFormat="1" x14ac:dyDescent="0.55000000000000004">
      <c r="A828" s="11">
        <v>196</v>
      </c>
      <c r="B828" s="11" t="s">
        <v>67</v>
      </c>
      <c r="C828" s="11" t="s">
        <v>473</v>
      </c>
      <c r="D828" s="12" t="s">
        <v>69</v>
      </c>
      <c r="E828" s="108" t="s">
        <v>59</v>
      </c>
      <c r="F828" s="16">
        <v>11421</v>
      </c>
      <c r="G828" s="11">
        <v>212</v>
      </c>
      <c r="H828" s="11">
        <v>5119</v>
      </c>
      <c r="I828" s="108">
        <v>10</v>
      </c>
      <c r="J828" s="11">
        <v>0</v>
      </c>
      <c r="K828" s="11">
        <v>0</v>
      </c>
      <c r="L828" s="11">
        <v>81</v>
      </c>
      <c r="M828" s="11">
        <f>+(J828*400)+(K828*100)+L828</f>
        <v>81</v>
      </c>
      <c r="N828" s="11">
        <v>2</v>
      </c>
      <c r="P828" s="11">
        <v>81</v>
      </c>
      <c r="T828" s="11">
        <v>1</v>
      </c>
      <c r="U828" s="11" t="s">
        <v>474</v>
      </c>
      <c r="V828" s="11" t="s">
        <v>62</v>
      </c>
      <c r="W828" s="11" t="s">
        <v>63</v>
      </c>
      <c r="X828" s="11">
        <v>6</v>
      </c>
      <c r="Y828" s="11">
        <v>17</v>
      </c>
      <c r="Z828" s="11">
        <v>102</v>
      </c>
      <c r="AA828" s="11">
        <v>2</v>
      </c>
      <c r="AC828" s="11">
        <v>102</v>
      </c>
      <c r="AF828" s="11">
        <v>9</v>
      </c>
      <c r="AG828" s="11" t="s">
        <v>475</v>
      </c>
    </row>
    <row r="829" spans="1:33" s="11" customFormat="1" x14ac:dyDescent="0.55000000000000004">
      <c r="B829" s="11" t="s">
        <v>67</v>
      </c>
      <c r="C829" s="11" t="s">
        <v>473</v>
      </c>
      <c r="D829" s="12" t="s">
        <v>69</v>
      </c>
      <c r="E829" s="105" t="s">
        <v>205</v>
      </c>
      <c r="F829" s="11">
        <v>1379</v>
      </c>
      <c r="G829" s="11" t="s">
        <v>509</v>
      </c>
      <c r="H829" s="11" t="s">
        <v>510</v>
      </c>
      <c r="I829" s="105">
        <v>10</v>
      </c>
      <c r="J829" s="11">
        <v>0</v>
      </c>
      <c r="K829" s="11">
        <v>3</v>
      </c>
      <c r="L829" s="11">
        <v>4</v>
      </c>
      <c r="M829" s="11">
        <v>304</v>
      </c>
      <c r="N829" s="11">
        <v>2</v>
      </c>
      <c r="P829" s="11">
        <v>304</v>
      </c>
      <c r="T829" s="11">
        <v>1</v>
      </c>
      <c r="V829" s="11" t="s">
        <v>62</v>
      </c>
      <c r="W829" s="11" t="s">
        <v>63</v>
      </c>
      <c r="X829" s="11">
        <v>5</v>
      </c>
      <c r="Y829" s="11">
        <v>7</v>
      </c>
      <c r="Z829" s="11">
        <v>35</v>
      </c>
      <c r="AA829" s="11">
        <v>2</v>
      </c>
      <c r="AC829" s="11">
        <v>35</v>
      </c>
      <c r="AF829" s="11">
        <v>9</v>
      </c>
    </row>
    <row r="830" spans="1:33" s="11" customFormat="1" x14ac:dyDescent="0.55000000000000004">
      <c r="B830" s="11" t="s">
        <v>67</v>
      </c>
      <c r="C830" s="11" t="s">
        <v>473</v>
      </c>
      <c r="D830" s="12" t="s">
        <v>69</v>
      </c>
      <c r="E830" s="105" t="s">
        <v>59</v>
      </c>
      <c r="F830" s="11">
        <v>12127</v>
      </c>
      <c r="G830" s="11">
        <v>210</v>
      </c>
      <c r="H830" s="11">
        <v>5439</v>
      </c>
      <c r="I830" s="105"/>
      <c r="J830" s="11">
        <v>0</v>
      </c>
      <c r="K830" s="11">
        <v>2</v>
      </c>
      <c r="L830" s="11">
        <v>68</v>
      </c>
      <c r="M830" s="11">
        <f>+(J830*400)+(K830*100)+L830</f>
        <v>268</v>
      </c>
      <c r="N830" s="11">
        <v>1</v>
      </c>
      <c r="O830" s="11">
        <v>268</v>
      </c>
    </row>
    <row r="831" spans="1:33" s="60" customFormat="1" x14ac:dyDescent="0.55000000000000004">
      <c r="D831" s="61"/>
      <c r="E831" s="63"/>
      <c r="F831" s="62"/>
      <c r="I831" s="63"/>
    </row>
    <row r="832" spans="1:33" s="11" customFormat="1" x14ac:dyDescent="0.55000000000000004">
      <c r="A832" s="11">
        <v>197</v>
      </c>
      <c r="B832" s="11" t="s">
        <v>56</v>
      </c>
      <c r="C832" s="11" t="s">
        <v>243</v>
      </c>
      <c r="D832" s="12" t="s">
        <v>244</v>
      </c>
      <c r="E832" s="56" t="s">
        <v>59</v>
      </c>
      <c r="F832" s="11">
        <v>892</v>
      </c>
      <c r="G832" s="11">
        <v>60</v>
      </c>
      <c r="H832" s="11">
        <v>920</v>
      </c>
      <c r="I832" s="56">
        <v>10</v>
      </c>
      <c r="J832" s="11">
        <v>0</v>
      </c>
      <c r="K832" s="11">
        <v>3</v>
      </c>
      <c r="L832" s="11">
        <v>70</v>
      </c>
      <c r="M832" s="11">
        <f>+(J832*400)+(K832*100)+L832</f>
        <v>370</v>
      </c>
      <c r="N832" s="11">
        <v>2</v>
      </c>
      <c r="P832" s="11">
        <v>370</v>
      </c>
      <c r="T832" s="11">
        <v>1</v>
      </c>
      <c r="U832" s="11" t="s">
        <v>245</v>
      </c>
      <c r="V832" s="11" t="s">
        <v>62</v>
      </c>
      <c r="W832" s="11" t="s">
        <v>65</v>
      </c>
      <c r="X832" s="11">
        <v>12.9</v>
      </c>
      <c r="Y832" s="11">
        <v>11.4</v>
      </c>
      <c r="Z832" s="11">
        <f>+X832*Y832</f>
        <v>147.06</v>
      </c>
      <c r="AA832" s="11">
        <v>2</v>
      </c>
      <c r="AC832" s="20">
        <v>147.06</v>
      </c>
      <c r="AF832" s="11">
        <v>21</v>
      </c>
      <c r="AG832" s="11" t="s">
        <v>246</v>
      </c>
    </row>
    <row r="833" spans="1:33" s="11" customFormat="1" x14ac:dyDescent="0.55000000000000004">
      <c r="D833" s="12"/>
      <c r="E833" s="56"/>
      <c r="I833" s="56"/>
      <c r="W833" s="11" t="s">
        <v>65</v>
      </c>
      <c r="X833" s="11">
        <v>2</v>
      </c>
      <c r="Y833" s="11">
        <v>3</v>
      </c>
      <c r="Z833" s="11">
        <v>6</v>
      </c>
      <c r="AA833" s="11">
        <v>2</v>
      </c>
      <c r="AC833" s="20">
        <v>6</v>
      </c>
      <c r="AF833" s="11">
        <v>51</v>
      </c>
      <c r="AG833" s="11" t="s">
        <v>66</v>
      </c>
    </row>
    <row r="834" spans="1:33" s="11" customFormat="1" x14ac:dyDescent="0.55000000000000004">
      <c r="D834" s="12"/>
      <c r="E834" s="56"/>
      <c r="I834" s="56"/>
      <c r="T834" s="11">
        <v>2</v>
      </c>
      <c r="U834" s="11" t="s">
        <v>247</v>
      </c>
      <c r="V834" s="11" t="s">
        <v>62</v>
      </c>
      <c r="W834" s="11" t="s">
        <v>65</v>
      </c>
      <c r="X834" s="11">
        <v>9</v>
      </c>
      <c r="Y834" s="11">
        <v>12</v>
      </c>
      <c r="Z834" s="11">
        <v>108</v>
      </c>
      <c r="AA834" s="11">
        <v>2</v>
      </c>
      <c r="AC834" s="20">
        <v>108</v>
      </c>
      <c r="AF834" s="11">
        <v>21</v>
      </c>
      <c r="AG834" s="11" t="s">
        <v>248</v>
      </c>
    </row>
    <row r="835" spans="1:33" s="11" customFormat="1" x14ac:dyDescent="0.55000000000000004">
      <c r="D835" s="12"/>
      <c r="E835" s="56"/>
      <c r="I835" s="56"/>
      <c r="W835" s="11" t="s">
        <v>65</v>
      </c>
      <c r="X835" s="11">
        <v>2</v>
      </c>
      <c r="Y835" s="11">
        <v>3</v>
      </c>
      <c r="Z835" s="11">
        <v>6</v>
      </c>
      <c r="AA835" s="11">
        <v>2</v>
      </c>
      <c r="AC835" s="20">
        <v>6</v>
      </c>
      <c r="AF835" s="11">
        <v>51</v>
      </c>
      <c r="AG835" s="11" t="s">
        <v>66</v>
      </c>
    </row>
    <row r="836" spans="1:33" s="11" customFormat="1" x14ac:dyDescent="0.55000000000000004">
      <c r="D836" s="12"/>
      <c r="E836" s="56"/>
      <c r="I836" s="56"/>
      <c r="T836" s="11">
        <v>3</v>
      </c>
      <c r="U836" s="11" t="s">
        <v>249</v>
      </c>
      <c r="V836" s="11" t="s">
        <v>62</v>
      </c>
      <c r="W836" s="11" t="s">
        <v>65</v>
      </c>
      <c r="X836" s="11">
        <v>6</v>
      </c>
      <c r="Y836" s="11">
        <v>12</v>
      </c>
      <c r="Z836" s="11">
        <v>72</v>
      </c>
      <c r="AA836" s="11">
        <v>2</v>
      </c>
      <c r="AC836" s="20">
        <v>72</v>
      </c>
      <c r="AF836" s="11">
        <v>51</v>
      </c>
      <c r="AG836" s="11" t="s">
        <v>250</v>
      </c>
    </row>
    <row r="837" spans="1:33" s="11" customFormat="1" x14ac:dyDescent="0.55000000000000004">
      <c r="D837" s="12"/>
      <c r="E837" s="56"/>
      <c r="I837" s="56"/>
      <c r="W837" s="11" t="s">
        <v>65</v>
      </c>
      <c r="X837" s="11">
        <v>2</v>
      </c>
      <c r="Y837" s="11">
        <v>3</v>
      </c>
      <c r="Z837" s="11">
        <v>6</v>
      </c>
      <c r="AA837" s="11">
        <v>2</v>
      </c>
      <c r="AC837" s="20">
        <v>6</v>
      </c>
      <c r="AF837" s="11">
        <v>51</v>
      </c>
      <c r="AG837" s="11" t="s">
        <v>66</v>
      </c>
    </row>
    <row r="838" spans="1:33" s="67" customFormat="1" x14ac:dyDescent="0.55000000000000004">
      <c r="B838" s="67" t="s">
        <v>56</v>
      </c>
      <c r="C838" s="67" t="s">
        <v>243</v>
      </c>
      <c r="D838" s="68" t="s">
        <v>244</v>
      </c>
      <c r="E838" s="69" t="s">
        <v>59</v>
      </c>
      <c r="F838" s="67">
        <v>16992</v>
      </c>
      <c r="G838" s="67">
        <v>281</v>
      </c>
      <c r="H838" s="67">
        <v>7608</v>
      </c>
      <c r="I838" s="69">
        <v>10</v>
      </c>
      <c r="J838" s="67">
        <v>0</v>
      </c>
      <c r="K838" s="67">
        <v>1</v>
      </c>
      <c r="L838" s="67">
        <v>45</v>
      </c>
      <c r="M838" s="67">
        <f>+(J838*400)+(K838*100)+L838</f>
        <v>145</v>
      </c>
      <c r="N838" s="67">
        <v>2</v>
      </c>
      <c r="P838" s="67">
        <v>145</v>
      </c>
      <c r="T838" s="67">
        <v>1</v>
      </c>
      <c r="U838" s="67" t="s">
        <v>251</v>
      </c>
      <c r="V838" s="67" t="s">
        <v>13</v>
      </c>
      <c r="W838" s="67" t="s">
        <v>111</v>
      </c>
      <c r="X838" s="67">
        <v>13</v>
      </c>
      <c r="Y838" s="67">
        <v>6</v>
      </c>
      <c r="Z838" s="67">
        <f>+X838*Y838</f>
        <v>78</v>
      </c>
      <c r="AA838" s="67">
        <v>2</v>
      </c>
      <c r="AC838" s="67">
        <v>78</v>
      </c>
      <c r="AF838" s="67">
        <v>51</v>
      </c>
      <c r="AG838" s="67" t="s">
        <v>894</v>
      </c>
    </row>
    <row r="839" spans="1:33" s="67" customFormat="1" x14ac:dyDescent="0.55000000000000004">
      <c r="D839" s="68"/>
      <c r="E839" s="69"/>
      <c r="I839" s="69"/>
      <c r="W839" s="67" t="s">
        <v>111</v>
      </c>
      <c r="X839" s="67">
        <v>6</v>
      </c>
      <c r="Y839" s="67">
        <v>3</v>
      </c>
      <c r="Z839" s="67">
        <f>+X839*Y839</f>
        <v>18</v>
      </c>
      <c r="AA839" s="67">
        <v>2</v>
      </c>
      <c r="AC839" s="67">
        <v>18</v>
      </c>
      <c r="AF839" s="67">
        <v>31</v>
      </c>
      <c r="AG839" s="67" t="s">
        <v>252</v>
      </c>
    </row>
    <row r="840" spans="1:33" s="67" customFormat="1" x14ac:dyDescent="0.55000000000000004">
      <c r="D840" s="68"/>
      <c r="E840" s="69"/>
      <c r="I840" s="69"/>
      <c r="W840" s="67" t="s">
        <v>65</v>
      </c>
      <c r="X840" s="67">
        <v>2</v>
      </c>
      <c r="Y840" s="67">
        <v>3</v>
      </c>
      <c r="Z840" s="67">
        <f>+X840*Y840</f>
        <v>6</v>
      </c>
      <c r="AA840" s="67">
        <v>2</v>
      </c>
      <c r="AC840" s="67">
        <v>6</v>
      </c>
      <c r="AF840" s="67">
        <v>31</v>
      </c>
    </row>
    <row r="841" spans="1:33" s="67" customFormat="1" x14ac:dyDescent="0.55000000000000004">
      <c r="B841" s="67" t="s">
        <v>56</v>
      </c>
      <c r="C841" s="67" t="s">
        <v>243</v>
      </c>
      <c r="D841" s="68" t="s">
        <v>244</v>
      </c>
      <c r="E841" s="69" t="s">
        <v>59</v>
      </c>
      <c r="F841" s="67">
        <v>16994</v>
      </c>
      <c r="G841" s="67">
        <v>283</v>
      </c>
      <c r="H841" s="67">
        <v>7610</v>
      </c>
      <c r="I841" s="69">
        <v>10</v>
      </c>
      <c r="J841" s="67">
        <v>0</v>
      </c>
      <c r="K841" s="67">
        <v>1</v>
      </c>
      <c r="L841" s="67">
        <v>48</v>
      </c>
      <c r="M841" s="67">
        <f>+(J841*400)+(K841*100)+L841</f>
        <v>148</v>
      </c>
      <c r="N841" s="67">
        <v>1</v>
      </c>
      <c r="O841" s="67">
        <v>148</v>
      </c>
      <c r="AG841" s="67" t="s">
        <v>72</v>
      </c>
    </row>
    <row r="842" spans="1:33" s="60" customFormat="1" x14ac:dyDescent="0.55000000000000004">
      <c r="D842" s="61"/>
      <c r="E842" s="63"/>
      <c r="I842" s="63"/>
    </row>
    <row r="843" spans="1:33" s="11" customFormat="1" x14ac:dyDescent="0.55000000000000004">
      <c r="A843" s="11">
        <v>198</v>
      </c>
      <c r="B843" s="11" t="s">
        <v>67</v>
      </c>
      <c r="C843" s="11" t="s">
        <v>494</v>
      </c>
      <c r="D843" s="12" t="s">
        <v>69</v>
      </c>
      <c r="E843" s="10" t="s">
        <v>59</v>
      </c>
      <c r="F843" s="11">
        <v>7927</v>
      </c>
      <c r="G843" s="11">
        <v>40</v>
      </c>
      <c r="H843" s="11">
        <v>3424</v>
      </c>
      <c r="I843" s="10">
        <v>10</v>
      </c>
      <c r="J843" s="11">
        <v>0</v>
      </c>
      <c r="K843" s="11">
        <v>3</v>
      </c>
      <c r="L843" s="11">
        <v>28</v>
      </c>
      <c r="M843" s="11">
        <f>+(J843*400)+(K843*100)+L843</f>
        <v>328</v>
      </c>
      <c r="N843" s="11">
        <v>1</v>
      </c>
      <c r="O843" s="11">
        <v>1520</v>
      </c>
      <c r="AG843" s="11" t="s">
        <v>118</v>
      </c>
    </row>
    <row r="844" spans="1:33" s="11" customFormat="1" x14ac:dyDescent="0.55000000000000004">
      <c r="B844" s="11" t="s">
        <v>67</v>
      </c>
      <c r="C844" s="11" t="s">
        <v>494</v>
      </c>
      <c r="D844" s="12" t="s">
        <v>69</v>
      </c>
      <c r="E844" s="10" t="s">
        <v>59</v>
      </c>
      <c r="F844" s="11">
        <v>12114</v>
      </c>
      <c r="G844" s="11">
        <v>301</v>
      </c>
      <c r="H844" s="11">
        <v>5426</v>
      </c>
      <c r="I844" s="10">
        <v>4</v>
      </c>
      <c r="J844" s="11">
        <v>0</v>
      </c>
      <c r="K844" s="11">
        <v>3</v>
      </c>
      <c r="L844" s="11">
        <v>39</v>
      </c>
      <c r="M844" s="11">
        <f>+(J844*400)+(K844*100)+L844</f>
        <v>339</v>
      </c>
      <c r="N844" s="11">
        <v>1</v>
      </c>
      <c r="O844" s="11">
        <v>33</v>
      </c>
      <c r="AG844" s="11" t="s">
        <v>72</v>
      </c>
    </row>
    <row r="845" spans="1:33" s="11" customFormat="1" x14ac:dyDescent="0.55000000000000004">
      <c r="B845" s="11" t="s">
        <v>67</v>
      </c>
      <c r="C845" s="11" t="s">
        <v>494</v>
      </c>
      <c r="D845" s="12" t="s">
        <v>69</v>
      </c>
      <c r="E845" s="10" t="s">
        <v>59</v>
      </c>
      <c r="F845" s="11">
        <v>19239</v>
      </c>
      <c r="G845" s="11">
        <v>436</v>
      </c>
      <c r="H845" s="11">
        <v>3908</v>
      </c>
      <c r="I845" s="10">
        <v>4</v>
      </c>
      <c r="J845" s="11">
        <v>0</v>
      </c>
      <c r="K845" s="11">
        <v>0</v>
      </c>
      <c r="L845" s="11">
        <v>87</v>
      </c>
      <c r="M845" s="11">
        <f>+(J845*400)+(K845*100)+L845</f>
        <v>87</v>
      </c>
      <c r="N845" s="11">
        <v>1</v>
      </c>
      <c r="O845" s="11">
        <v>87</v>
      </c>
      <c r="AG845" s="11" t="s">
        <v>118</v>
      </c>
    </row>
    <row r="846" spans="1:33" s="11" customFormat="1" x14ac:dyDescent="0.55000000000000004">
      <c r="B846" s="11" t="s">
        <v>67</v>
      </c>
      <c r="C846" s="11" t="s">
        <v>494</v>
      </c>
      <c r="D846" s="12" t="s">
        <v>69</v>
      </c>
      <c r="E846" s="10" t="s">
        <v>59</v>
      </c>
      <c r="F846" s="11">
        <v>19286</v>
      </c>
      <c r="G846" s="11">
        <v>152</v>
      </c>
      <c r="H846" s="11">
        <v>4489</v>
      </c>
      <c r="I846" s="10">
        <v>10</v>
      </c>
      <c r="J846" s="11">
        <v>1</v>
      </c>
      <c r="K846" s="11">
        <v>2</v>
      </c>
      <c r="L846" s="11">
        <v>80</v>
      </c>
      <c r="M846" s="11">
        <f>+(J846*400)+(K846*100)+L846</f>
        <v>680</v>
      </c>
      <c r="N846" s="11">
        <v>1</v>
      </c>
      <c r="O846" s="11">
        <v>680</v>
      </c>
      <c r="AG846" s="11" t="s">
        <v>148</v>
      </c>
    </row>
    <row r="847" spans="1:33" s="60" customFormat="1" x14ac:dyDescent="0.55000000000000004">
      <c r="D847" s="61"/>
      <c r="E847" s="63"/>
      <c r="I847" s="63"/>
    </row>
    <row r="848" spans="1:33" s="11" customFormat="1" x14ac:dyDescent="0.55000000000000004">
      <c r="A848" s="11">
        <v>199</v>
      </c>
      <c r="B848" s="11" t="s">
        <v>56</v>
      </c>
      <c r="C848" s="11" t="s">
        <v>495</v>
      </c>
      <c r="D848" s="12" t="s">
        <v>199</v>
      </c>
      <c r="E848" s="10" t="s">
        <v>59</v>
      </c>
      <c r="F848" s="11">
        <v>11419</v>
      </c>
      <c r="G848" s="11">
        <v>210</v>
      </c>
      <c r="H848" s="11">
        <v>5117</v>
      </c>
      <c r="I848" s="10">
        <v>10</v>
      </c>
      <c r="J848" s="11">
        <v>0</v>
      </c>
      <c r="K848" s="11">
        <v>2</v>
      </c>
      <c r="L848" s="11">
        <v>29</v>
      </c>
      <c r="M848" s="11">
        <v>229</v>
      </c>
      <c r="N848" s="11">
        <v>1</v>
      </c>
      <c r="O848" s="11">
        <v>229</v>
      </c>
      <c r="T848" s="11">
        <v>1</v>
      </c>
      <c r="U848" s="11" t="s">
        <v>496</v>
      </c>
      <c r="V848" s="11" t="s">
        <v>62</v>
      </c>
      <c r="W848" s="11" t="s">
        <v>63</v>
      </c>
      <c r="X848" s="11">
        <v>8</v>
      </c>
      <c r="Y848" s="11">
        <v>20</v>
      </c>
      <c r="Z848" s="11">
        <v>160</v>
      </c>
      <c r="AA848" s="11">
        <v>2</v>
      </c>
      <c r="AC848" s="11">
        <v>160</v>
      </c>
      <c r="AF848" s="11">
        <v>23</v>
      </c>
    </row>
    <row r="849" spans="1:33" s="11" customFormat="1" x14ac:dyDescent="0.55000000000000004">
      <c r="D849" s="12"/>
      <c r="E849" s="10"/>
      <c r="I849" s="10"/>
      <c r="W849" s="11" t="s">
        <v>65</v>
      </c>
      <c r="X849" s="11">
        <v>2</v>
      </c>
      <c r="Y849" s="11">
        <v>4</v>
      </c>
      <c r="Z849" s="11">
        <v>8</v>
      </c>
      <c r="AA849" s="11">
        <v>2</v>
      </c>
      <c r="AC849" s="11">
        <v>8</v>
      </c>
      <c r="AF849" s="11">
        <v>23</v>
      </c>
      <c r="AG849" s="11" t="s">
        <v>66</v>
      </c>
    </row>
    <row r="850" spans="1:33" s="60" customFormat="1" x14ac:dyDescent="0.55000000000000004">
      <c r="D850" s="61"/>
      <c r="E850" s="63"/>
      <c r="I850" s="63"/>
    </row>
    <row r="851" spans="1:33" s="11" customFormat="1" x14ac:dyDescent="0.55000000000000004">
      <c r="A851" s="11">
        <v>200</v>
      </c>
      <c r="B851" s="11" t="s">
        <v>56</v>
      </c>
      <c r="C851" s="11" t="s">
        <v>243</v>
      </c>
      <c r="D851" s="12" t="s">
        <v>69</v>
      </c>
      <c r="E851" s="80" t="s">
        <v>76</v>
      </c>
      <c r="F851" s="80"/>
      <c r="I851" s="81"/>
      <c r="J851" s="11">
        <v>0</v>
      </c>
      <c r="K851" s="11">
        <v>2</v>
      </c>
      <c r="L851" s="11">
        <v>0</v>
      </c>
      <c r="M851" s="11">
        <f>+(J851*400)+(K851*100)+L851</f>
        <v>200</v>
      </c>
      <c r="N851" s="11">
        <v>2</v>
      </c>
      <c r="P851" s="11">
        <v>200</v>
      </c>
      <c r="T851" s="11">
        <v>1</v>
      </c>
      <c r="U851" s="11" t="s">
        <v>497</v>
      </c>
      <c r="V851" s="11" t="s">
        <v>498</v>
      </c>
      <c r="W851" s="11" t="s">
        <v>111</v>
      </c>
      <c r="X851" s="11">
        <v>10.7</v>
      </c>
      <c r="Y851" s="11">
        <v>7.8</v>
      </c>
      <c r="Z851" s="11">
        <v>83.46</v>
      </c>
      <c r="AA851" s="11">
        <v>2</v>
      </c>
      <c r="AC851" s="11">
        <v>83.46</v>
      </c>
      <c r="AF851" s="11">
        <v>10</v>
      </c>
      <c r="AG851" s="11" t="s">
        <v>125</v>
      </c>
    </row>
    <row r="852" spans="1:33" s="11" customFormat="1" x14ac:dyDescent="0.55000000000000004">
      <c r="D852" s="12"/>
      <c r="E852" s="81"/>
      <c r="F852" s="81"/>
      <c r="I852" s="81"/>
      <c r="M852" s="11">
        <v>0</v>
      </c>
      <c r="W852" s="11" t="s">
        <v>111</v>
      </c>
      <c r="X852" s="11">
        <v>6</v>
      </c>
      <c r="Y852" s="11">
        <v>3</v>
      </c>
      <c r="Z852" s="11">
        <v>18</v>
      </c>
      <c r="AA852" s="11">
        <v>2</v>
      </c>
      <c r="AC852" s="11">
        <v>18</v>
      </c>
      <c r="AF852" s="11">
        <v>10</v>
      </c>
      <c r="AG852" s="11" t="s">
        <v>127</v>
      </c>
    </row>
    <row r="853" spans="1:33" s="11" customFormat="1" x14ac:dyDescent="0.55000000000000004">
      <c r="D853" s="12"/>
      <c r="E853" s="81"/>
      <c r="F853" s="81"/>
      <c r="I853" s="81"/>
      <c r="M853" s="11">
        <v>0</v>
      </c>
      <c r="W853" s="11" t="s">
        <v>65</v>
      </c>
      <c r="X853" s="11">
        <v>2</v>
      </c>
      <c r="Y853" s="11">
        <v>4</v>
      </c>
      <c r="Z853" s="11">
        <v>8</v>
      </c>
      <c r="AA853" s="11">
        <v>2</v>
      </c>
      <c r="AC853" s="11">
        <v>8</v>
      </c>
      <c r="AF853" s="11">
        <v>10</v>
      </c>
      <c r="AG853" s="11" t="s">
        <v>66</v>
      </c>
    </row>
    <row r="854" spans="1:33" s="11" customFormat="1" x14ac:dyDescent="0.55000000000000004">
      <c r="B854" s="11" t="s">
        <v>56</v>
      </c>
      <c r="C854" s="11" t="s">
        <v>243</v>
      </c>
      <c r="D854" s="12" t="s">
        <v>69</v>
      </c>
      <c r="E854" s="81" t="s">
        <v>59</v>
      </c>
      <c r="F854" s="11">
        <v>10209</v>
      </c>
      <c r="G854" s="11">
        <v>109</v>
      </c>
      <c r="H854" s="11">
        <v>4717</v>
      </c>
      <c r="I854" s="81"/>
      <c r="J854" s="11">
        <v>0</v>
      </c>
      <c r="K854" s="11">
        <v>1</v>
      </c>
      <c r="L854" s="11">
        <v>44</v>
      </c>
      <c r="M854" s="11">
        <f>+(J854*400)+(K854*100)+L854</f>
        <v>144</v>
      </c>
      <c r="N854" s="11">
        <v>1</v>
      </c>
      <c r="O854" s="11">
        <v>144</v>
      </c>
      <c r="T854" s="11">
        <v>2</v>
      </c>
      <c r="U854" s="11" t="s">
        <v>651</v>
      </c>
      <c r="V854" s="11" t="s">
        <v>62</v>
      </c>
      <c r="W854" s="11" t="s">
        <v>63</v>
      </c>
      <c r="X854" s="11">
        <v>10</v>
      </c>
      <c r="Y854" s="11">
        <v>8.5</v>
      </c>
      <c r="Z854" s="11">
        <v>85</v>
      </c>
      <c r="AA854" s="11">
        <v>2</v>
      </c>
      <c r="AC854" s="11">
        <v>85</v>
      </c>
      <c r="AF854" s="11">
        <v>11</v>
      </c>
    </row>
    <row r="855" spans="1:33" s="11" customFormat="1" x14ac:dyDescent="0.55000000000000004">
      <c r="B855" s="11" t="s">
        <v>56</v>
      </c>
      <c r="C855" s="11" t="s">
        <v>243</v>
      </c>
      <c r="D855" s="12" t="s">
        <v>69</v>
      </c>
      <c r="E855" s="10" t="s">
        <v>59</v>
      </c>
      <c r="F855" s="16">
        <v>2138</v>
      </c>
      <c r="G855" s="11">
        <v>54</v>
      </c>
      <c r="I855" s="10">
        <v>10</v>
      </c>
      <c r="J855" s="11">
        <v>1</v>
      </c>
      <c r="K855" s="11">
        <v>0</v>
      </c>
      <c r="L855" s="11">
        <v>50</v>
      </c>
      <c r="M855" s="11">
        <v>450</v>
      </c>
      <c r="N855" s="11">
        <v>1</v>
      </c>
      <c r="O855" s="11">
        <v>450</v>
      </c>
      <c r="AG855" s="11" t="s">
        <v>499</v>
      </c>
    </row>
    <row r="856" spans="1:33" s="11" customFormat="1" x14ac:dyDescent="0.55000000000000004">
      <c r="B856" s="11" t="s">
        <v>56</v>
      </c>
      <c r="C856" s="11" t="s">
        <v>243</v>
      </c>
      <c r="D856" s="12" t="s">
        <v>69</v>
      </c>
      <c r="E856" s="92" t="s">
        <v>263</v>
      </c>
      <c r="F856" s="16">
        <v>2138</v>
      </c>
      <c r="I856" s="92">
        <v>10</v>
      </c>
      <c r="J856" s="11">
        <v>1</v>
      </c>
      <c r="K856" s="11">
        <v>0</v>
      </c>
      <c r="L856" s="11">
        <v>50</v>
      </c>
      <c r="M856" s="11">
        <f t="shared" ref="M856:M858" si="21">+(J856*400)+(K856*100)+L856</f>
        <v>450</v>
      </c>
      <c r="N856" s="11">
        <v>1</v>
      </c>
      <c r="O856" s="11">
        <v>450</v>
      </c>
      <c r="AG856" s="11" t="s">
        <v>118</v>
      </c>
    </row>
    <row r="857" spans="1:33" s="11" customFormat="1" x14ac:dyDescent="0.55000000000000004">
      <c r="B857" s="11" t="s">
        <v>56</v>
      </c>
      <c r="C857" s="11" t="s">
        <v>243</v>
      </c>
      <c r="D857" s="12" t="s">
        <v>69</v>
      </c>
      <c r="E857" s="92" t="s">
        <v>71</v>
      </c>
      <c r="F857" s="16">
        <v>48</v>
      </c>
      <c r="I857" s="92">
        <v>10</v>
      </c>
      <c r="J857" s="11">
        <v>5</v>
      </c>
      <c r="K857" s="11">
        <v>2</v>
      </c>
      <c r="L857" s="11">
        <v>51</v>
      </c>
      <c r="M857" s="11">
        <f t="shared" si="21"/>
        <v>2251</v>
      </c>
      <c r="N857" s="11">
        <v>1</v>
      </c>
      <c r="O857" s="11">
        <v>2251</v>
      </c>
      <c r="AG857" s="11" t="s">
        <v>72</v>
      </c>
    </row>
    <row r="858" spans="1:33" s="11" customFormat="1" x14ac:dyDescent="0.55000000000000004">
      <c r="B858" s="11" t="s">
        <v>56</v>
      </c>
      <c r="C858" s="11" t="s">
        <v>243</v>
      </c>
      <c r="D858" s="12" t="s">
        <v>69</v>
      </c>
      <c r="E858" s="92" t="s">
        <v>71</v>
      </c>
      <c r="F858" s="16">
        <v>53</v>
      </c>
      <c r="I858" s="92">
        <v>10</v>
      </c>
      <c r="J858" s="11">
        <v>3</v>
      </c>
      <c r="K858" s="11">
        <v>3</v>
      </c>
      <c r="L858" s="11">
        <v>13</v>
      </c>
      <c r="M858" s="11">
        <f t="shared" si="21"/>
        <v>1513</v>
      </c>
      <c r="N858" s="11">
        <v>1</v>
      </c>
      <c r="O858" s="11">
        <v>1513</v>
      </c>
      <c r="AG858" s="11" t="s">
        <v>72</v>
      </c>
    </row>
    <row r="859" spans="1:33" s="60" customFormat="1" x14ac:dyDescent="0.55000000000000004">
      <c r="D859" s="61"/>
      <c r="E859" s="63"/>
      <c r="F859" s="62"/>
      <c r="I859" s="63"/>
    </row>
    <row r="860" spans="1:33" s="11" customFormat="1" x14ac:dyDescent="0.55000000000000004">
      <c r="A860" s="11">
        <v>201</v>
      </c>
      <c r="B860" s="11" t="s">
        <v>56</v>
      </c>
      <c r="C860" s="11" t="s">
        <v>243</v>
      </c>
      <c r="D860" s="12" t="s">
        <v>89</v>
      </c>
      <c r="E860" s="81" t="s">
        <v>59</v>
      </c>
      <c r="F860" s="11">
        <v>12180</v>
      </c>
      <c r="G860" s="11">
        <v>113</v>
      </c>
      <c r="H860" s="11">
        <v>5492</v>
      </c>
      <c r="I860" s="81" t="s">
        <v>136</v>
      </c>
      <c r="J860" s="11">
        <v>0</v>
      </c>
      <c r="K860" s="11">
        <v>3</v>
      </c>
      <c r="L860" s="11">
        <v>22</v>
      </c>
      <c r="M860" s="11">
        <v>322</v>
      </c>
      <c r="N860" s="11">
        <v>2</v>
      </c>
      <c r="O860" s="11" t="s">
        <v>108</v>
      </c>
      <c r="P860" s="11">
        <v>322</v>
      </c>
      <c r="T860" s="11">
        <v>1</v>
      </c>
      <c r="U860" s="11" t="s">
        <v>501</v>
      </c>
      <c r="V860" s="11" t="s">
        <v>62</v>
      </c>
      <c r="W860" s="11" t="s">
        <v>63</v>
      </c>
      <c r="X860" s="11">
        <v>9</v>
      </c>
      <c r="Y860" s="11">
        <v>15</v>
      </c>
      <c r="Z860" s="11">
        <v>135</v>
      </c>
      <c r="AA860" s="11">
        <v>2</v>
      </c>
      <c r="AC860" s="11">
        <v>135</v>
      </c>
      <c r="AF860" s="11">
        <v>11</v>
      </c>
    </row>
    <row r="861" spans="1:33" s="11" customFormat="1" x14ac:dyDescent="0.55000000000000004">
      <c r="B861" s="11" t="s">
        <v>56</v>
      </c>
      <c r="C861" s="11" t="s">
        <v>243</v>
      </c>
      <c r="D861" s="12" t="s">
        <v>500</v>
      </c>
      <c r="E861" s="10" t="s">
        <v>59</v>
      </c>
      <c r="F861" s="11">
        <v>16600</v>
      </c>
      <c r="G861" s="11">
        <v>277</v>
      </c>
      <c r="H861" s="11">
        <v>7630</v>
      </c>
      <c r="I861" s="10" t="s">
        <v>136</v>
      </c>
      <c r="J861" s="11">
        <v>0</v>
      </c>
      <c r="K861" s="11">
        <v>3</v>
      </c>
      <c r="L861" s="11">
        <v>57</v>
      </c>
      <c r="M861" s="11">
        <v>357</v>
      </c>
      <c r="N861" s="11">
        <v>1</v>
      </c>
      <c r="O861" s="11">
        <v>357</v>
      </c>
      <c r="AG861" s="11" t="s">
        <v>148</v>
      </c>
    </row>
    <row r="862" spans="1:33" s="11" customFormat="1" x14ac:dyDescent="0.55000000000000004">
      <c r="B862" s="11" t="s">
        <v>56</v>
      </c>
      <c r="C862" s="11" t="s">
        <v>243</v>
      </c>
      <c r="D862" s="12" t="s">
        <v>89</v>
      </c>
      <c r="E862" s="10" t="s">
        <v>59</v>
      </c>
      <c r="F862" s="11">
        <v>8514</v>
      </c>
      <c r="G862" s="11">
        <v>154</v>
      </c>
      <c r="H862" s="11">
        <v>3976</v>
      </c>
      <c r="I862" s="10"/>
      <c r="J862" s="11">
        <v>1</v>
      </c>
      <c r="K862" s="11">
        <v>2</v>
      </c>
      <c r="L862" s="11">
        <v>67</v>
      </c>
      <c r="M862" s="11">
        <v>667</v>
      </c>
      <c r="N862" s="11">
        <v>1</v>
      </c>
      <c r="O862" s="11">
        <v>667</v>
      </c>
      <c r="AG862" s="11" t="s">
        <v>937</v>
      </c>
    </row>
    <row r="863" spans="1:33" s="60" customFormat="1" x14ac:dyDescent="0.55000000000000004">
      <c r="D863" s="61"/>
      <c r="E863" s="63"/>
      <c r="I863" s="63"/>
    </row>
    <row r="864" spans="1:33" s="11" customFormat="1" x14ac:dyDescent="0.55000000000000004">
      <c r="A864" s="11">
        <v>202</v>
      </c>
      <c r="B864" s="11" t="s">
        <v>77</v>
      </c>
      <c r="C864" s="11" t="s">
        <v>502</v>
      </c>
      <c r="D864" s="12" t="s">
        <v>102</v>
      </c>
      <c r="E864" s="80" t="s">
        <v>76</v>
      </c>
      <c r="F864" s="80"/>
      <c r="I864" s="81"/>
      <c r="J864" s="11">
        <v>1</v>
      </c>
      <c r="K864" s="11">
        <v>0</v>
      </c>
      <c r="L864" s="11">
        <v>0</v>
      </c>
      <c r="M864" s="11">
        <f>+(J864*400)+(K864*100)+L864</f>
        <v>400</v>
      </c>
      <c r="N864" s="11">
        <v>2</v>
      </c>
      <c r="P864" s="11">
        <v>400</v>
      </c>
      <c r="T864" s="11">
        <v>1</v>
      </c>
      <c r="U864" s="11" t="s">
        <v>503</v>
      </c>
      <c r="V864" s="11" t="s">
        <v>62</v>
      </c>
      <c r="W864" s="11" t="s">
        <v>63</v>
      </c>
      <c r="X864" s="11">
        <v>8</v>
      </c>
      <c r="Y864" s="11">
        <v>11</v>
      </c>
      <c r="Z864" s="11">
        <v>88</v>
      </c>
      <c r="AA864" s="11">
        <v>2</v>
      </c>
      <c r="AC864" s="11">
        <v>88</v>
      </c>
      <c r="AF864" s="11">
        <v>31</v>
      </c>
    </row>
    <row r="865" spans="1:33" s="11" customFormat="1" x14ac:dyDescent="0.55000000000000004">
      <c r="D865" s="12"/>
      <c r="E865" s="81"/>
      <c r="I865" s="81"/>
      <c r="W865" s="11" t="s">
        <v>65</v>
      </c>
      <c r="X865" s="11">
        <v>2</v>
      </c>
      <c r="Y865" s="11">
        <v>4</v>
      </c>
      <c r="Z865" s="11">
        <v>8</v>
      </c>
      <c r="AA865" s="11">
        <v>2</v>
      </c>
      <c r="AC865" s="11">
        <v>8</v>
      </c>
      <c r="AF865" s="11">
        <v>31</v>
      </c>
      <c r="AG865" s="11" t="s">
        <v>66</v>
      </c>
    </row>
    <row r="866" spans="1:33" s="11" customFormat="1" x14ac:dyDescent="0.55000000000000004">
      <c r="B866" s="11" t="s">
        <v>77</v>
      </c>
      <c r="C866" s="11" t="s">
        <v>502</v>
      </c>
      <c r="D866" s="12" t="s">
        <v>102</v>
      </c>
      <c r="E866" s="10" t="s">
        <v>59</v>
      </c>
      <c r="F866" s="11">
        <v>10680</v>
      </c>
      <c r="G866" s="11">
        <v>102</v>
      </c>
      <c r="H866" s="11">
        <v>4852</v>
      </c>
      <c r="I866" s="10">
        <v>10</v>
      </c>
      <c r="J866" s="11">
        <v>1</v>
      </c>
      <c r="K866" s="11">
        <v>0</v>
      </c>
      <c r="L866" s="11">
        <v>23</v>
      </c>
      <c r="M866" s="11">
        <v>423</v>
      </c>
      <c r="N866" s="11">
        <v>1</v>
      </c>
      <c r="O866" s="11">
        <v>423</v>
      </c>
      <c r="AG866" s="11" t="s">
        <v>70</v>
      </c>
    </row>
    <row r="867" spans="1:33" s="11" customFormat="1" x14ac:dyDescent="0.55000000000000004">
      <c r="B867" s="11" t="s">
        <v>77</v>
      </c>
      <c r="C867" s="11" t="s">
        <v>502</v>
      </c>
      <c r="D867" s="12" t="s">
        <v>102</v>
      </c>
      <c r="E867" s="10" t="s">
        <v>59</v>
      </c>
      <c r="F867" s="11">
        <v>10676</v>
      </c>
      <c r="G867" s="11">
        <v>98</v>
      </c>
      <c r="H867" s="11">
        <v>4817</v>
      </c>
      <c r="I867" s="10">
        <v>10</v>
      </c>
      <c r="J867" s="11">
        <v>0</v>
      </c>
      <c r="K867" s="11">
        <v>2</v>
      </c>
      <c r="L867" s="11">
        <v>64</v>
      </c>
      <c r="M867" s="11">
        <v>264</v>
      </c>
      <c r="N867" s="11">
        <v>1</v>
      </c>
      <c r="O867" s="11">
        <v>264</v>
      </c>
      <c r="AG867" s="11" t="s">
        <v>70</v>
      </c>
    </row>
    <row r="868" spans="1:33" s="60" customFormat="1" x14ac:dyDescent="0.55000000000000004">
      <c r="D868" s="61"/>
      <c r="E868" s="63"/>
      <c r="I868" s="63"/>
    </row>
    <row r="869" spans="1:33" s="11" customFormat="1" x14ac:dyDescent="0.55000000000000004">
      <c r="A869" s="11">
        <v>203</v>
      </c>
      <c r="B869" s="11" t="s">
        <v>67</v>
      </c>
      <c r="C869" s="11" t="s">
        <v>752</v>
      </c>
      <c r="D869" s="12" t="s">
        <v>753</v>
      </c>
      <c r="E869" s="11" t="s">
        <v>76</v>
      </c>
      <c r="I869" s="11">
        <v>10</v>
      </c>
      <c r="J869" s="11">
        <v>1</v>
      </c>
      <c r="K869" s="11">
        <v>0</v>
      </c>
      <c r="L869" s="11">
        <v>0</v>
      </c>
      <c r="M869" s="11">
        <f>+(J869*400)+(K869*100)+L869</f>
        <v>400</v>
      </c>
      <c r="N869" s="11">
        <v>2</v>
      </c>
      <c r="P869" s="11">
        <v>400</v>
      </c>
      <c r="T869" s="11">
        <v>1</v>
      </c>
      <c r="U869" s="11" t="s">
        <v>755</v>
      </c>
      <c r="V869" s="11" t="s">
        <v>62</v>
      </c>
      <c r="W869" s="11" t="s">
        <v>65</v>
      </c>
      <c r="X869" s="11">
        <v>8</v>
      </c>
      <c r="Y869" s="11">
        <v>15</v>
      </c>
      <c r="Z869" s="11">
        <v>120</v>
      </c>
      <c r="AA869" s="11">
        <v>2</v>
      </c>
      <c r="AC869" s="11">
        <v>120</v>
      </c>
      <c r="AF869" s="11">
        <v>20</v>
      </c>
    </row>
    <row r="870" spans="1:33" s="11" customFormat="1" x14ac:dyDescent="0.55000000000000004">
      <c r="B870" s="11" t="s">
        <v>67</v>
      </c>
      <c r="C870" s="11" t="s">
        <v>752</v>
      </c>
      <c r="D870" s="12" t="s">
        <v>753</v>
      </c>
      <c r="E870" s="40" t="s">
        <v>59</v>
      </c>
      <c r="F870" s="11">
        <v>11456</v>
      </c>
      <c r="G870" s="11">
        <v>246</v>
      </c>
      <c r="H870" s="11">
        <v>5154</v>
      </c>
      <c r="I870" s="40">
        <v>4</v>
      </c>
      <c r="J870" s="11">
        <v>7</v>
      </c>
      <c r="K870" s="11">
        <v>0</v>
      </c>
      <c r="L870" s="11">
        <v>23</v>
      </c>
      <c r="M870" s="11">
        <f>+(J870*400)+(K870*100)+L870</f>
        <v>2823</v>
      </c>
      <c r="N870" s="11">
        <v>1</v>
      </c>
      <c r="O870" s="11">
        <v>2823</v>
      </c>
      <c r="AG870" s="11" t="s">
        <v>318</v>
      </c>
    </row>
    <row r="871" spans="1:33" s="11" customFormat="1" x14ac:dyDescent="0.55000000000000004">
      <c r="B871" s="11" t="s">
        <v>67</v>
      </c>
      <c r="C871" s="11" t="s">
        <v>752</v>
      </c>
      <c r="D871" s="12" t="s">
        <v>753</v>
      </c>
      <c r="E871" s="40" t="s">
        <v>59</v>
      </c>
      <c r="F871" s="11">
        <v>17002</v>
      </c>
      <c r="G871" s="11">
        <v>214</v>
      </c>
      <c r="H871" s="11">
        <v>7618</v>
      </c>
      <c r="I871" s="40">
        <v>10</v>
      </c>
      <c r="J871" s="11">
        <v>0</v>
      </c>
      <c r="K871" s="11">
        <v>0</v>
      </c>
      <c r="L871" s="11">
        <v>70</v>
      </c>
      <c r="M871" s="11">
        <f>+(J871*400)+(K871*100)+L871</f>
        <v>70</v>
      </c>
      <c r="N871" s="11">
        <v>1</v>
      </c>
      <c r="O871" s="11">
        <v>70</v>
      </c>
      <c r="AG871" s="11" t="s">
        <v>318</v>
      </c>
    </row>
    <row r="872" spans="1:33" s="11" customFormat="1" x14ac:dyDescent="0.55000000000000004">
      <c r="B872" s="11" t="s">
        <v>67</v>
      </c>
      <c r="C872" s="11" t="s">
        <v>752</v>
      </c>
      <c r="D872" s="12" t="s">
        <v>753</v>
      </c>
      <c r="E872" s="40" t="s">
        <v>59</v>
      </c>
      <c r="F872" s="11">
        <v>17001</v>
      </c>
      <c r="G872" s="11">
        <v>213</v>
      </c>
      <c r="H872" s="11">
        <v>7617</v>
      </c>
      <c r="I872" s="40">
        <v>10</v>
      </c>
      <c r="J872" s="11">
        <v>2</v>
      </c>
      <c r="K872" s="11">
        <v>2</v>
      </c>
      <c r="L872" s="11">
        <v>26</v>
      </c>
      <c r="M872" s="11">
        <f>+(J872*400)+(K872*100)+L872</f>
        <v>1026</v>
      </c>
      <c r="N872" s="11">
        <v>1</v>
      </c>
      <c r="O872" s="11">
        <v>1026</v>
      </c>
      <c r="AG872" s="11" t="s">
        <v>318</v>
      </c>
    </row>
    <row r="873" spans="1:33" s="11" customFormat="1" x14ac:dyDescent="0.55000000000000004">
      <c r="B873" s="11" t="s">
        <v>67</v>
      </c>
      <c r="C873" s="11" t="s">
        <v>752</v>
      </c>
      <c r="D873" s="12" t="s">
        <v>753</v>
      </c>
      <c r="E873" s="40" t="s">
        <v>71</v>
      </c>
      <c r="F873" s="11">
        <v>1378</v>
      </c>
      <c r="G873" s="11" t="s">
        <v>754</v>
      </c>
      <c r="I873" s="11">
        <v>10</v>
      </c>
      <c r="J873" s="11">
        <v>0</v>
      </c>
      <c r="K873" s="11">
        <v>3</v>
      </c>
      <c r="L873" s="11">
        <v>38</v>
      </c>
      <c r="M873" s="11">
        <f>+(J873*400)+(K873*100)+L873</f>
        <v>338</v>
      </c>
      <c r="N873" s="11">
        <v>1</v>
      </c>
      <c r="O873" s="11">
        <v>338</v>
      </c>
      <c r="AG873" s="11" t="s">
        <v>318</v>
      </c>
    </row>
    <row r="874" spans="1:33" s="60" customFormat="1" x14ac:dyDescent="0.55000000000000004">
      <c r="D874" s="61"/>
    </row>
    <row r="875" spans="1:33" s="11" customFormat="1" x14ac:dyDescent="0.55000000000000004">
      <c r="A875" s="11">
        <v>204</v>
      </c>
      <c r="B875" s="11" t="s">
        <v>56</v>
      </c>
      <c r="C875" s="11" t="s">
        <v>505</v>
      </c>
      <c r="D875" s="12" t="s">
        <v>506</v>
      </c>
      <c r="E875" s="81" t="s">
        <v>59</v>
      </c>
      <c r="F875" s="11">
        <v>17014</v>
      </c>
      <c r="G875" s="11">
        <v>225</v>
      </c>
      <c r="H875" s="11">
        <v>7640</v>
      </c>
      <c r="I875" s="81">
        <v>10</v>
      </c>
      <c r="J875" s="11">
        <v>0</v>
      </c>
      <c r="K875" s="11">
        <v>0</v>
      </c>
      <c r="L875" s="11">
        <v>91</v>
      </c>
      <c r="M875" s="11">
        <v>91</v>
      </c>
      <c r="N875" s="11">
        <v>2</v>
      </c>
      <c r="P875" s="11">
        <v>91</v>
      </c>
      <c r="T875" s="11">
        <v>1</v>
      </c>
      <c r="U875" s="11" t="s">
        <v>507</v>
      </c>
      <c r="V875" s="11" t="s">
        <v>62</v>
      </c>
      <c r="W875" s="11" t="s">
        <v>63</v>
      </c>
      <c r="X875" s="11">
        <v>8</v>
      </c>
      <c r="Y875" s="11">
        <v>15</v>
      </c>
      <c r="Z875" s="11">
        <v>120</v>
      </c>
      <c r="AA875" s="11">
        <v>2</v>
      </c>
      <c r="AC875" s="11">
        <v>120</v>
      </c>
      <c r="AF875" s="11">
        <v>6</v>
      </c>
    </row>
    <row r="876" spans="1:33" s="11" customFormat="1" x14ac:dyDescent="0.55000000000000004">
      <c r="B876" s="11" t="s">
        <v>56</v>
      </c>
      <c r="C876" s="11" t="s">
        <v>505</v>
      </c>
      <c r="D876" s="12" t="s">
        <v>506</v>
      </c>
      <c r="E876" s="10" t="s">
        <v>59</v>
      </c>
      <c r="F876" s="11">
        <v>17008</v>
      </c>
      <c r="G876" s="11">
        <v>219</v>
      </c>
      <c r="H876" s="11">
        <v>7634</v>
      </c>
      <c r="I876" s="10"/>
      <c r="J876" s="11">
        <v>1</v>
      </c>
      <c r="K876" s="11">
        <v>1</v>
      </c>
      <c r="L876" s="11">
        <v>96</v>
      </c>
      <c r="M876" s="11">
        <f>+(J876*400)+(K876*100)+L876</f>
        <v>596</v>
      </c>
      <c r="N876" s="11">
        <v>1</v>
      </c>
      <c r="O876" s="11">
        <v>596</v>
      </c>
    </row>
    <row r="877" spans="1:33" s="11" customFormat="1" x14ac:dyDescent="0.55000000000000004">
      <c r="B877" s="11" t="s">
        <v>56</v>
      </c>
      <c r="C877" s="11" t="s">
        <v>505</v>
      </c>
      <c r="D877" s="12" t="s">
        <v>506</v>
      </c>
      <c r="E877" s="10" t="s">
        <v>263</v>
      </c>
      <c r="F877" s="11">
        <v>2807</v>
      </c>
      <c r="I877" s="10">
        <v>10</v>
      </c>
      <c r="J877" s="11">
        <v>4</v>
      </c>
      <c r="K877" s="11">
        <v>0</v>
      </c>
      <c r="L877" s="11">
        <v>20</v>
      </c>
      <c r="M877" s="11">
        <v>1620</v>
      </c>
      <c r="N877" s="11">
        <v>1</v>
      </c>
      <c r="O877" s="11">
        <v>1620</v>
      </c>
      <c r="AG877" s="11" t="s">
        <v>508</v>
      </c>
    </row>
    <row r="878" spans="1:33" s="60" customFormat="1" x14ac:dyDescent="0.55000000000000004">
      <c r="D878" s="61"/>
      <c r="E878" s="63"/>
      <c r="I878" s="63"/>
    </row>
    <row r="879" spans="1:33" s="11" customFormat="1" x14ac:dyDescent="0.55000000000000004">
      <c r="A879" s="11">
        <v>205</v>
      </c>
      <c r="B879" s="11" t="s">
        <v>67</v>
      </c>
      <c r="C879" s="11" t="s">
        <v>511</v>
      </c>
      <c r="D879" s="12" t="s">
        <v>171</v>
      </c>
      <c r="E879" s="10" t="s">
        <v>263</v>
      </c>
      <c r="F879" s="11">
        <v>1512</v>
      </c>
      <c r="G879" s="11">
        <v>92</v>
      </c>
      <c r="I879" s="10">
        <v>10</v>
      </c>
      <c r="J879" s="11">
        <v>2</v>
      </c>
      <c r="K879" s="11">
        <v>2</v>
      </c>
      <c r="L879" s="11">
        <v>80</v>
      </c>
      <c r="M879" s="11">
        <v>1080</v>
      </c>
      <c r="N879" s="11">
        <v>2</v>
      </c>
      <c r="P879" s="11">
        <v>1080</v>
      </c>
      <c r="T879" s="11">
        <v>1</v>
      </c>
      <c r="U879" s="11" t="s">
        <v>512</v>
      </c>
      <c r="V879" s="11" t="s">
        <v>62</v>
      </c>
      <c r="W879" s="11" t="s">
        <v>63</v>
      </c>
      <c r="X879" s="11">
        <v>8</v>
      </c>
      <c r="Y879" s="11">
        <v>15</v>
      </c>
      <c r="Z879" s="11">
        <v>120</v>
      </c>
      <c r="AA879" s="11">
        <v>2</v>
      </c>
      <c r="AC879" s="11">
        <v>120</v>
      </c>
      <c r="AF879" s="11">
        <v>31</v>
      </c>
      <c r="AG879" s="11" t="s">
        <v>513</v>
      </c>
    </row>
    <row r="880" spans="1:33" s="11" customFormat="1" x14ac:dyDescent="0.55000000000000004">
      <c r="B880" s="11" t="s">
        <v>67</v>
      </c>
      <c r="C880" s="11" t="s">
        <v>511</v>
      </c>
      <c r="D880" s="12" t="s">
        <v>171</v>
      </c>
      <c r="E880" s="16" t="s">
        <v>76</v>
      </c>
      <c r="F880" s="16"/>
      <c r="I880" s="10">
        <v>10</v>
      </c>
      <c r="J880" s="11">
        <v>0</v>
      </c>
      <c r="K880" s="11">
        <v>2</v>
      </c>
      <c r="L880" s="11">
        <v>0</v>
      </c>
      <c r="M880" s="11">
        <f>+(J880*400)+(K880*100)+L880</f>
        <v>200</v>
      </c>
      <c r="N880" s="11">
        <v>2</v>
      </c>
      <c r="P880" s="11">
        <v>200</v>
      </c>
      <c r="T880" s="11">
        <v>2</v>
      </c>
      <c r="U880" s="11" t="s">
        <v>514</v>
      </c>
      <c r="V880" s="11" t="s">
        <v>169</v>
      </c>
      <c r="W880" s="11" t="s">
        <v>65</v>
      </c>
      <c r="X880" s="11">
        <v>9</v>
      </c>
      <c r="Y880" s="11">
        <v>16</v>
      </c>
      <c r="Z880" s="11">
        <f>+X880*Y880</f>
        <v>144</v>
      </c>
      <c r="AA880" s="11">
        <v>2</v>
      </c>
      <c r="AC880" s="11">
        <v>144</v>
      </c>
      <c r="AF880" s="11">
        <v>11</v>
      </c>
    </row>
    <row r="881" spans="1:33" s="11" customFormat="1" x14ac:dyDescent="0.55000000000000004">
      <c r="D881" s="12"/>
      <c r="E881" s="10"/>
      <c r="F881" s="10"/>
      <c r="I881" s="10"/>
      <c r="W881" s="11" t="s">
        <v>65</v>
      </c>
      <c r="X881" s="11">
        <v>9</v>
      </c>
      <c r="Y881" s="11">
        <v>16</v>
      </c>
      <c r="Z881" s="11">
        <f>+X881*Y881</f>
        <v>144</v>
      </c>
      <c r="AA881" s="11">
        <v>2</v>
      </c>
      <c r="AC881" s="11">
        <v>144</v>
      </c>
      <c r="AF881" s="11">
        <v>11</v>
      </c>
      <c r="AG881" s="11" t="s">
        <v>66</v>
      </c>
    </row>
    <row r="882" spans="1:33" s="60" customFormat="1" x14ac:dyDescent="0.55000000000000004">
      <c r="D882" s="61"/>
      <c r="E882" s="63"/>
      <c r="I882" s="63"/>
    </row>
    <row r="883" spans="1:33" s="11" customFormat="1" x14ac:dyDescent="0.55000000000000004">
      <c r="A883" s="25">
        <v>206</v>
      </c>
      <c r="B883" s="11" t="s">
        <v>56</v>
      </c>
      <c r="C883" s="11" t="s">
        <v>733</v>
      </c>
      <c r="D883" s="12" t="s">
        <v>102</v>
      </c>
      <c r="E883" s="108" t="s">
        <v>59</v>
      </c>
      <c r="F883" s="11">
        <v>12227</v>
      </c>
      <c r="G883" s="11">
        <v>149</v>
      </c>
      <c r="H883" s="11">
        <v>5528</v>
      </c>
      <c r="I883" s="108">
        <v>10</v>
      </c>
      <c r="J883" s="11">
        <v>2</v>
      </c>
      <c r="K883" s="11">
        <v>1</v>
      </c>
      <c r="L883" s="11">
        <v>30</v>
      </c>
      <c r="M883" s="11">
        <v>930</v>
      </c>
      <c r="N883" s="11" t="s">
        <v>73</v>
      </c>
      <c r="O883" s="11">
        <v>930</v>
      </c>
      <c r="P883" s="11">
        <v>930</v>
      </c>
      <c r="T883" s="11">
        <v>1</v>
      </c>
      <c r="U883" s="26" t="s">
        <v>735</v>
      </c>
      <c r="V883" s="11" t="s">
        <v>62</v>
      </c>
      <c r="W883" s="11" t="s">
        <v>63</v>
      </c>
      <c r="X883" s="11">
        <v>12.5</v>
      </c>
      <c r="Y883" s="11">
        <v>12</v>
      </c>
      <c r="Z883" s="11">
        <v>150</v>
      </c>
      <c r="AA883" s="11">
        <v>2</v>
      </c>
      <c r="AC883" s="11">
        <v>150</v>
      </c>
      <c r="AF883" s="11">
        <v>11</v>
      </c>
      <c r="AG883" s="11" t="s">
        <v>736</v>
      </c>
    </row>
    <row r="884" spans="1:33" s="11" customFormat="1" x14ac:dyDescent="0.55000000000000004">
      <c r="A884" s="25"/>
      <c r="D884" s="12"/>
      <c r="E884" s="92"/>
      <c r="I884" s="92"/>
      <c r="T884" s="11">
        <v>2</v>
      </c>
      <c r="U884" s="27" t="s">
        <v>737</v>
      </c>
      <c r="W884" s="11" t="s">
        <v>520</v>
      </c>
      <c r="Z884" s="11">
        <v>54</v>
      </c>
      <c r="AA884" s="11">
        <v>2</v>
      </c>
      <c r="AC884" s="11">
        <v>54</v>
      </c>
      <c r="AF884" s="11">
        <v>2</v>
      </c>
      <c r="AG884" s="11" t="s">
        <v>738</v>
      </c>
    </row>
    <row r="885" spans="1:33" s="11" customFormat="1" x14ac:dyDescent="0.55000000000000004">
      <c r="A885" s="25"/>
      <c r="B885" s="11" t="s">
        <v>56</v>
      </c>
      <c r="C885" s="11" t="s">
        <v>733</v>
      </c>
      <c r="D885" s="12" t="s">
        <v>102</v>
      </c>
      <c r="E885" s="92" t="s">
        <v>59</v>
      </c>
      <c r="F885" s="11">
        <v>11811</v>
      </c>
      <c r="G885" s="11">
        <v>103</v>
      </c>
      <c r="H885" s="11">
        <v>5229</v>
      </c>
      <c r="I885" s="92">
        <v>10</v>
      </c>
      <c r="J885" s="11">
        <v>1</v>
      </c>
      <c r="K885" s="11">
        <v>0</v>
      </c>
      <c r="L885" s="11">
        <v>79</v>
      </c>
      <c r="M885" s="11">
        <v>479</v>
      </c>
      <c r="N885" s="11">
        <v>1</v>
      </c>
      <c r="O885" s="11">
        <v>479</v>
      </c>
      <c r="U885" s="26"/>
      <c r="V885" s="12"/>
      <c r="AG885" s="12" t="s">
        <v>148</v>
      </c>
    </row>
    <row r="886" spans="1:33" s="60" customFormat="1" x14ac:dyDescent="0.55000000000000004">
      <c r="A886" s="83"/>
      <c r="D886" s="61"/>
      <c r="E886" s="63"/>
      <c r="I886" s="63"/>
      <c r="U886" s="85"/>
      <c r="V886" s="61"/>
      <c r="AG886" s="61"/>
    </row>
    <row r="887" spans="1:33" s="11" customFormat="1" x14ac:dyDescent="0.55000000000000004">
      <c r="A887" s="11">
        <v>207</v>
      </c>
      <c r="B887" s="11" t="s">
        <v>56</v>
      </c>
      <c r="C887" s="11" t="s">
        <v>515</v>
      </c>
      <c r="D887" s="12" t="s">
        <v>199</v>
      </c>
      <c r="E887" s="10" t="s">
        <v>201</v>
      </c>
      <c r="G887" s="11">
        <v>8</v>
      </c>
      <c r="H887" s="11" t="s">
        <v>142</v>
      </c>
      <c r="I887" s="10"/>
      <c r="J887" s="11">
        <v>2</v>
      </c>
      <c r="K887" s="11">
        <v>0</v>
      </c>
      <c r="L887" s="11">
        <v>0</v>
      </c>
      <c r="M887" s="11">
        <v>800</v>
      </c>
      <c r="N887" s="11">
        <v>1</v>
      </c>
      <c r="O887" s="11">
        <v>800</v>
      </c>
      <c r="AG887" s="11" t="s">
        <v>148</v>
      </c>
    </row>
    <row r="888" spans="1:33" s="60" customFormat="1" x14ac:dyDescent="0.55000000000000004">
      <c r="D888" s="61"/>
      <c r="E888" s="63"/>
      <c r="I888" s="63"/>
    </row>
    <row r="889" spans="1:33" s="11" customFormat="1" x14ac:dyDescent="0.55000000000000004">
      <c r="A889" s="11">
        <v>208</v>
      </c>
      <c r="B889" s="11" t="s">
        <v>67</v>
      </c>
      <c r="C889" s="11" t="s">
        <v>516</v>
      </c>
      <c r="D889" s="12" t="s">
        <v>153</v>
      </c>
      <c r="E889" s="10" t="s">
        <v>71</v>
      </c>
      <c r="F889" s="11">
        <v>1387</v>
      </c>
      <c r="I889" s="10">
        <v>10</v>
      </c>
      <c r="J889" s="11">
        <v>0</v>
      </c>
      <c r="K889" s="11">
        <v>3</v>
      </c>
      <c r="L889" s="11">
        <v>73</v>
      </c>
      <c r="M889" s="11">
        <v>373</v>
      </c>
      <c r="N889" s="11">
        <v>2</v>
      </c>
      <c r="P889" s="11">
        <v>373</v>
      </c>
      <c r="T889" s="11">
        <v>1</v>
      </c>
      <c r="U889" s="11" t="s">
        <v>517</v>
      </c>
      <c r="V889" s="11" t="s">
        <v>62</v>
      </c>
      <c r="W889" s="11" t="s">
        <v>63</v>
      </c>
      <c r="X889" s="11">
        <v>8.5</v>
      </c>
      <c r="Y889" s="11">
        <v>14.5</v>
      </c>
      <c r="Z889" s="11">
        <v>123.25</v>
      </c>
      <c r="AA889" s="11">
        <v>2</v>
      </c>
      <c r="AC889" s="11">
        <v>123.25</v>
      </c>
      <c r="AF889" s="11">
        <v>11</v>
      </c>
    </row>
    <row r="890" spans="1:33" s="11" customFormat="1" x14ac:dyDescent="0.55000000000000004">
      <c r="D890" s="12"/>
      <c r="E890" s="10"/>
      <c r="I890" s="10"/>
      <c r="W890" s="11" t="s">
        <v>65</v>
      </c>
      <c r="X890" s="11">
        <v>2</v>
      </c>
      <c r="Y890" s="11">
        <v>4</v>
      </c>
      <c r="Z890" s="11">
        <v>8</v>
      </c>
      <c r="AA890" s="11">
        <v>2</v>
      </c>
      <c r="AC890" s="11">
        <v>8</v>
      </c>
      <c r="AF890" s="11">
        <v>11</v>
      </c>
      <c r="AG890" s="11" t="s">
        <v>66</v>
      </c>
    </row>
    <row r="891" spans="1:33" s="11" customFormat="1" x14ac:dyDescent="0.55000000000000004">
      <c r="B891" s="11" t="s">
        <v>67</v>
      </c>
      <c r="C891" s="11" t="s">
        <v>516</v>
      </c>
      <c r="D891" s="12" t="s">
        <v>153</v>
      </c>
      <c r="E891" s="81" t="s">
        <v>59</v>
      </c>
      <c r="F891" s="11">
        <v>851</v>
      </c>
      <c r="G891" s="11">
        <v>84</v>
      </c>
      <c r="H891" s="11">
        <v>933</v>
      </c>
      <c r="I891" s="81">
        <v>10</v>
      </c>
      <c r="J891" s="11">
        <v>0</v>
      </c>
      <c r="K891" s="11">
        <v>0</v>
      </c>
      <c r="L891" s="11">
        <v>72</v>
      </c>
      <c r="M891" s="11">
        <v>72</v>
      </c>
      <c r="N891" s="11">
        <v>1</v>
      </c>
      <c r="O891" s="11">
        <v>72</v>
      </c>
      <c r="AG891" s="11" t="s">
        <v>97</v>
      </c>
    </row>
    <row r="892" spans="1:33" s="60" customFormat="1" x14ac:dyDescent="0.55000000000000004">
      <c r="D892" s="61"/>
      <c r="E892" s="63"/>
      <c r="I892" s="63"/>
    </row>
    <row r="893" spans="1:33" s="11" customFormat="1" x14ac:dyDescent="0.55000000000000004">
      <c r="A893" s="11">
        <v>209</v>
      </c>
      <c r="B893" s="11" t="s">
        <v>56</v>
      </c>
      <c r="C893" s="11" t="s">
        <v>462</v>
      </c>
      <c r="D893" s="12" t="s">
        <v>115</v>
      </c>
      <c r="E893" s="56" t="s">
        <v>463</v>
      </c>
      <c r="F893" s="11">
        <v>1102</v>
      </c>
      <c r="G893" s="11">
        <v>44</v>
      </c>
      <c r="I893" s="56">
        <v>10</v>
      </c>
      <c r="J893" s="11">
        <v>0</v>
      </c>
      <c r="K893" s="11">
        <v>2</v>
      </c>
      <c r="L893" s="11">
        <v>44</v>
      </c>
      <c r="M893" s="11">
        <f>+(J893*400)+(K893*100)+L893</f>
        <v>244</v>
      </c>
      <c r="N893" s="11">
        <v>2</v>
      </c>
      <c r="P893" s="11">
        <v>244</v>
      </c>
      <c r="T893" s="11">
        <v>1</v>
      </c>
      <c r="U893" s="11" t="s">
        <v>464</v>
      </c>
      <c r="V893" s="11" t="s">
        <v>62</v>
      </c>
      <c r="W893" s="11" t="s">
        <v>63</v>
      </c>
      <c r="X893" s="11">
        <v>7.4</v>
      </c>
      <c r="Y893" s="11">
        <v>7.5</v>
      </c>
      <c r="Z893" s="11">
        <f>+X893*Y893</f>
        <v>55.5</v>
      </c>
      <c r="AA893" s="11">
        <v>2</v>
      </c>
      <c r="AC893" s="11">
        <v>55.5</v>
      </c>
      <c r="AF893" s="11">
        <v>51</v>
      </c>
      <c r="AG893" s="11" t="s">
        <v>465</v>
      </c>
    </row>
    <row r="894" spans="1:33" s="11" customFormat="1" x14ac:dyDescent="0.55000000000000004">
      <c r="D894" s="12"/>
      <c r="E894" s="56"/>
      <c r="I894" s="56"/>
      <c r="W894" s="11" t="s">
        <v>65</v>
      </c>
      <c r="X894" s="11">
        <v>2</v>
      </c>
      <c r="Y894" s="11">
        <v>4</v>
      </c>
      <c r="Z894" s="11">
        <f>+X894*Y894</f>
        <v>8</v>
      </c>
      <c r="AA894" s="11">
        <v>2</v>
      </c>
      <c r="AC894" s="11">
        <v>8</v>
      </c>
      <c r="AF894" s="11">
        <v>51</v>
      </c>
      <c r="AG894" s="11" t="s">
        <v>66</v>
      </c>
    </row>
    <row r="895" spans="1:33" s="60" customFormat="1" x14ac:dyDescent="0.55000000000000004">
      <c r="D895" s="61"/>
      <c r="E895" s="63"/>
      <c r="I895" s="63"/>
    </row>
    <row r="896" spans="1:33" s="11" customFormat="1" x14ac:dyDescent="0.55000000000000004">
      <c r="A896" s="11">
        <v>210</v>
      </c>
      <c r="B896" s="11" t="s">
        <v>67</v>
      </c>
      <c r="C896" s="11" t="s">
        <v>521</v>
      </c>
      <c r="D896" s="12" t="s">
        <v>69</v>
      </c>
      <c r="E896" s="81" t="s">
        <v>205</v>
      </c>
      <c r="G896" s="11">
        <v>1380</v>
      </c>
      <c r="H896" s="11" t="s">
        <v>522</v>
      </c>
      <c r="I896" s="81"/>
      <c r="J896" s="11">
        <v>2</v>
      </c>
      <c r="K896" s="11">
        <v>2</v>
      </c>
      <c r="L896" s="11">
        <v>26</v>
      </c>
      <c r="M896" s="11">
        <v>1026</v>
      </c>
      <c r="N896" s="11">
        <v>2</v>
      </c>
      <c r="P896" s="11">
        <v>1026</v>
      </c>
      <c r="T896" s="11">
        <v>1</v>
      </c>
      <c r="U896" s="11" t="s">
        <v>477</v>
      </c>
      <c r="V896" s="11" t="s">
        <v>62</v>
      </c>
      <c r="W896" s="11" t="s">
        <v>65</v>
      </c>
      <c r="X896" s="11">
        <v>6</v>
      </c>
      <c r="Y896" s="11">
        <v>12</v>
      </c>
      <c r="Z896" s="11">
        <f>+X896*Y896</f>
        <v>72</v>
      </c>
      <c r="AA896" s="11">
        <v>2</v>
      </c>
      <c r="AC896" s="11">
        <v>72</v>
      </c>
      <c r="AF896" s="11">
        <v>3</v>
      </c>
    </row>
    <row r="897" spans="1:33" s="11" customFormat="1" x14ac:dyDescent="0.55000000000000004">
      <c r="B897" s="11" t="s">
        <v>67</v>
      </c>
      <c r="C897" s="11" t="s">
        <v>521</v>
      </c>
      <c r="D897" s="12" t="s">
        <v>69</v>
      </c>
      <c r="E897" s="10" t="s">
        <v>59</v>
      </c>
      <c r="F897" s="11">
        <v>1874</v>
      </c>
      <c r="G897" s="11">
        <v>67</v>
      </c>
      <c r="H897" s="11">
        <v>2508</v>
      </c>
      <c r="I897" s="10"/>
      <c r="J897" s="11">
        <v>0</v>
      </c>
      <c r="K897" s="11">
        <v>3</v>
      </c>
      <c r="L897" s="11">
        <v>99</v>
      </c>
      <c r="M897" s="11">
        <f>+(J897*400)+(K897*100)+L897</f>
        <v>399</v>
      </c>
      <c r="N897" s="11">
        <v>1</v>
      </c>
      <c r="O897" s="11">
        <v>399</v>
      </c>
      <c r="AG897" s="11" t="s">
        <v>148</v>
      </c>
    </row>
    <row r="898" spans="1:33" s="11" customFormat="1" x14ac:dyDescent="0.55000000000000004">
      <c r="B898" s="11" t="s">
        <v>67</v>
      </c>
      <c r="C898" s="11" t="s">
        <v>521</v>
      </c>
      <c r="D898" s="12" t="s">
        <v>69</v>
      </c>
      <c r="E898" s="10" t="s">
        <v>59</v>
      </c>
      <c r="F898" s="11">
        <v>12344</v>
      </c>
      <c r="G898" s="11">
        <v>197</v>
      </c>
      <c r="H898" s="11">
        <v>5770</v>
      </c>
      <c r="I898" s="10"/>
      <c r="J898" s="11">
        <v>0</v>
      </c>
      <c r="K898" s="11">
        <v>2</v>
      </c>
      <c r="L898" s="11">
        <v>91</v>
      </c>
      <c r="M898" s="11">
        <f>+(J898*400)+(K898*100)+L898</f>
        <v>291</v>
      </c>
      <c r="N898" s="11">
        <v>1</v>
      </c>
      <c r="O898" s="11">
        <v>291</v>
      </c>
      <c r="AG898" s="11" t="s">
        <v>938</v>
      </c>
    </row>
    <row r="899" spans="1:33" s="11" customFormat="1" x14ac:dyDescent="0.55000000000000004">
      <c r="B899" s="11" t="s">
        <v>67</v>
      </c>
      <c r="C899" s="11" t="s">
        <v>521</v>
      </c>
      <c r="D899" s="12" t="s">
        <v>69</v>
      </c>
      <c r="E899" s="10" t="s">
        <v>201</v>
      </c>
      <c r="G899" s="11">
        <v>23</v>
      </c>
      <c r="I899" s="10"/>
      <c r="J899" s="11">
        <v>1</v>
      </c>
      <c r="K899" s="11">
        <v>0</v>
      </c>
      <c r="L899" s="11">
        <v>25</v>
      </c>
      <c r="M899" s="11">
        <f>+(J899*400)+(K899*100)+L899</f>
        <v>425</v>
      </c>
      <c r="N899" s="11">
        <v>1</v>
      </c>
      <c r="O899" s="11">
        <v>425</v>
      </c>
    </row>
    <row r="900" spans="1:33" s="60" customFormat="1" x14ac:dyDescent="0.55000000000000004">
      <c r="D900" s="61"/>
      <c r="E900" s="63"/>
      <c r="I900" s="63"/>
    </row>
    <row r="901" spans="1:33" s="11" customFormat="1" x14ac:dyDescent="0.55000000000000004">
      <c r="A901" s="11">
        <v>211</v>
      </c>
      <c r="B901" s="11" t="s">
        <v>77</v>
      </c>
      <c r="C901" s="11" t="s">
        <v>523</v>
      </c>
      <c r="D901" s="12" t="s">
        <v>317</v>
      </c>
      <c r="E901" s="10" t="s">
        <v>59</v>
      </c>
      <c r="F901" s="11">
        <v>3433</v>
      </c>
      <c r="G901" s="11">
        <v>105</v>
      </c>
      <c r="H901" s="11">
        <v>2407</v>
      </c>
      <c r="I901" s="10">
        <v>10</v>
      </c>
      <c r="J901" s="11">
        <v>1</v>
      </c>
      <c r="K901" s="11">
        <v>2</v>
      </c>
      <c r="L901" s="11">
        <v>42</v>
      </c>
      <c r="M901" s="11">
        <v>642</v>
      </c>
      <c r="N901" s="11">
        <v>1</v>
      </c>
      <c r="O901" s="11">
        <v>642</v>
      </c>
      <c r="AG901" s="11" t="s">
        <v>70</v>
      </c>
    </row>
    <row r="902" spans="1:33" s="60" customFormat="1" x14ac:dyDescent="0.55000000000000004">
      <c r="D902" s="61"/>
      <c r="E902" s="63"/>
      <c r="I902" s="63"/>
    </row>
    <row r="903" spans="1:33" s="11" customFormat="1" x14ac:dyDescent="0.55000000000000004">
      <c r="A903" s="11">
        <v>212</v>
      </c>
      <c r="B903" s="11" t="s">
        <v>56</v>
      </c>
      <c r="C903" s="11" t="s">
        <v>524</v>
      </c>
      <c r="D903" s="12" t="s">
        <v>525</v>
      </c>
      <c r="E903" s="81" t="s">
        <v>263</v>
      </c>
      <c r="F903" s="11">
        <v>1106</v>
      </c>
      <c r="G903" s="11">
        <v>48</v>
      </c>
      <c r="I903" s="81">
        <v>10</v>
      </c>
      <c r="J903" s="11">
        <v>0</v>
      </c>
      <c r="K903" s="11">
        <v>2</v>
      </c>
      <c r="L903" s="11">
        <v>76</v>
      </c>
      <c r="M903" s="11">
        <v>276</v>
      </c>
      <c r="N903" s="11">
        <v>2</v>
      </c>
      <c r="P903" s="11">
        <v>276</v>
      </c>
      <c r="T903" s="11">
        <v>1</v>
      </c>
      <c r="U903" s="11" t="s">
        <v>526</v>
      </c>
      <c r="V903" s="11" t="s">
        <v>62</v>
      </c>
      <c r="W903" s="11" t="s">
        <v>63</v>
      </c>
      <c r="X903" s="11">
        <v>8</v>
      </c>
      <c r="Y903" s="11">
        <v>15</v>
      </c>
      <c r="Z903" s="11">
        <v>120</v>
      </c>
      <c r="AA903" s="11">
        <v>2</v>
      </c>
      <c r="AC903" s="11">
        <v>120</v>
      </c>
      <c r="AF903" s="11">
        <v>56</v>
      </c>
      <c r="AG903" s="11" t="s">
        <v>527</v>
      </c>
    </row>
    <row r="904" spans="1:33" s="11" customFormat="1" x14ac:dyDescent="0.55000000000000004">
      <c r="D904" s="12"/>
      <c r="E904" s="81"/>
      <c r="I904" s="81"/>
      <c r="W904" s="11" t="s">
        <v>65</v>
      </c>
      <c r="X904" s="11">
        <v>2</v>
      </c>
      <c r="Y904" s="11">
        <v>3</v>
      </c>
      <c r="Z904" s="11">
        <v>6</v>
      </c>
      <c r="AA904" s="11">
        <v>2</v>
      </c>
      <c r="AC904" s="11">
        <v>6</v>
      </c>
      <c r="AF904" s="11">
        <v>56</v>
      </c>
      <c r="AG904" s="11" t="s">
        <v>66</v>
      </c>
    </row>
    <row r="905" spans="1:33" s="11" customFormat="1" x14ac:dyDescent="0.55000000000000004">
      <c r="D905" s="12"/>
      <c r="E905" s="81"/>
      <c r="I905" s="81"/>
      <c r="T905" s="11">
        <v>2</v>
      </c>
      <c r="U905" s="11" t="s">
        <v>528</v>
      </c>
      <c r="V905" s="11" t="s">
        <v>62</v>
      </c>
      <c r="W905" s="11" t="s">
        <v>63</v>
      </c>
      <c r="X905" s="11">
        <v>6</v>
      </c>
      <c r="Y905" s="11">
        <v>16</v>
      </c>
      <c r="Z905" s="11">
        <f>+X905*Y905</f>
        <v>96</v>
      </c>
      <c r="AA905" s="11">
        <v>2</v>
      </c>
      <c r="AC905" s="11">
        <v>96</v>
      </c>
      <c r="AF905" s="11">
        <v>56</v>
      </c>
    </row>
    <row r="906" spans="1:33" s="11" customFormat="1" x14ac:dyDescent="0.55000000000000004">
      <c r="D906" s="12"/>
      <c r="E906" s="81"/>
      <c r="I906" s="81"/>
      <c r="V906" s="11" t="s">
        <v>529</v>
      </c>
      <c r="W906" s="11" t="s">
        <v>126</v>
      </c>
      <c r="X906" s="11">
        <v>6</v>
      </c>
      <c r="Y906" s="11">
        <v>3</v>
      </c>
      <c r="Z906" s="11">
        <f>+X906*Y906</f>
        <v>18</v>
      </c>
      <c r="AA906" s="11">
        <v>3</v>
      </c>
      <c r="AD906" s="11">
        <v>18</v>
      </c>
      <c r="AF906" s="11">
        <v>56</v>
      </c>
      <c r="AG906" s="11" t="s">
        <v>529</v>
      </c>
    </row>
    <row r="907" spans="1:33" s="11" customFormat="1" x14ac:dyDescent="0.55000000000000004">
      <c r="B907" s="11" t="s">
        <v>56</v>
      </c>
      <c r="C907" s="11" t="s">
        <v>524</v>
      </c>
      <c r="D907" s="12" t="s">
        <v>525</v>
      </c>
      <c r="E907" s="10" t="s">
        <v>59</v>
      </c>
      <c r="F907" s="11">
        <v>2567</v>
      </c>
      <c r="G907" s="11">
        <v>71</v>
      </c>
      <c r="H907" s="11">
        <v>2376</v>
      </c>
      <c r="I907" s="10">
        <v>10</v>
      </c>
      <c r="J907" s="11">
        <v>2</v>
      </c>
      <c r="K907" s="11">
        <v>1</v>
      </c>
      <c r="L907" s="11">
        <v>94</v>
      </c>
      <c r="M907" s="11">
        <v>994</v>
      </c>
      <c r="N907" s="11">
        <v>1</v>
      </c>
      <c r="O907" s="11">
        <v>994</v>
      </c>
      <c r="AG907" s="11" t="s">
        <v>70</v>
      </c>
    </row>
    <row r="908" spans="1:33" s="11" customFormat="1" x14ac:dyDescent="0.55000000000000004">
      <c r="B908" s="11" t="s">
        <v>56</v>
      </c>
      <c r="C908" s="11" t="s">
        <v>524</v>
      </c>
      <c r="D908" s="12" t="s">
        <v>525</v>
      </c>
      <c r="E908" s="10" t="s">
        <v>59</v>
      </c>
      <c r="F908" s="11">
        <v>1408</v>
      </c>
      <c r="G908" s="11">
        <v>3</v>
      </c>
      <c r="H908" s="11">
        <v>2450</v>
      </c>
      <c r="I908" s="10">
        <v>10</v>
      </c>
      <c r="J908" s="11">
        <v>0</v>
      </c>
      <c r="K908" s="11">
        <v>3</v>
      </c>
      <c r="L908" s="11">
        <v>71</v>
      </c>
      <c r="M908" s="11">
        <v>371</v>
      </c>
      <c r="N908" s="11">
        <v>1</v>
      </c>
      <c r="O908" s="11">
        <v>371</v>
      </c>
      <c r="AG908" s="11" t="s">
        <v>70</v>
      </c>
    </row>
    <row r="909" spans="1:33" s="11" customFormat="1" x14ac:dyDescent="0.55000000000000004">
      <c r="B909" s="11" t="s">
        <v>56</v>
      </c>
      <c r="C909" s="11" t="s">
        <v>524</v>
      </c>
      <c r="D909" s="12" t="s">
        <v>525</v>
      </c>
      <c r="E909" s="10" t="s">
        <v>59</v>
      </c>
      <c r="F909" s="11">
        <v>2569</v>
      </c>
      <c r="G909" s="11">
        <v>73</v>
      </c>
      <c r="H909" s="11">
        <v>2378</v>
      </c>
      <c r="I909" s="10">
        <v>10</v>
      </c>
      <c r="J909" s="11">
        <v>4</v>
      </c>
      <c r="K909" s="11">
        <v>1</v>
      </c>
      <c r="L909" s="11">
        <v>23</v>
      </c>
      <c r="M909" s="11">
        <v>1723</v>
      </c>
      <c r="N909" s="11">
        <v>1</v>
      </c>
      <c r="O909" s="11">
        <v>1723</v>
      </c>
      <c r="AG909" s="11" t="s">
        <v>70</v>
      </c>
    </row>
    <row r="910" spans="1:33" s="11" customFormat="1" x14ac:dyDescent="0.55000000000000004">
      <c r="B910" s="11" t="s">
        <v>56</v>
      </c>
      <c r="C910" s="11" t="s">
        <v>524</v>
      </c>
      <c r="D910" s="12" t="s">
        <v>525</v>
      </c>
      <c r="E910" s="137" t="s">
        <v>59</v>
      </c>
      <c r="F910" s="11">
        <v>19021</v>
      </c>
      <c r="G910" s="11">
        <v>420</v>
      </c>
      <c r="H910" s="11">
        <v>4526</v>
      </c>
      <c r="I910" s="137">
        <v>10</v>
      </c>
      <c r="J910" s="11">
        <v>1</v>
      </c>
      <c r="K910" s="11">
        <v>0</v>
      </c>
      <c r="L910" s="11">
        <v>1</v>
      </c>
      <c r="M910" s="11">
        <v>401</v>
      </c>
      <c r="N910" s="11">
        <v>1</v>
      </c>
      <c r="O910" s="11">
        <v>401</v>
      </c>
      <c r="AG910" s="11" t="s">
        <v>530</v>
      </c>
    </row>
    <row r="911" spans="1:33" s="11" customFormat="1" x14ac:dyDescent="0.55000000000000004">
      <c r="B911" s="11" t="s">
        <v>56</v>
      </c>
      <c r="C911" s="11" t="s">
        <v>524</v>
      </c>
      <c r="D911" s="12" t="s">
        <v>525</v>
      </c>
      <c r="E911" s="10" t="s">
        <v>263</v>
      </c>
      <c r="F911" s="11">
        <v>3346</v>
      </c>
      <c r="G911" s="11">
        <v>191</v>
      </c>
      <c r="I911" s="10">
        <v>10</v>
      </c>
      <c r="J911" s="11">
        <v>1</v>
      </c>
      <c r="K911" s="11">
        <v>1</v>
      </c>
      <c r="L911" s="11">
        <v>57</v>
      </c>
      <c r="M911" s="11">
        <v>557</v>
      </c>
      <c r="N911" s="11">
        <v>1</v>
      </c>
      <c r="O911" s="11">
        <v>557</v>
      </c>
      <c r="AG911" s="11" t="s">
        <v>70</v>
      </c>
    </row>
    <row r="912" spans="1:33" s="11" customFormat="1" x14ac:dyDescent="0.55000000000000004">
      <c r="B912" s="11" t="s">
        <v>56</v>
      </c>
      <c r="C912" s="11" t="s">
        <v>524</v>
      </c>
      <c r="D912" s="12" t="s">
        <v>525</v>
      </c>
      <c r="E912" s="10" t="s">
        <v>263</v>
      </c>
      <c r="F912" s="11">
        <v>1943</v>
      </c>
      <c r="G912" s="11">
        <v>238</v>
      </c>
      <c r="I912" s="10">
        <v>10</v>
      </c>
      <c r="J912" s="11">
        <v>3</v>
      </c>
      <c r="K912" s="11">
        <v>3</v>
      </c>
      <c r="L912" s="11">
        <v>60</v>
      </c>
      <c r="M912" s="11">
        <v>1560</v>
      </c>
      <c r="N912" s="11">
        <v>1</v>
      </c>
      <c r="O912" s="11">
        <v>1560</v>
      </c>
      <c r="AG912" s="11" t="s">
        <v>70</v>
      </c>
    </row>
    <row r="913" spans="1:33" s="60" customFormat="1" x14ac:dyDescent="0.55000000000000004">
      <c r="D913" s="61"/>
      <c r="E913" s="63"/>
      <c r="I913" s="63"/>
    </row>
    <row r="914" spans="1:33" s="11" customFormat="1" x14ac:dyDescent="0.55000000000000004">
      <c r="A914" s="11">
        <v>213</v>
      </c>
      <c r="B914" s="11" t="s">
        <v>67</v>
      </c>
      <c r="C914" s="11" t="s">
        <v>531</v>
      </c>
      <c r="D914" s="12" t="s">
        <v>199</v>
      </c>
      <c r="E914" s="10" t="s">
        <v>59</v>
      </c>
      <c r="F914" s="11">
        <v>3418</v>
      </c>
      <c r="G914" s="11">
        <v>85</v>
      </c>
      <c r="H914" s="11">
        <v>2390</v>
      </c>
      <c r="I914" s="10">
        <v>10</v>
      </c>
      <c r="J914" s="11">
        <v>2</v>
      </c>
      <c r="K914" s="11">
        <v>1</v>
      </c>
      <c r="L914" s="11">
        <v>48</v>
      </c>
      <c r="M914" s="11">
        <v>948</v>
      </c>
      <c r="N914" s="11">
        <v>1</v>
      </c>
      <c r="O914" s="11">
        <v>948</v>
      </c>
      <c r="AG914" s="11" t="s">
        <v>70</v>
      </c>
    </row>
    <row r="915" spans="1:33" s="60" customFormat="1" x14ac:dyDescent="0.55000000000000004">
      <c r="D915" s="61"/>
      <c r="E915" s="63"/>
      <c r="I915" s="63"/>
    </row>
    <row r="916" spans="1:33" s="11" customFormat="1" x14ac:dyDescent="0.55000000000000004">
      <c r="A916" s="11">
        <v>214</v>
      </c>
      <c r="B916" s="11" t="s">
        <v>56</v>
      </c>
      <c r="C916" s="11" t="s">
        <v>764</v>
      </c>
      <c r="D916" s="12" t="s">
        <v>69</v>
      </c>
      <c r="E916" s="40" t="s">
        <v>59</v>
      </c>
      <c r="F916" s="11">
        <v>11457</v>
      </c>
      <c r="G916" s="11">
        <v>248</v>
      </c>
      <c r="H916" s="11">
        <v>5155</v>
      </c>
      <c r="I916" s="11">
        <v>10</v>
      </c>
      <c r="J916" s="11">
        <v>4</v>
      </c>
      <c r="K916" s="11">
        <v>0</v>
      </c>
      <c r="L916" s="11">
        <v>51</v>
      </c>
      <c r="M916" s="11">
        <f>+(J916*400)+(K916*100)+L916</f>
        <v>1651</v>
      </c>
      <c r="N916" s="11">
        <v>1</v>
      </c>
      <c r="O916" s="11">
        <v>1651</v>
      </c>
      <c r="AG916" s="11" t="s">
        <v>148</v>
      </c>
    </row>
    <row r="917" spans="1:33" s="60" customFormat="1" x14ac:dyDescent="0.55000000000000004">
      <c r="D917" s="61"/>
      <c r="E917" s="63"/>
    </row>
    <row r="918" spans="1:33" s="11" customFormat="1" x14ac:dyDescent="0.55000000000000004">
      <c r="A918" s="11">
        <v>215</v>
      </c>
      <c r="B918" s="11" t="s">
        <v>67</v>
      </c>
      <c r="C918" s="11" t="s">
        <v>532</v>
      </c>
      <c r="D918" s="12" t="s">
        <v>171</v>
      </c>
      <c r="E918" s="10" t="s">
        <v>59</v>
      </c>
      <c r="F918" s="11">
        <v>17006</v>
      </c>
      <c r="G918" s="11">
        <v>217</v>
      </c>
      <c r="H918" s="11">
        <v>7632</v>
      </c>
      <c r="I918" s="10">
        <v>10</v>
      </c>
      <c r="J918" s="11">
        <v>1</v>
      </c>
      <c r="K918" s="11">
        <v>3</v>
      </c>
      <c r="L918" s="11">
        <v>60</v>
      </c>
      <c r="M918" s="11">
        <v>760</v>
      </c>
      <c r="N918" s="11">
        <v>1</v>
      </c>
      <c r="O918" s="11">
        <v>760</v>
      </c>
      <c r="AG918" s="11" t="s">
        <v>920</v>
      </c>
    </row>
    <row r="919" spans="1:33" s="11" customFormat="1" x14ac:dyDescent="0.55000000000000004">
      <c r="B919" s="11" t="s">
        <v>67</v>
      </c>
      <c r="C919" s="11" t="s">
        <v>532</v>
      </c>
      <c r="D919" s="12" t="s">
        <v>171</v>
      </c>
      <c r="E919" s="92" t="s">
        <v>201</v>
      </c>
      <c r="F919" s="11">
        <v>20</v>
      </c>
      <c r="I919" s="92">
        <v>10</v>
      </c>
      <c r="J919" s="11">
        <v>1</v>
      </c>
      <c r="K919" s="11">
        <v>2</v>
      </c>
      <c r="L919" s="11">
        <v>25</v>
      </c>
      <c r="M919" s="11">
        <f t="shared" ref="M919" si="22">+(J919*400)+(K919*100)+L919</f>
        <v>625</v>
      </c>
      <c r="N919" s="11">
        <v>1</v>
      </c>
      <c r="O919" s="11">
        <v>625</v>
      </c>
      <c r="AG919" s="11" t="s">
        <v>921</v>
      </c>
    </row>
    <row r="920" spans="1:33" s="60" customFormat="1" x14ac:dyDescent="0.55000000000000004">
      <c r="D920" s="61"/>
      <c r="E920" s="63"/>
      <c r="I920" s="63"/>
    </row>
    <row r="921" spans="1:33" s="67" customFormat="1" x14ac:dyDescent="0.55000000000000004">
      <c r="A921" s="67">
        <v>216</v>
      </c>
      <c r="B921" s="67" t="s">
        <v>67</v>
      </c>
      <c r="C921" s="67" t="s">
        <v>884</v>
      </c>
      <c r="D921" s="68" t="s">
        <v>96</v>
      </c>
      <c r="E921" s="69" t="s">
        <v>59</v>
      </c>
      <c r="F921" s="67">
        <v>2168</v>
      </c>
      <c r="G921" s="67">
        <v>11</v>
      </c>
      <c r="H921" s="67">
        <v>3301</v>
      </c>
      <c r="I921" s="67">
        <v>10</v>
      </c>
      <c r="J921" s="67">
        <v>0</v>
      </c>
      <c r="K921" s="67">
        <v>0</v>
      </c>
      <c r="L921" s="67">
        <v>44</v>
      </c>
      <c r="M921" s="67">
        <f>+(J921*400)+(K921*100)+L921</f>
        <v>44</v>
      </c>
      <c r="N921" s="67">
        <v>2</v>
      </c>
      <c r="P921" s="67">
        <v>44</v>
      </c>
      <c r="U921" s="67" t="s">
        <v>262</v>
      </c>
      <c r="AG921" s="67" t="s">
        <v>960</v>
      </c>
    </row>
    <row r="922" spans="1:33" s="60" customFormat="1" x14ac:dyDescent="0.55000000000000004">
      <c r="D922" s="61"/>
      <c r="E922" s="63"/>
    </row>
    <row r="923" spans="1:33" s="11" customFormat="1" x14ac:dyDescent="0.55000000000000004">
      <c r="A923" s="11">
        <v>217</v>
      </c>
      <c r="B923" s="11" t="s">
        <v>67</v>
      </c>
      <c r="C923" s="11" t="s">
        <v>533</v>
      </c>
      <c r="D923" s="12" t="s">
        <v>534</v>
      </c>
      <c r="E923" s="10" t="s">
        <v>59</v>
      </c>
      <c r="F923" s="11">
        <v>724</v>
      </c>
      <c r="G923" s="11">
        <v>41</v>
      </c>
      <c r="H923" s="11">
        <v>868</v>
      </c>
      <c r="I923" s="10">
        <v>10</v>
      </c>
      <c r="J923" s="11">
        <v>0</v>
      </c>
      <c r="K923" s="11">
        <v>0</v>
      </c>
      <c r="L923" s="11">
        <v>86</v>
      </c>
      <c r="M923" s="11">
        <v>86</v>
      </c>
      <c r="N923" s="11">
        <v>2</v>
      </c>
      <c r="P923" s="11">
        <v>86</v>
      </c>
      <c r="T923" s="11">
        <v>1</v>
      </c>
      <c r="U923" s="11" t="s">
        <v>535</v>
      </c>
      <c r="V923" s="11" t="s">
        <v>62</v>
      </c>
      <c r="W923" s="11" t="s">
        <v>63</v>
      </c>
      <c r="X923" s="11">
        <v>5.2</v>
      </c>
      <c r="Y923" s="11">
        <v>7.8</v>
      </c>
      <c r="Z923" s="11">
        <v>40.56</v>
      </c>
      <c r="AA923" s="11">
        <v>2</v>
      </c>
      <c r="AC923" s="11">
        <v>40.56</v>
      </c>
      <c r="AF923" s="11">
        <v>36</v>
      </c>
      <c r="AG923" s="11" t="s">
        <v>922</v>
      </c>
    </row>
    <row r="924" spans="1:33" s="11" customFormat="1" x14ac:dyDescent="0.55000000000000004">
      <c r="B924" s="11" t="s">
        <v>67</v>
      </c>
      <c r="C924" s="11" t="s">
        <v>533</v>
      </c>
      <c r="D924" s="12" t="s">
        <v>534</v>
      </c>
      <c r="E924" s="81" t="s">
        <v>59</v>
      </c>
      <c r="F924" s="11">
        <v>9991</v>
      </c>
      <c r="G924" s="11">
        <v>205</v>
      </c>
      <c r="H924" s="11">
        <v>4640</v>
      </c>
      <c r="I924" s="81">
        <v>4</v>
      </c>
      <c r="J924" s="11">
        <v>1</v>
      </c>
      <c r="K924" s="11">
        <v>3</v>
      </c>
      <c r="L924" s="11">
        <v>22</v>
      </c>
      <c r="M924" s="11">
        <v>722</v>
      </c>
      <c r="N924" s="11">
        <v>1</v>
      </c>
      <c r="O924" s="11">
        <v>722</v>
      </c>
      <c r="AG924" s="11" t="s">
        <v>70</v>
      </c>
    </row>
    <row r="925" spans="1:33" s="60" customFormat="1" x14ac:dyDescent="0.55000000000000004">
      <c r="D925" s="61"/>
      <c r="E925" s="63"/>
      <c r="I925" s="63"/>
    </row>
    <row r="926" spans="1:33" s="11" customFormat="1" x14ac:dyDescent="0.55000000000000004">
      <c r="A926" s="11">
        <v>218</v>
      </c>
      <c r="B926" s="11" t="s">
        <v>67</v>
      </c>
      <c r="C926" s="11" t="s">
        <v>949</v>
      </c>
      <c r="D926" s="12" t="s">
        <v>102</v>
      </c>
      <c r="E926" s="108" t="s">
        <v>59</v>
      </c>
      <c r="F926" s="11">
        <v>19291</v>
      </c>
      <c r="G926" s="11">
        <v>274</v>
      </c>
      <c r="H926" s="11">
        <v>1920</v>
      </c>
      <c r="I926" s="108">
        <v>10</v>
      </c>
      <c r="J926" s="11">
        <v>1</v>
      </c>
      <c r="K926" s="11">
        <v>1</v>
      </c>
      <c r="L926" s="11">
        <v>90</v>
      </c>
      <c r="M926" s="11">
        <f>+(J926*400)+(K926*100)+L926</f>
        <v>590</v>
      </c>
      <c r="N926" s="11">
        <v>1</v>
      </c>
      <c r="O926" s="11">
        <v>590</v>
      </c>
      <c r="AG926" s="11" t="s">
        <v>148</v>
      </c>
    </row>
    <row r="927" spans="1:33" s="60" customFormat="1" x14ac:dyDescent="0.55000000000000004">
      <c r="D927" s="61"/>
      <c r="E927" s="63"/>
      <c r="I927" s="63"/>
    </row>
    <row r="928" spans="1:33" s="11" customFormat="1" x14ac:dyDescent="0.55000000000000004">
      <c r="A928" s="11">
        <v>219</v>
      </c>
      <c r="B928" s="11" t="s">
        <v>67</v>
      </c>
      <c r="C928" s="11" t="s">
        <v>536</v>
      </c>
      <c r="D928" s="12" t="s">
        <v>537</v>
      </c>
      <c r="E928" s="10" t="s">
        <v>59</v>
      </c>
      <c r="F928" s="11">
        <v>786</v>
      </c>
      <c r="G928" s="11">
        <v>1</v>
      </c>
      <c r="H928" s="11">
        <v>829</v>
      </c>
      <c r="I928" s="10">
        <v>10</v>
      </c>
      <c r="J928" s="11">
        <v>0</v>
      </c>
      <c r="K928" s="11">
        <v>1</v>
      </c>
      <c r="L928" s="11">
        <v>44</v>
      </c>
      <c r="M928" s="11">
        <v>144</v>
      </c>
      <c r="N928" s="11">
        <v>2</v>
      </c>
      <c r="P928" s="11">
        <v>144</v>
      </c>
      <c r="T928" s="11">
        <v>1</v>
      </c>
      <c r="U928" s="11" t="s">
        <v>538</v>
      </c>
      <c r="V928" s="11" t="s">
        <v>62</v>
      </c>
      <c r="W928" s="11" t="s">
        <v>63</v>
      </c>
      <c r="X928" s="11">
        <v>8</v>
      </c>
      <c r="Y928" s="11">
        <v>15</v>
      </c>
      <c r="Z928" s="11">
        <v>120</v>
      </c>
      <c r="AA928" s="11">
        <v>2</v>
      </c>
      <c r="AC928" s="11">
        <v>120</v>
      </c>
      <c r="AF928" s="11">
        <v>4</v>
      </c>
    </row>
    <row r="929" spans="1:42" s="11" customFormat="1" x14ac:dyDescent="0.55000000000000004">
      <c r="D929" s="12"/>
      <c r="E929" s="10"/>
      <c r="I929" s="10"/>
      <c r="W929" s="11" t="s">
        <v>65</v>
      </c>
      <c r="X929" s="11">
        <v>2</v>
      </c>
      <c r="Y929" s="11">
        <v>4</v>
      </c>
      <c r="Z929" s="11">
        <v>8</v>
      </c>
      <c r="AA929" s="11">
        <v>2</v>
      </c>
      <c r="AC929" s="11">
        <v>8</v>
      </c>
      <c r="AF929" s="11">
        <v>4</v>
      </c>
      <c r="AG929" s="11" t="s">
        <v>66</v>
      </c>
    </row>
    <row r="930" spans="1:42" s="60" customFormat="1" x14ac:dyDescent="0.55000000000000004">
      <c r="D930" s="61"/>
      <c r="E930" s="63"/>
      <c r="I930" s="63"/>
    </row>
    <row r="931" spans="1:42" s="11" customFormat="1" x14ac:dyDescent="0.55000000000000004">
      <c r="A931" s="25">
        <v>220</v>
      </c>
      <c r="B931" s="11" t="s">
        <v>56</v>
      </c>
      <c r="C931" s="11" t="s">
        <v>900</v>
      </c>
      <c r="D931" s="12" t="s">
        <v>102</v>
      </c>
      <c r="E931" s="108" t="s">
        <v>59</v>
      </c>
      <c r="F931" s="11">
        <v>1985</v>
      </c>
      <c r="G931" s="11">
        <v>32</v>
      </c>
      <c r="H931" s="11">
        <v>1451</v>
      </c>
      <c r="I931" s="108">
        <v>4</v>
      </c>
      <c r="J931" s="11">
        <v>2</v>
      </c>
      <c r="K931" s="11">
        <v>1</v>
      </c>
      <c r="L931" s="11">
        <v>23</v>
      </c>
      <c r="M931" s="11">
        <f>+(J931*400)+(K931*100)+L931</f>
        <v>923</v>
      </c>
      <c r="N931" s="11">
        <v>1</v>
      </c>
      <c r="O931" s="11">
        <v>923</v>
      </c>
      <c r="U931" s="26"/>
      <c r="V931" s="12"/>
      <c r="AG931" s="12" t="s">
        <v>734</v>
      </c>
    </row>
    <row r="932" spans="1:42" s="53" customFormat="1" x14ac:dyDescent="0.55000000000000004">
      <c r="A932" s="102"/>
      <c r="D932" s="54"/>
      <c r="E932" s="55"/>
      <c r="I932" s="55"/>
      <c r="U932" s="103"/>
      <c r="V932" s="54"/>
      <c r="AG932" s="54"/>
    </row>
    <row r="933" spans="1:42" s="11" customFormat="1" x14ac:dyDescent="0.55000000000000004">
      <c r="A933" s="11">
        <v>221</v>
      </c>
      <c r="B933" s="11" t="s">
        <v>67</v>
      </c>
      <c r="C933" s="11" t="s">
        <v>539</v>
      </c>
      <c r="D933" s="12" t="s">
        <v>540</v>
      </c>
      <c r="E933" s="10" t="s">
        <v>59</v>
      </c>
      <c r="F933" s="11">
        <v>850</v>
      </c>
      <c r="G933" s="11">
        <v>83</v>
      </c>
      <c r="H933" s="11">
        <v>932</v>
      </c>
      <c r="I933" s="10">
        <v>10</v>
      </c>
      <c r="J933" s="11">
        <v>0</v>
      </c>
      <c r="K933" s="11">
        <v>1</v>
      </c>
      <c r="L933" s="11">
        <v>4</v>
      </c>
      <c r="M933" s="11">
        <v>104</v>
      </c>
      <c r="N933" s="11">
        <v>2</v>
      </c>
      <c r="P933" s="11">
        <v>104</v>
      </c>
      <c r="T933" s="11">
        <v>1</v>
      </c>
      <c r="V933" s="11" t="s">
        <v>62</v>
      </c>
      <c r="W933" s="11" t="s">
        <v>63</v>
      </c>
      <c r="X933" s="11">
        <v>7</v>
      </c>
      <c r="Y933" s="11">
        <v>13</v>
      </c>
      <c r="Z933" s="11">
        <v>91</v>
      </c>
      <c r="AA933" s="11">
        <v>2</v>
      </c>
      <c r="AC933" s="11">
        <v>91</v>
      </c>
      <c r="AF933" s="11">
        <v>51</v>
      </c>
      <c r="AG933" s="11" t="s">
        <v>541</v>
      </c>
    </row>
    <row r="934" spans="1:42" s="11" customFormat="1" x14ac:dyDescent="0.55000000000000004">
      <c r="D934" s="12"/>
      <c r="E934" s="10"/>
      <c r="I934" s="10"/>
      <c r="W934" s="11" t="s">
        <v>520</v>
      </c>
      <c r="X934" s="11">
        <v>6</v>
      </c>
      <c r="Y934" s="11">
        <v>9</v>
      </c>
      <c r="Z934" s="11">
        <v>54</v>
      </c>
      <c r="AA934" s="11">
        <v>2</v>
      </c>
      <c r="AC934" s="11">
        <v>54</v>
      </c>
      <c r="AF934" s="11">
        <v>51</v>
      </c>
      <c r="AG934" s="11" t="s">
        <v>542</v>
      </c>
    </row>
    <row r="935" spans="1:42" s="11" customFormat="1" x14ac:dyDescent="0.55000000000000004">
      <c r="B935" s="11" t="s">
        <v>67</v>
      </c>
      <c r="C935" s="11" t="s">
        <v>539</v>
      </c>
      <c r="D935" s="12" t="s">
        <v>543</v>
      </c>
      <c r="E935" s="10" t="s">
        <v>59</v>
      </c>
      <c r="F935" s="11">
        <v>12249</v>
      </c>
      <c r="G935" s="11">
        <v>272</v>
      </c>
      <c r="H935" s="11">
        <v>5550</v>
      </c>
      <c r="I935" s="10"/>
      <c r="J935" s="11">
        <v>0</v>
      </c>
      <c r="K935" s="11">
        <v>1</v>
      </c>
      <c r="L935" s="11">
        <v>16</v>
      </c>
      <c r="M935" s="11">
        <f>+(J935*400)+(K935*100)+L935</f>
        <v>116</v>
      </c>
      <c r="N935" s="11">
        <v>1</v>
      </c>
      <c r="O935" s="11">
        <v>116</v>
      </c>
    </row>
    <row r="936" spans="1:42" s="60" customFormat="1" x14ac:dyDescent="0.55000000000000004">
      <c r="D936" s="61"/>
      <c r="E936" s="63"/>
      <c r="I936" s="63"/>
    </row>
    <row r="937" spans="1:42" s="11" customFormat="1" x14ac:dyDescent="0.55000000000000004">
      <c r="A937" s="11">
        <v>222</v>
      </c>
      <c r="B937" s="11" t="s">
        <v>77</v>
      </c>
      <c r="C937" s="11" t="s">
        <v>539</v>
      </c>
      <c r="D937" s="12" t="s">
        <v>171</v>
      </c>
      <c r="E937" s="10" t="s">
        <v>59</v>
      </c>
      <c r="F937" s="11">
        <v>1628</v>
      </c>
      <c r="G937" s="11">
        <v>135</v>
      </c>
      <c r="H937" s="11">
        <v>2567</v>
      </c>
      <c r="I937" s="10">
        <v>10</v>
      </c>
      <c r="J937" s="11">
        <v>1</v>
      </c>
      <c r="K937" s="11">
        <v>3</v>
      </c>
      <c r="L937" s="11">
        <v>70</v>
      </c>
      <c r="M937" s="11">
        <v>770</v>
      </c>
      <c r="N937" s="11">
        <v>1</v>
      </c>
      <c r="O937" s="11">
        <v>770</v>
      </c>
      <c r="AG937" s="11" t="s">
        <v>70</v>
      </c>
    </row>
    <row r="938" spans="1:42" s="60" customFormat="1" x14ac:dyDescent="0.55000000000000004">
      <c r="D938" s="61"/>
      <c r="E938" s="63"/>
      <c r="I938" s="63"/>
      <c r="AH938" s="75"/>
      <c r="AI938" s="75"/>
      <c r="AJ938" s="75"/>
      <c r="AK938" s="75"/>
      <c r="AL938" s="75"/>
      <c r="AM938" s="75"/>
      <c r="AN938" s="75"/>
      <c r="AO938" s="75"/>
      <c r="AP938" s="76"/>
    </row>
    <row r="939" spans="1:42" s="11" customFormat="1" x14ac:dyDescent="0.55000000000000004">
      <c r="A939" s="11">
        <v>223</v>
      </c>
      <c r="B939" s="11" t="s">
        <v>56</v>
      </c>
      <c r="C939" s="11" t="s">
        <v>544</v>
      </c>
      <c r="D939" s="12" t="s">
        <v>159</v>
      </c>
      <c r="E939" s="108" t="s">
        <v>263</v>
      </c>
      <c r="F939" s="11">
        <v>553</v>
      </c>
      <c r="G939" s="11">
        <v>164</v>
      </c>
      <c r="H939" s="11">
        <v>4843</v>
      </c>
      <c r="I939" s="108"/>
      <c r="J939" s="11">
        <v>1</v>
      </c>
      <c r="K939" s="11">
        <v>0</v>
      </c>
      <c r="L939" s="11">
        <v>20</v>
      </c>
      <c r="M939" s="11">
        <v>420</v>
      </c>
      <c r="N939" s="11">
        <v>1</v>
      </c>
      <c r="O939" s="11">
        <v>420</v>
      </c>
      <c r="AG939" s="11" t="s">
        <v>70</v>
      </c>
    </row>
    <row r="940" spans="1:42" s="60" customFormat="1" x14ac:dyDescent="0.55000000000000004">
      <c r="D940" s="61"/>
      <c r="E940" s="63"/>
      <c r="I940" s="63"/>
    </row>
    <row r="941" spans="1:42" s="11" customFormat="1" x14ac:dyDescent="0.55000000000000004">
      <c r="A941" s="11">
        <v>224</v>
      </c>
      <c r="B941" s="11" t="s">
        <v>56</v>
      </c>
      <c r="C941" s="11" t="s">
        <v>545</v>
      </c>
      <c r="D941" s="12" t="s">
        <v>69</v>
      </c>
      <c r="E941" s="10" t="s">
        <v>59</v>
      </c>
      <c r="F941" s="11">
        <v>13538</v>
      </c>
      <c r="G941" s="11">
        <v>2</v>
      </c>
      <c r="H941" s="11">
        <v>6013</v>
      </c>
      <c r="I941" s="10"/>
      <c r="J941" s="11">
        <v>0</v>
      </c>
      <c r="K941" s="11">
        <v>1</v>
      </c>
      <c r="L941" s="11">
        <v>2</v>
      </c>
      <c r="M941" s="11">
        <f>+(J941*400)+(K941*100)+L941</f>
        <v>102</v>
      </c>
      <c r="N941" s="11">
        <v>2</v>
      </c>
      <c r="P941" s="11">
        <v>102</v>
      </c>
      <c r="T941" s="11">
        <v>1</v>
      </c>
      <c r="U941" s="11" t="s">
        <v>923</v>
      </c>
      <c r="V941" s="11" t="s">
        <v>62</v>
      </c>
      <c r="W941" s="11" t="s">
        <v>63</v>
      </c>
      <c r="X941" s="11">
        <v>12</v>
      </c>
      <c r="Y941" s="11">
        <v>9</v>
      </c>
      <c r="Z941" s="11">
        <f>+X941*Y941</f>
        <v>108</v>
      </c>
      <c r="AA941" s="11">
        <v>2</v>
      </c>
      <c r="AC941" s="11">
        <v>108</v>
      </c>
      <c r="AF941" s="11">
        <v>12</v>
      </c>
    </row>
    <row r="942" spans="1:42" s="11" customFormat="1" x14ac:dyDescent="0.55000000000000004">
      <c r="D942" s="12"/>
      <c r="E942" s="10"/>
      <c r="I942" s="10"/>
      <c r="W942" s="11" t="s">
        <v>546</v>
      </c>
      <c r="X942" s="11">
        <v>3</v>
      </c>
      <c r="Y942" s="11">
        <v>12</v>
      </c>
      <c r="Z942" s="11">
        <f>+X942*Y942</f>
        <v>36</v>
      </c>
      <c r="AA942" s="11">
        <v>2</v>
      </c>
      <c r="AC942" s="11">
        <v>36</v>
      </c>
      <c r="AF942" s="11">
        <v>12</v>
      </c>
    </row>
    <row r="943" spans="1:42" s="11" customFormat="1" x14ac:dyDescent="0.55000000000000004">
      <c r="D943" s="12"/>
      <c r="E943" s="10"/>
      <c r="I943" s="10"/>
      <c r="W943" s="11" t="s">
        <v>547</v>
      </c>
      <c r="X943" s="11">
        <v>3</v>
      </c>
      <c r="Y943" s="11">
        <v>4.5</v>
      </c>
      <c r="Z943" s="11">
        <f>+X943*Y943</f>
        <v>13.5</v>
      </c>
      <c r="AA943" s="11">
        <v>2</v>
      </c>
      <c r="AC943" s="11">
        <v>13.5</v>
      </c>
      <c r="AF943" s="11">
        <v>12</v>
      </c>
    </row>
    <row r="944" spans="1:42" s="60" customFormat="1" x14ac:dyDescent="0.55000000000000004">
      <c r="D944" s="61"/>
      <c r="E944" s="63"/>
      <c r="I944" s="63"/>
    </row>
    <row r="945" spans="1:33" x14ac:dyDescent="0.55000000000000004">
      <c r="A945" s="23">
        <v>225</v>
      </c>
      <c r="B945" s="23" t="s">
        <v>56</v>
      </c>
      <c r="C945" s="23" t="s">
        <v>866</v>
      </c>
      <c r="D945" s="29" t="s">
        <v>96</v>
      </c>
      <c r="E945" s="23" t="s">
        <v>76</v>
      </c>
      <c r="I945" s="23">
        <v>10</v>
      </c>
      <c r="J945" s="23">
        <v>0</v>
      </c>
      <c r="K945" s="23">
        <v>3</v>
      </c>
      <c r="L945" s="23">
        <v>60</v>
      </c>
      <c r="M945" s="23">
        <f>+(J945*400)+(K945*100)+L945</f>
        <v>360</v>
      </c>
      <c r="N945" s="23">
        <v>2</v>
      </c>
      <c r="P945" s="23">
        <v>360</v>
      </c>
      <c r="T945" s="23">
        <v>1</v>
      </c>
      <c r="U945" s="23" t="s">
        <v>867</v>
      </c>
      <c r="V945" s="17" t="s">
        <v>62</v>
      </c>
      <c r="W945" s="17" t="s">
        <v>111</v>
      </c>
      <c r="X945" s="23">
        <v>6</v>
      </c>
      <c r="Y945" s="23">
        <v>12</v>
      </c>
      <c r="Z945" s="23">
        <f>X945*Y945</f>
        <v>72</v>
      </c>
      <c r="AA945" s="23">
        <v>2</v>
      </c>
      <c r="AC945" s="23">
        <v>72</v>
      </c>
      <c r="AF945" s="23">
        <v>12</v>
      </c>
    </row>
    <row r="946" spans="1:33" x14ac:dyDescent="0.55000000000000004">
      <c r="W946" s="23" t="s">
        <v>65</v>
      </c>
      <c r="X946" s="23">
        <v>2</v>
      </c>
      <c r="Y946" s="23">
        <v>4</v>
      </c>
      <c r="Z946" s="23">
        <f>X946*Y946</f>
        <v>8</v>
      </c>
      <c r="AA946" s="23">
        <v>2</v>
      </c>
      <c r="AC946" s="23">
        <v>8</v>
      </c>
      <c r="AF946" s="23">
        <v>12</v>
      </c>
      <c r="AG946" s="23" t="s">
        <v>66</v>
      </c>
    </row>
    <row r="947" spans="1:33" s="60" customFormat="1" x14ac:dyDescent="0.55000000000000004">
      <c r="D947" s="61"/>
    </row>
    <row r="948" spans="1:33" s="11" customFormat="1" x14ac:dyDescent="0.55000000000000004">
      <c r="A948" s="11">
        <v>226</v>
      </c>
      <c r="B948" s="11" t="s">
        <v>56</v>
      </c>
      <c r="C948" s="11" t="s">
        <v>967</v>
      </c>
      <c r="D948" s="12" t="s">
        <v>176</v>
      </c>
      <c r="E948" s="11" t="s">
        <v>76</v>
      </c>
      <c r="I948" s="11">
        <v>10</v>
      </c>
      <c r="J948" s="11">
        <v>20</v>
      </c>
      <c r="K948" s="11">
        <v>0</v>
      </c>
      <c r="L948" s="11">
        <v>0</v>
      </c>
      <c r="M948" s="11">
        <f>+(J948*400)+(K948*100)+L948</f>
        <v>8000</v>
      </c>
      <c r="N948" s="11">
        <v>1</v>
      </c>
      <c r="O948" s="11">
        <v>8000</v>
      </c>
      <c r="AG948" s="11" t="s">
        <v>318</v>
      </c>
    </row>
    <row r="949" spans="1:33" s="60" customFormat="1" x14ac:dyDescent="0.55000000000000004">
      <c r="D949" s="61"/>
    </row>
    <row r="950" spans="1:33" s="11" customFormat="1" x14ac:dyDescent="0.55000000000000004">
      <c r="A950" s="11">
        <v>227</v>
      </c>
      <c r="B950" s="11" t="s">
        <v>67</v>
      </c>
      <c r="C950" s="11" t="s">
        <v>957</v>
      </c>
      <c r="D950" s="12" t="s">
        <v>69</v>
      </c>
      <c r="E950" s="11" t="s">
        <v>76</v>
      </c>
      <c r="I950" s="11">
        <v>10</v>
      </c>
      <c r="J950" s="11">
        <v>0</v>
      </c>
      <c r="K950" s="11">
        <v>2</v>
      </c>
      <c r="L950" s="11">
        <v>0</v>
      </c>
      <c r="M950" s="11">
        <f>+(J950*400)+(K950*100)+L950</f>
        <v>200</v>
      </c>
      <c r="N950" s="11">
        <v>1</v>
      </c>
      <c r="O950" s="11">
        <v>200</v>
      </c>
      <c r="AG950" s="11" t="s">
        <v>72</v>
      </c>
    </row>
    <row r="951" spans="1:33" s="60" customFormat="1" x14ac:dyDescent="0.55000000000000004">
      <c r="D951" s="61"/>
    </row>
    <row r="952" spans="1:33" s="11" customFormat="1" x14ac:dyDescent="0.55000000000000004">
      <c r="A952" s="11">
        <v>228</v>
      </c>
      <c r="B952" s="11" t="s">
        <v>67</v>
      </c>
      <c r="C952" s="11" t="s">
        <v>548</v>
      </c>
      <c r="D952" s="12" t="s">
        <v>96</v>
      </c>
      <c r="E952" s="10" t="s">
        <v>59</v>
      </c>
      <c r="F952" s="11">
        <v>12257</v>
      </c>
      <c r="G952" s="11">
        <v>176</v>
      </c>
      <c r="H952" s="11">
        <v>5558</v>
      </c>
      <c r="I952" s="10">
        <v>10</v>
      </c>
      <c r="J952" s="11">
        <v>0</v>
      </c>
      <c r="K952" s="11">
        <v>2</v>
      </c>
      <c r="L952" s="11">
        <v>82</v>
      </c>
      <c r="M952" s="11">
        <v>282</v>
      </c>
      <c r="N952" s="11" t="s">
        <v>73</v>
      </c>
      <c r="O952" s="11">
        <v>241.5</v>
      </c>
      <c r="P952" s="11">
        <v>40.5</v>
      </c>
      <c r="T952" s="11">
        <v>1</v>
      </c>
      <c r="U952" s="11" t="s">
        <v>549</v>
      </c>
      <c r="V952" s="11" t="s">
        <v>62</v>
      </c>
      <c r="W952" s="11" t="s">
        <v>63</v>
      </c>
      <c r="X952" s="11">
        <v>18</v>
      </c>
      <c r="Y952" s="11">
        <v>6</v>
      </c>
      <c r="Z952" s="11">
        <v>108</v>
      </c>
      <c r="AA952" s="11">
        <v>2</v>
      </c>
      <c r="AC952" s="11">
        <v>108</v>
      </c>
      <c r="AF952" s="11">
        <v>27</v>
      </c>
    </row>
    <row r="953" spans="1:33" s="11" customFormat="1" x14ac:dyDescent="0.55000000000000004">
      <c r="D953" s="12"/>
      <c r="E953" s="10"/>
      <c r="I953" s="10"/>
      <c r="W953" s="11" t="s">
        <v>65</v>
      </c>
      <c r="X953" s="11">
        <v>3</v>
      </c>
      <c r="Y953" s="11">
        <v>2</v>
      </c>
      <c r="Z953" s="11">
        <v>6</v>
      </c>
      <c r="AA953" s="11">
        <v>2</v>
      </c>
      <c r="AC953" s="11">
        <v>6</v>
      </c>
      <c r="AF953" s="11">
        <v>27</v>
      </c>
      <c r="AG953" s="11" t="s">
        <v>66</v>
      </c>
    </row>
    <row r="954" spans="1:33" s="11" customFormat="1" x14ac:dyDescent="0.55000000000000004">
      <c r="D954" s="12"/>
      <c r="E954" s="10"/>
      <c r="I954" s="10"/>
      <c r="T954" s="11">
        <v>2</v>
      </c>
      <c r="V954" s="11" t="s">
        <v>62</v>
      </c>
      <c r="W954" s="11" t="s">
        <v>63</v>
      </c>
      <c r="X954" s="11">
        <v>8</v>
      </c>
      <c r="Y954" s="11">
        <v>6</v>
      </c>
      <c r="Z954" s="11">
        <v>48</v>
      </c>
      <c r="AA954" s="11">
        <v>2</v>
      </c>
      <c r="AC954" s="11">
        <v>48</v>
      </c>
      <c r="AF954" s="11">
        <v>16</v>
      </c>
      <c r="AG954" s="11" t="s">
        <v>550</v>
      </c>
    </row>
    <row r="955" spans="1:33" s="11" customFormat="1" x14ac:dyDescent="0.55000000000000004">
      <c r="B955" s="11" t="s">
        <v>67</v>
      </c>
      <c r="C955" s="11" t="s">
        <v>548</v>
      </c>
      <c r="D955" s="12" t="s">
        <v>96</v>
      </c>
      <c r="E955" s="81" t="s">
        <v>59</v>
      </c>
      <c r="F955" s="11">
        <v>12248</v>
      </c>
      <c r="G955" s="11">
        <v>271</v>
      </c>
      <c r="H955" s="11">
        <v>5549</v>
      </c>
      <c r="I955" s="81">
        <v>10</v>
      </c>
      <c r="J955" s="11">
        <v>0</v>
      </c>
      <c r="K955" s="11">
        <v>0</v>
      </c>
      <c r="L955" s="11">
        <v>96</v>
      </c>
      <c r="M955" s="11">
        <v>96</v>
      </c>
      <c r="N955" s="11">
        <v>1</v>
      </c>
      <c r="O955" s="11">
        <v>96</v>
      </c>
      <c r="AG955" s="11" t="s">
        <v>70</v>
      </c>
    </row>
    <row r="956" spans="1:33" s="11" customFormat="1" x14ac:dyDescent="0.55000000000000004">
      <c r="B956" s="11" t="s">
        <v>67</v>
      </c>
      <c r="C956" s="11" t="s">
        <v>548</v>
      </c>
      <c r="D956" s="12" t="s">
        <v>96</v>
      </c>
      <c r="E956" s="10" t="s">
        <v>59</v>
      </c>
      <c r="F956" s="11">
        <v>7963</v>
      </c>
      <c r="G956" s="11">
        <v>76</v>
      </c>
      <c r="H956" s="11">
        <v>3460</v>
      </c>
      <c r="I956" s="10">
        <v>10</v>
      </c>
      <c r="J956" s="11">
        <v>1</v>
      </c>
      <c r="K956" s="11">
        <v>2</v>
      </c>
      <c r="L956" s="11">
        <v>40</v>
      </c>
      <c r="M956" s="11">
        <v>640</v>
      </c>
      <c r="N956" s="11">
        <v>1</v>
      </c>
      <c r="O956" s="11">
        <v>640</v>
      </c>
      <c r="AG956" s="11" t="s">
        <v>70</v>
      </c>
    </row>
    <row r="957" spans="1:33" s="60" customFormat="1" x14ac:dyDescent="0.55000000000000004">
      <c r="D957" s="61"/>
      <c r="E957" s="63"/>
      <c r="I957" s="63"/>
    </row>
    <row r="958" spans="1:33" s="11" customFormat="1" x14ac:dyDescent="0.55000000000000004">
      <c r="A958" s="11">
        <v>229</v>
      </c>
      <c r="B958" s="11" t="s">
        <v>67</v>
      </c>
      <c r="C958" s="11" t="s">
        <v>769</v>
      </c>
      <c r="D958" s="12" t="s">
        <v>579</v>
      </c>
      <c r="E958" s="11" t="s">
        <v>76</v>
      </c>
      <c r="I958" s="11">
        <v>10</v>
      </c>
      <c r="J958" s="11">
        <v>0</v>
      </c>
      <c r="K958" s="11">
        <v>2</v>
      </c>
      <c r="L958" s="11">
        <v>0</v>
      </c>
      <c r="M958" s="11">
        <f>+(J958*400)+(K958*100)+L958</f>
        <v>200</v>
      </c>
      <c r="N958" s="11">
        <v>2</v>
      </c>
      <c r="P958" s="11">
        <v>200</v>
      </c>
      <c r="T958" s="11">
        <v>1</v>
      </c>
      <c r="U958" s="11" t="s">
        <v>770</v>
      </c>
      <c r="V958" s="11" t="s">
        <v>62</v>
      </c>
      <c r="W958" s="11" t="s">
        <v>65</v>
      </c>
      <c r="X958" s="11">
        <v>6</v>
      </c>
      <c r="Y958" s="11">
        <v>12</v>
      </c>
      <c r="Z958" s="11">
        <f>+X958*Y958</f>
        <v>72</v>
      </c>
      <c r="AA958" s="11">
        <v>2</v>
      </c>
      <c r="AC958" s="11">
        <v>72</v>
      </c>
      <c r="AF958" s="11">
        <v>13</v>
      </c>
    </row>
    <row r="959" spans="1:33" s="60" customFormat="1" x14ac:dyDescent="0.55000000000000004">
      <c r="D959" s="61"/>
    </row>
    <row r="960" spans="1:33" s="11" customFormat="1" x14ac:dyDescent="0.55000000000000004">
      <c r="A960" s="11">
        <v>230</v>
      </c>
      <c r="B960" s="11" t="s">
        <v>56</v>
      </c>
      <c r="C960" s="11" t="s">
        <v>552</v>
      </c>
      <c r="D960" s="12" t="s">
        <v>89</v>
      </c>
      <c r="E960" s="10" t="s">
        <v>59</v>
      </c>
      <c r="F960" s="11">
        <v>782</v>
      </c>
      <c r="G960" s="11">
        <v>7</v>
      </c>
      <c r="H960" s="11">
        <v>840</v>
      </c>
      <c r="I960" s="10">
        <v>10</v>
      </c>
      <c r="J960" s="11">
        <v>0</v>
      </c>
      <c r="K960" s="11">
        <v>1</v>
      </c>
      <c r="L960" s="11">
        <v>1</v>
      </c>
      <c r="M960" s="11">
        <v>101</v>
      </c>
      <c r="N960" s="11">
        <v>2</v>
      </c>
      <c r="P960" s="11">
        <v>101</v>
      </c>
      <c r="T960" s="11">
        <v>1</v>
      </c>
      <c r="U960" s="11" t="s">
        <v>553</v>
      </c>
      <c r="V960" s="11" t="s">
        <v>62</v>
      </c>
      <c r="W960" s="11" t="s">
        <v>63</v>
      </c>
      <c r="X960" s="11">
        <v>6.7</v>
      </c>
      <c r="Y960" s="11">
        <v>13</v>
      </c>
      <c r="Z960" s="11">
        <v>87.100000000000009</v>
      </c>
      <c r="AA960" s="11">
        <v>2</v>
      </c>
      <c r="AC960" s="11">
        <v>87.1</v>
      </c>
      <c r="AF960" s="11">
        <v>32</v>
      </c>
    </row>
    <row r="961" spans="1:33" s="11" customFormat="1" x14ac:dyDescent="0.55000000000000004">
      <c r="D961" s="12"/>
      <c r="E961" s="10"/>
      <c r="I961" s="10"/>
      <c r="W961" s="11" t="s">
        <v>65</v>
      </c>
      <c r="X961" s="11">
        <v>4</v>
      </c>
      <c r="Y961" s="11">
        <v>3</v>
      </c>
      <c r="Z961" s="11">
        <v>12</v>
      </c>
      <c r="AA961" s="11">
        <v>2</v>
      </c>
      <c r="AC961" s="11">
        <v>12</v>
      </c>
      <c r="AF961" s="11">
        <v>32</v>
      </c>
      <c r="AG961" s="11" t="s">
        <v>66</v>
      </c>
    </row>
    <row r="962" spans="1:33" s="11" customFormat="1" x14ac:dyDescent="0.55000000000000004">
      <c r="B962" s="11" t="s">
        <v>56</v>
      </c>
      <c r="C962" s="11" t="s">
        <v>552</v>
      </c>
      <c r="D962" s="12" t="s">
        <v>89</v>
      </c>
      <c r="E962" s="10" t="s">
        <v>201</v>
      </c>
      <c r="F962" s="11">
        <v>17</v>
      </c>
      <c r="G962" s="11" t="s">
        <v>554</v>
      </c>
      <c r="I962" s="10">
        <v>10</v>
      </c>
      <c r="J962" s="11">
        <v>1</v>
      </c>
      <c r="K962" s="11">
        <v>2</v>
      </c>
      <c r="L962" s="11">
        <v>0</v>
      </c>
      <c r="M962" s="11">
        <v>600</v>
      </c>
      <c r="N962" s="11">
        <v>1</v>
      </c>
      <c r="O962" s="11">
        <v>600</v>
      </c>
      <c r="AG962" s="11" t="s">
        <v>70</v>
      </c>
    </row>
    <row r="963" spans="1:33" s="11" customFormat="1" x14ac:dyDescent="0.55000000000000004">
      <c r="B963" s="11" t="s">
        <v>56</v>
      </c>
      <c r="C963" s="11" t="s">
        <v>552</v>
      </c>
      <c r="D963" s="12" t="s">
        <v>89</v>
      </c>
      <c r="E963" s="11" t="s">
        <v>76</v>
      </c>
      <c r="I963" s="92">
        <v>10</v>
      </c>
      <c r="J963" s="11">
        <v>0</v>
      </c>
      <c r="K963" s="11">
        <v>2</v>
      </c>
      <c r="L963" s="11">
        <v>0</v>
      </c>
      <c r="M963" s="11">
        <f t="shared" ref="M963" si="23">+(J963*400)+(K963*100)+L963</f>
        <v>200</v>
      </c>
      <c r="N963" s="11">
        <v>1</v>
      </c>
      <c r="O963" s="11">
        <v>200</v>
      </c>
      <c r="AG963" s="11" t="s">
        <v>924</v>
      </c>
    </row>
    <row r="964" spans="1:33" s="60" customFormat="1" x14ac:dyDescent="0.55000000000000004">
      <c r="D964" s="61"/>
      <c r="E964" s="63"/>
      <c r="I964" s="63"/>
    </row>
    <row r="965" spans="1:33" s="11" customFormat="1" x14ac:dyDescent="0.55000000000000004">
      <c r="A965" s="11">
        <v>231</v>
      </c>
      <c r="B965" s="11" t="s">
        <v>67</v>
      </c>
      <c r="C965" s="11" t="s">
        <v>555</v>
      </c>
      <c r="D965" s="12" t="s">
        <v>171</v>
      </c>
      <c r="E965" s="10" t="s">
        <v>59</v>
      </c>
      <c r="F965" s="11">
        <v>13239</v>
      </c>
      <c r="I965" s="10">
        <v>10</v>
      </c>
      <c r="J965" s="11">
        <v>0</v>
      </c>
      <c r="K965" s="11">
        <v>1</v>
      </c>
      <c r="L965" s="11">
        <v>22</v>
      </c>
      <c r="M965" s="11">
        <f>+(J965*400)+(K965*100)+L965</f>
        <v>122</v>
      </c>
      <c r="N965" s="11">
        <v>2</v>
      </c>
      <c r="P965" s="11">
        <v>122</v>
      </c>
      <c r="T965" s="11">
        <v>1</v>
      </c>
      <c r="U965" s="11" t="s">
        <v>556</v>
      </c>
      <c r="V965" s="11" t="s">
        <v>62</v>
      </c>
      <c r="W965" s="11" t="s">
        <v>65</v>
      </c>
      <c r="X965" s="11">
        <v>10</v>
      </c>
      <c r="Y965" s="11">
        <v>8.5</v>
      </c>
      <c r="Z965" s="11">
        <v>85</v>
      </c>
      <c r="AA965" s="11">
        <v>2</v>
      </c>
      <c r="AC965" s="11">
        <v>85</v>
      </c>
      <c r="AF965" s="11">
        <v>26</v>
      </c>
      <c r="AG965" s="11" t="s">
        <v>557</v>
      </c>
    </row>
    <row r="966" spans="1:33" s="11" customFormat="1" x14ac:dyDescent="0.55000000000000004">
      <c r="D966" s="12"/>
      <c r="E966" s="10"/>
      <c r="I966" s="10"/>
      <c r="W966" s="11" t="s">
        <v>126</v>
      </c>
      <c r="X966" s="11">
        <v>2.5</v>
      </c>
      <c r="Y966" s="11">
        <v>10</v>
      </c>
      <c r="Z966" s="11">
        <v>25</v>
      </c>
      <c r="AA966" s="11">
        <v>2</v>
      </c>
      <c r="AC966" s="11">
        <v>25</v>
      </c>
      <c r="AF966" s="11">
        <v>26</v>
      </c>
      <c r="AG966" s="11" t="s">
        <v>127</v>
      </c>
    </row>
    <row r="967" spans="1:33" s="11" customFormat="1" x14ac:dyDescent="0.55000000000000004">
      <c r="B967" s="11" t="s">
        <v>67</v>
      </c>
      <c r="C967" s="11" t="s">
        <v>555</v>
      </c>
      <c r="D967" s="12" t="s">
        <v>171</v>
      </c>
      <c r="E967" s="15" t="s">
        <v>76</v>
      </c>
      <c r="I967" s="10">
        <v>10</v>
      </c>
      <c r="J967" s="11">
        <v>0</v>
      </c>
      <c r="K967" s="11">
        <v>2</v>
      </c>
      <c r="L967" s="11">
        <v>0</v>
      </c>
      <c r="M967" s="11">
        <f>+(J967*400)+(K967*100)+L967</f>
        <v>200</v>
      </c>
      <c r="N967" s="11">
        <v>2</v>
      </c>
      <c r="P967" s="11">
        <v>200</v>
      </c>
      <c r="T967" s="11">
        <v>1</v>
      </c>
      <c r="U967" s="11" t="s">
        <v>558</v>
      </c>
      <c r="V967" s="11" t="s">
        <v>62</v>
      </c>
      <c r="W967" s="11" t="s">
        <v>65</v>
      </c>
      <c r="X967" s="11">
        <v>12</v>
      </c>
      <c r="Y967" s="11">
        <v>14</v>
      </c>
      <c r="Z967" s="11">
        <f>+X967*Y967</f>
        <v>168</v>
      </c>
      <c r="AA967" s="11">
        <v>2</v>
      </c>
      <c r="AC967" s="11">
        <v>168</v>
      </c>
      <c r="AF967" s="11">
        <v>10</v>
      </c>
    </row>
    <row r="968" spans="1:33" s="11" customFormat="1" x14ac:dyDescent="0.55000000000000004">
      <c r="D968" s="12"/>
      <c r="E968" s="10"/>
      <c r="I968" s="10"/>
      <c r="W968" s="11" t="s">
        <v>126</v>
      </c>
      <c r="X968" s="11">
        <v>3</v>
      </c>
      <c r="Y968" s="11">
        <v>9</v>
      </c>
      <c r="Z968" s="11">
        <f>+X968*Y968</f>
        <v>27</v>
      </c>
      <c r="AA968" s="11">
        <v>2</v>
      </c>
      <c r="AC968" s="11">
        <v>27</v>
      </c>
      <c r="AF968" s="11">
        <v>10</v>
      </c>
      <c r="AG968" s="11" t="s">
        <v>127</v>
      </c>
    </row>
    <row r="969" spans="1:33" s="11" customFormat="1" x14ac:dyDescent="0.55000000000000004">
      <c r="D969" s="12"/>
      <c r="E969" s="10"/>
      <c r="I969" s="10"/>
      <c r="W969" s="11" t="s">
        <v>65</v>
      </c>
      <c r="X969" s="11">
        <v>2</v>
      </c>
      <c r="Y969" s="11">
        <v>2</v>
      </c>
      <c r="Z969" s="11">
        <f>+X969*Y969</f>
        <v>4</v>
      </c>
      <c r="AA969" s="11">
        <v>2</v>
      </c>
      <c r="AC969" s="11">
        <v>4</v>
      </c>
      <c r="AF969" s="11">
        <v>10</v>
      </c>
      <c r="AG969" s="11" t="s">
        <v>66</v>
      </c>
    </row>
    <row r="970" spans="1:33" s="60" customFormat="1" x14ac:dyDescent="0.55000000000000004">
      <c r="D970" s="61"/>
      <c r="E970" s="63"/>
      <c r="I970" s="63"/>
    </row>
    <row r="971" spans="1:33" s="11" customFormat="1" x14ac:dyDescent="0.55000000000000004">
      <c r="A971" s="11">
        <v>232</v>
      </c>
      <c r="B971" s="11" t="s">
        <v>67</v>
      </c>
      <c r="C971" s="11" t="s">
        <v>559</v>
      </c>
      <c r="D971" s="12" t="s">
        <v>560</v>
      </c>
      <c r="E971" s="10" t="s">
        <v>59</v>
      </c>
      <c r="F971" s="11">
        <v>813</v>
      </c>
      <c r="G971" s="11">
        <v>14</v>
      </c>
      <c r="H971" s="11">
        <v>879</v>
      </c>
      <c r="I971" s="10">
        <v>10</v>
      </c>
      <c r="J971" s="11">
        <v>0</v>
      </c>
      <c r="K971" s="11">
        <v>1</v>
      </c>
      <c r="L971" s="11">
        <v>59</v>
      </c>
      <c r="M971" s="11">
        <v>159</v>
      </c>
      <c r="N971" s="11">
        <v>1</v>
      </c>
      <c r="O971" s="11">
        <v>159</v>
      </c>
      <c r="AG971" s="11" t="s">
        <v>561</v>
      </c>
    </row>
    <row r="972" spans="1:33" s="11" customFormat="1" x14ac:dyDescent="0.55000000000000004">
      <c r="B972" s="11" t="s">
        <v>67</v>
      </c>
      <c r="C972" s="11" t="s">
        <v>559</v>
      </c>
      <c r="D972" s="12" t="s">
        <v>560</v>
      </c>
      <c r="E972" s="10" t="s">
        <v>59</v>
      </c>
      <c r="F972" s="11">
        <v>7932</v>
      </c>
      <c r="G972" s="11">
        <v>45</v>
      </c>
      <c r="H972" s="11">
        <v>1429</v>
      </c>
      <c r="I972" s="10">
        <v>10</v>
      </c>
      <c r="J972" s="11">
        <v>1</v>
      </c>
      <c r="K972" s="11">
        <v>2</v>
      </c>
      <c r="L972" s="11">
        <v>0</v>
      </c>
      <c r="M972" s="11">
        <v>600</v>
      </c>
      <c r="N972" s="11">
        <v>1</v>
      </c>
      <c r="O972" s="11">
        <v>600</v>
      </c>
      <c r="AG972" s="11" t="s">
        <v>562</v>
      </c>
    </row>
    <row r="973" spans="1:33" s="11" customFormat="1" x14ac:dyDescent="0.55000000000000004">
      <c r="B973" s="11" t="s">
        <v>67</v>
      </c>
      <c r="C973" s="11" t="s">
        <v>559</v>
      </c>
      <c r="D973" s="12" t="s">
        <v>560</v>
      </c>
      <c r="E973" s="137" t="s">
        <v>59</v>
      </c>
      <c r="F973" s="11">
        <v>11343</v>
      </c>
      <c r="G973" s="11">
        <v>242</v>
      </c>
      <c r="H973" s="11">
        <v>5041</v>
      </c>
      <c r="I973" s="137">
        <v>4</v>
      </c>
      <c r="J973" s="11">
        <v>7</v>
      </c>
      <c r="K973" s="11">
        <v>3</v>
      </c>
      <c r="L973" s="11">
        <v>84</v>
      </c>
      <c r="M973" s="11">
        <v>3184</v>
      </c>
      <c r="N973" s="11">
        <v>1</v>
      </c>
      <c r="O973" s="11">
        <v>3184</v>
      </c>
      <c r="AG973" s="11" t="s">
        <v>118</v>
      </c>
    </row>
    <row r="974" spans="1:33" s="11" customFormat="1" x14ac:dyDescent="0.55000000000000004">
      <c r="B974" s="11" t="s">
        <v>67</v>
      </c>
      <c r="C974" s="11" t="s">
        <v>559</v>
      </c>
      <c r="D974" s="12" t="s">
        <v>560</v>
      </c>
      <c r="E974" s="137" t="s">
        <v>59</v>
      </c>
      <c r="F974" s="11">
        <v>833</v>
      </c>
      <c r="G974" s="11">
        <v>64</v>
      </c>
      <c r="H974" s="11">
        <v>893</v>
      </c>
      <c r="I974" s="137">
        <v>10</v>
      </c>
      <c r="J974" s="11">
        <v>0</v>
      </c>
      <c r="K974" s="11">
        <v>2</v>
      </c>
      <c r="L974" s="11">
        <v>87</v>
      </c>
      <c r="M974" s="11">
        <v>287</v>
      </c>
      <c r="N974" s="11">
        <v>1</v>
      </c>
      <c r="O974" s="11">
        <v>287</v>
      </c>
      <c r="AG974" s="11" t="s">
        <v>933</v>
      </c>
    </row>
    <row r="975" spans="1:33" s="11" customFormat="1" x14ac:dyDescent="0.55000000000000004">
      <c r="B975" s="11" t="s">
        <v>67</v>
      </c>
      <c r="C975" s="11" t="s">
        <v>559</v>
      </c>
      <c r="D975" s="12" t="s">
        <v>560</v>
      </c>
      <c r="E975" s="10" t="s">
        <v>172</v>
      </c>
      <c r="F975" s="11">
        <v>31</v>
      </c>
      <c r="I975" s="10">
        <v>10</v>
      </c>
      <c r="J975" s="11">
        <v>1</v>
      </c>
      <c r="K975" s="11">
        <v>3</v>
      </c>
      <c r="L975" s="11">
        <v>0</v>
      </c>
      <c r="M975" s="11">
        <v>700</v>
      </c>
      <c r="N975" s="11">
        <v>1</v>
      </c>
      <c r="O975" s="11">
        <v>700</v>
      </c>
      <c r="AG975" s="11" t="s">
        <v>563</v>
      </c>
    </row>
    <row r="976" spans="1:33" s="11" customFormat="1" x14ac:dyDescent="0.55000000000000004">
      <c r="B976" s="11" t="s">
        <v>67</v>
      </c>
      <c r="C976" s="11" t="s">
        <v>559</v>
      </c>
      <c r="D976" s="12" t="s">
        <v>560</v>
      </c>
      <c r="E976" s="10" t="s">
        <v>172</v>
      </c>
      <c r="F976" s="11">
        <v>47</v>
      </c>
      <c r="I976" s="10">
        <v>10</v>
      </c>
      <c r="J976" s="11">
        <v>4</v>
      </c>
      <c r="K976" s="11">
        <v>0</v>
      </c>
      <c r="L976" s="11">
        <v>0</v>
      </c>
      <c r="M976" s="11">
        <v>1600</v>
      </c>
      <c r="N976" s="11">
        <v>1</v>
      </c>
      <c r="O976" s="11">
        <v>1600</v>
      </c>
      <c r="AG976" s="11" t="s">
        <v>564</v>
      </c>
    </row>
    <row r="977" spans="1:33" s="11" customFormat="1" x14ac:dyDescent="0.55000000000000004">
      <c r="B977" s="11" t="s">
        <v>67</v>
      </c>
      <c r="C977" s="11" t="s">
        <v>559</v>
      </c>
      <c r="D977" s="12" t="s">
        <v>560</v>
      </c>
      <c r="E977" s="10" t="s">
        <v>172</v>
      </c>
      <c r="F977" s="11">
        <v>6</v>
      </c>
      <c r="I977" s="10">
        <v>10</v>
      </c>
      <c r="J977" s="11">
        <v>3</v>
      </c>
      <c r="K977" s="11">
        <v>3</v>
      </c>
      <c r="L977" s="11">
        <v>0</v>
      </c>
      <c r="M977" s="11">
        <v>1500</v>
      </c>
      <c r="N977" s="11">
        <v>1</v>
      </c>
      <c r="O977" s="11">
        <v>1500</v>
      </c>
      <c r="AG977" s="11" t="s">
        <v>565</v>
      </c>
    </row>
    <row r="978" spans="1:33" s="60" customFormat="1" x14ac:dyDescent="0.55000000000000004">
      <c r="D978" s="61"/>
      <c r="E978" s="63"/>
      <c r="I978" s="63"/>
    </row>
    <row r="979" spans="1:33" s="11" customFormat="1" x14ac:dyDescent="0.55000000000000004">
      <c r="A979" s="11">
        <v>233</v>
      </c>
      <c r="B979" s="11" t="s">
        <v>67</v>
      </c>
      <c r="C979" s="11" t="s">
        <v>566</v>
      </c>
      <c r="D979" s="12" t="s">
        <v>58</v>
      </c>
      <c r="E979" s="15" t="s">
        <v>76</v>
      </c>
      <c r="I979" s="10">
        <v>10</v>
      </c>
      <c r="J979" s="11">
        <v>0</v>
      </c>
      <c r="K979" s="11">
        <v>1</v>
      </c>
      <c r="L979" s="11">
        <v>0</v>
      </c>
      <c r="M979" s="11">
        <f>+(J979*400)+(K979*100)+L979</f>
        <v>100</v>
      </c>
      <c r="N979" s="11">
        <v>2</v>
      </c>
      <c r="P979" s="11">
        <v>100</v>
      </c>
      <c r="T979" s="11">
        <v>1</v>
      </c>
      <c r="U979" s="11" t="s">
        <v>567</v>
      </c>
      <c r="V979" s="11" t="s">
        <v>62</v>
      </c>
      <c r="W979" s="11" t="s">
        <v>63</v>
      </c>
      <c r="X979" s="11">
        <v>8.3000000000000007</v>
      </c>
      <c r="Y979" s="11">
        <v>6.8</v>
      </c>
      <c r="Z979" s="11">
        <f>+X979*Y979</f>
        <v>56.440000000000005</v>
      </c>
      <c r="AA979" s="11">
        <v>2</v>
      </c>
      <c r="AC979" s="11">
        <v>56.44</v>
      </c>
      <c r="AF979" s="11">
        <v>31</v>
      </c>
    </row>
    <row r="980" spans="1:33" s="11" customFormat="1" x14ac:dyDescent="0.55000000000000004">
      <c r="D980" s="12"/>
      <c r="E980" s="10"/>
      <c r="I980" s="10"/>
      <c r="W980" s="11" t="s">
        <v>63</v>
      </c>
      <c r="X980" s="11">
        <v>2</v>
      </c>
      <c r="Y980" s="11">
        <v>3</v>
      </c>
      <c r="Z980" s="11">
        <f>+X980*Y980</f>
        <v>6</v>
      </c>
      <c r="AA980" s="11">
        <v>2</v>
      </c>
      <c r="AC980" s="11">
        <v>6</v>
      </c>
      <c r="AF980" s="11">
        <v>31</v>
      </c>
      <c r="AG980" s="11" t="s">
        <v>66</v>
      </c>
    </row>
    <row r="981" spans="1:33" s="11" customFormat="1" x14ac:dyDescent="0.55000000000000004">
      <c r="B981" s="11" t="s">
        <v>67</v>
      </c>
      <c r="C981" s="11" t="s">
        <v>566</v>
      </c>
      <c r="D981" s="12" t="s">
        <v>58</v>
      </c>
      <c r="E981" s="10" t="s">
        <v>59</v>
      </c>
      <c r="F981" s="11">
        <v>19285</v>
      </c>
      <c r="G981" s="11">
        <v>151</v>
      </c>
      <c r="H981" s="11">
        <v>4488</v>
      </c>
      <c r="I981" s="10">
        <v>10</v>
      </c>
      <c r="J981" s="11">
        <v>1</v>
      </c>
      <c r="K981" s="11">
        <v>1</v>
      </c>
      <c r="L981" s="11">
        <v>21</v>
      </c>
      <c r="M981" s="11">
        <f>+(J981*400)+(K981*100)+L981</f>
        <v>521</v>
      </c>
      <c r="N981" s="11">
        <v>1</v>
      </c>
      <c r="O981" s="11">
        <v>521</v>
      </c>
      <c r="AG981" s="11" t="s">
        <v>148</v>
      </c>
    </row>
    <row r="982" spans="1:33" s="11" customFormat="1" x14ac:dyDescent="0.55000000000000004">
      <c r="B982" s="11" t="s">
        <v>67</v>
      </c>
      <c r="C982" s="11" t="s">
        <v>566</v>
      </c>
      <c r="D982" s="12" t="s">
        <v>58</v>
      </c>
      <c r="E982" s="10" t="s">
        <v>59</v>
      </c>
      <c r="F982" s="11">
        <v>12115</v>
      </c>
      <c r="G982" s="11">
        <v>302</v>
      </c>
      <c r="H982" s="11">
        <v>5427</v>
      </c>
      <c r="I982" s="10">
        <v>9</v>
      </c>
      <c r="J982" s="11">
        <v>0</v>
      </c>
      <c r="K982" s="11">
        <v>3</v>
      </c>
      <c r="L982" s="11">
        <v>26</v>
      </c>
      <c r="M982" s="11">
        <v>326</v>
      </c>
      <c r="N982" s="11">
        <v>1</v>
      </c>
      <c r="O982" s="11">
        <v>326</v>
      </c>
      <c r="AG982" s="11" t="s">
        <v>318</v>
      </c>
    </row>
    <row r="983" spans="1:33" s="60" customFormat="1" x14ac:dyDescent="0.55000000000000004">
      <c r="D983" s="61"/>
      <c r="E983" s="63"/>
      <c r="I983" s="63"/>
    </row>
    <row r="984" spans="1:33" s="11" customFormat="1" x14ac:dyDescent="0.55000000000000004">
      <c r="A984" s="11">
        <v>234</v>
      </c>
      <c r="B984" s="11" t="s">
        <v>947</v>
      </c>
      <c r="C984" s="11" t="s">
        <v>948</v>
      </c>
      <c r="D984" s="12" t="s">
        <v>171</v>
      </c>
      <c r="E984" s="108" t="s">
        <v>59</v>
      </c>
      <c r="F984" s="11">
        <v>7926</v>
      </c>
      <c r="G984" s="11">
        <v>39</v>
      </c>
      <c r="I984" s="108">
        <v>10</v>
      </c>
      <c r="J984" s="11">
        <v>1</v>
      </c>
      <c r="K984" s="11">
        <v>1</v>
      </c>
      <c r="L984" s="11">
        <v>70</v>
      </c>
      <c r="M984" s="11">
        <f>+(J984*400)+(K984*100)+L984</f>
        <v>570</v>
      </c>
      <c r="N984" s="11">
        <v>1</v>
      </c>
      <c r="O984" s="11">
        <v>570</v>
      </c>
      <c r="AG984" s="11" t="s">
        <v>72</v>
      </c>
    </row>
    <row r="985" spans="1:33" s="11" customFormat="1" x14ac:dyDescent="0.55000000000000004">
      <c r="B985" s="11" t="s">
        <v>947</v>
      </c>
      <c r="C985" s="11" t="s">
        <v>948</v>
      </c>
      <c r="D985" s="12" t="s">
        <v>171</v>
      </c>
      <c r="E985" s="80" t="s">
        <v>302</v>
      </c>
      <c r="G985" s="11">
        <v>1149</v>
      </c>
      <c r="H985" s="11">
        <v>2069</v>
      </c>
      <c r="I985" s="108">
        <v>10</v>
      </c>
      <c r="J985" s="11">
        <v>1</v>
      </c>
      <c r="K985" s="11">
        <v>1</v>
      </c>
      <c r="L985" s="11">
        <v>41</v>
      </c>
      <c r="M985" s="11">
        <f>+(J985*400)+(K985*100)+L985</f>
        <v>541</v>
      </c>
      <c r="N985" s="11">
        <v>1</v>
      </c>
      <c r="O985" s="11">
        <v>541</v>
      </c>
      <c r="AG985" s="11" t="s">
        <v>148</v>
      </c>
    </row>
    <row r="986" spans="1:33" s="11" customFormat="1" x14ac:dyDescent="0.55000000000000004">
      <c r="B986" s="11" t="s">
        <v>947</v>
      </c>
      <c r="C986" s="11" t="s">
        <v>948</v>
      </c>
      <c r="D986" s="12" t="s">
        <v>171</v>
      </c>
      <c r="E986" s="80" t="s">
        <v>302</v>
      </c>
      <c r="G986" s="11">
        <v>1150</v>
      </c>
      <c r="H986" s="11">
        <v>2069</v>
      </c>
      <c r="I986" s="108">
        <v>10</v>
      </c>
      <c r="J986" s="11">
        <v>0</v>
      </c>
      <c r="K986" s="11">
        <v>2</v>
      </c>
      <c r="L986" s="11">
        <v>29</v>
      </c>
      <c r="M986" s="11">
        <f t="shared" ref="M986:M988" si="24">+(J986*400)+(K986*100)+L986</f>
        <v>229</v>
      </c>
      <c r="N986" s="11">
        <v>1</v>
      </c>
      <c r="O986" s="11">
        <v>229</v>
      </c>
      <c r="AG986" s="11" t="s">
        <v>148</v>
      </c>
    </row>
    <row r="987" spans="1:33" s="11" customFormat="1" x14ac:dyDescent="0.55000000000000004">
      <c r="B987" s="11" t="s">
        <v>947</v>
      </c>
      <c r="C987" s="11" t="s">
        <v>948</v>
      </c>
      <c r="D987" s="12" t="s">
        <v>171</v>
      </c>
      <c r="E987" s="80" t="s">
        <v>205</v>
      </c>
      <c r="G987" s="11">
        <v>94</v>
      </c>
      <c r="I987" s="108">
        <v>10</v>
      </c>
      <c r="J987" s="11">
        <v>2</v>
      </c>
      <c r="K987" s="11">
        <v>3</v>
      </c>
      <c r="L987" s="11">
        <v>49</v>
      </c>
      <c r="M987" s="11">
        <f t="shared" si="24"/>
        <v>1149</v>
      </c>
      <c r="N987" s="11">
        <v>1</v>
      </c>
      <c r="O987" s="11">
        <v>1149</v>
      </c>
      <c r="AG987" s="11" t="s">
        <v>148</v>
      </c>
    </row>
    <row r="988" spans="1:33" s="11" customFormat="1" x14ac:dyDescent="0.55000000000000004">
      <c r="B988" s="11" t="s">
        <v>947</v>
      </c>
      <c r="C988" s="11" t="s">
        <v>948</v>
      </c>
      <c r="D988" s="12" t="s">
        <v>171</v>
      </c>
      <c r="E988" s="108" t="s">
        <v>840</v>
      </c>
      <c r="G988" s="11">
        <v>21</v>
      </c>
      <c r="I988" s="108">
        <v>10</v>
      </c>
      <c r="J988" s="11">
        <v>1</v>
      </c>
      <c r="K988" s="11">
        <v>2</v>
      </c>
      <c r="L988" s="11">
        <v>29</v>
      </c>
      <c r="M988" s="11">
        <f t="shared" si="24"/>
        <v>629</v>
      </c>
      <c r="N988" s="11">
        <v>1</v>
      </c>
      <c r="O988" s="11">
        <v>629</v>
      </c>
      <c r="AG988" s="11" t="s">
        <v>148</v>
      </c>
    </row>
    <row r="989" spans="1:33" s="60" customFormat="1" x14ac:dyDescent="0.55000000000000004">
      <c r="D989" s="61"/>
      <c r="E989" s="63"/>
      <c r="I989" s="63"/>
    </row>
    <row r="990" spans="1:33" s="11" customFormat="1" x14ac:dyDescent="0.55000000000000004">
      <c r="A990" s="11">
        <v>235</v>
      </c>
      <c r="B990" s="11" t="s">
        <v>67</v>
      </c>
      <c r="C990" s="11" t="s">
        <v>568</v>
      </c>
      <c r="D990" s="12" t="s">
        <v>102</v>
      </c>
      <c r="E990" s="10" t="s">
        <v>59</v>
      </c>
      <c r="F990" s="11">
        <v>729</v>
      </c>
      <c r="G990" s="11">
        <v>11</v>
      </c>
      <c r="H990" s="11">
        <v>874</v>
      </c>
      <c r="I990" s="10">
        <v>10</v>
      </c>
      <c r="J990" s="11">
        <v>1</v>
      </c>
      <c r="K990" s="11">
        <v>1</v>
      </c>
      <c r="L990" s="11">
        <v>7</v>
      </c>
      <c r="M990" s="11">
        <v>507</v>
      </c>
      <c r="N990" s="11" t="s">
        <v>73</v>
      </c>
      <c r="O990" s="11">
        <v>2</v>
      </c>
      <c r="P990" s="11">
        <v>505</v>
      </c>
      <c r="U990" s="11" t="s">
        <v>569</v>
      </c>
      <c r="V990" s="11" t="s">
        <v>62</v>
      </c>
      <c r="W990" s="11" t="s">
        <v>63</v>
      </c>
      <c r="X990" s="11">
        <v>7.5</v>
      </c>
      <c r="Y990" s="11">
        <v>16</v>
      </c>
      <c r="Z990" s="11">
        <v>120</v>
      </c>
      <c r="AA990" s="11">
        <v>2</v>
      </c>
      <c r="AC990" s="11">
        <v>120</v>
      </c>
      <c r="AF990" s="11">
        <v>36</v>
      </c>
      <c r="AG990" s="11" t="s">
        <v>570</v>
      </c>
    </row>
    <row r="991" spans="1:33" s="11" customFormat="1" x14ac:dyDescent="0.55000000000000004">
      <c r="D991" s="12"/>
      <c r="E991" s="10"/>
      <c r="I991" s="10"/>
      <c r="W991" s="11" t="s">
        <v>63</v>
      </c>
      <c r="X991" s="11">
        <v>2</v>
      </c>
      <c r="Y991" s="11">
        <v>4</v>
      </c>
      <c r="Z991" s="11">
        <v>8</v>
      </c>
      <c r="AA991" s="11">
        <v>2</v>
      </c>
      <c r="AC991" s="11">
        <v>8</v>
      </c>
      <c r="AF991" s="11">
        <v>36</v>
      </c>
      <c r="AG991" s="11" t="s">
        <v>66</v>
      </c>
    </row>
    <row r="992" spans="1:33" s="11" customFormat="1" x14ac:dyDescent="0.55000000000000004">
      <c r="D992" s="12"/>
      <c r="E992" s="10"/>
      <c r="I992" s="10"/>
      <c r="U992" s="11" t="s">
        <v>571</v>
      </c>
      <c r="V992" s="11" t="s">
        <v>62</v>
      </c>
      <c r="W992" s="11" t="s">
        <v>63</v>
      </c>
      <c r="X992" s="11">
        <v>6</v>
      </c>
      <c r="Y992" s="11">
        <v>9</v>
      </c>
      <c r="Z992" s="11">
        <v>54</v>
      </c>
      <c r="AA992" s="11">
        <v>2</v>
      </c>
      <c r="AC992" s="11">
        <v>54</v>
      </c>
      <c r="AF992" s="11">
        <v>16</v>
      </c>
    </row>
    <row r="993" spans="1:33" s="11" customFormat="1" x14ac:dyDescent="0.55000000000000004">
      <c r="B993" s="11" t="s">
        <v>67</v>
      </c>
      <c r="C993" s="11" t="s">
        <v>568</v>
      </c>
      <c r="D993" s="12" t="s">
        <v>102</v>
      </c>
      <c r="E993" s="10" t="s">
        <v>59</v>
      </c>
      <c r="F993" s="11">
        <v>19087</v>
      </c>
      <c r="G993" s="11">
        <v>263</v>
      </c>
      <c r="H993" s="11">
        <v>2794</v>
      </c>
      <c r="I993" s="10">
        <v>10</v>
      </c>
      <c r="J993" s="11">
        <v>2</v>
      </c>
      <c r="K993" s="11">
        <v>0</v>
      </c>
      <c r="L993" s="11">
        <v>92</v>
      </c>
      <c r="M993" s="11">
        <v>892</v>
      </c>
      <c r="N993" s="11">
        <v>1</v>
      </c>
      <c r="O993" s="11">
        <v>892</v>
      </c>
      <c r="AG993" s="11" t="s">
        <v>70</v>
      </c>
    </row>
    <row r="994" spans="1:33" s="11" customFormat="1" x14ac:dyDescent="0.55000000000000004">
      <c r="B994" s="11" t="s">
        <v>67</v>
      </c>
      <c r="C994" s="11" t="s">
        <v>568</v>
      </c>
      <c r="D994" s="12" t="s">
        <v>102</v>
      </c>
      <c r="E994" s="81" t="s">
        <v>59</v>
      </c>
      <c r="F994" s="11">
        <v>12264</v>
      </c>
      <c r="G994" s="11">
        <v>181</v>
      </c>
      <c r="H994" s="11">
        <v>5565</v>
      </c>
      <c r="I994" s="81">
        <v>10</v>
      </c>
      <c r="J994" s="11">
        <v>0</v>
      </c>
      <c r="K994" s="11">
        <v>2</v>
      </c>
      <c r="L994" s="11">
        <v>50</v>
      </c>
      <c r="M994" s="11">
        <v>250</v>
      </c>
      <c r="N994" s="11">
        <v>1</v>
      </c>
      <c r="O994" s="11">
        <v>250</v>
      </c>
      <c r="AG994" s="11" t="s">
        <v>70</v>
      </c>
    </row>
    <row r="995" spans="1:33" s="60" customFormat="1" x14ac:dyDescent="0.55000000000000004">
      <c r="D995" s="61"/>
      <c r="E995" s="63"/>
      <c r="I995" s="63"/>
    </row>
    <row r="996" spans="1:33" s="11" customFormat="1" x14ac:dyDescent="0.55000000000000004">
      <c r="A996" s="11">
        <v>236</v>
      </c>
      <c r="B996" s="11" t="s">
        <v>56</v>
      </c>
      <c r="C996" s="11" t="s">
        <v>572</v>
      </c>
      <c r="D996" s="12" t="s">
        <v>58</v>
      </c>
      <c r="E996" s="10" t="s">
        <v>59</v>
      </c>
      <c r="F996" s="11">
        <v>17382</v>
      </c>
      <c r="G996" s="11">
        <v>21</v>
      </c>
      <c r="H996" s="11">
        <v>7850</v>
      </c>
      <c r="I996" s="10"/>
      <c r="J996" s="11">
        <v>0</v>
      </c>
      <c r="K996" s="11">
        <v>1</v>
      </c>
      <c r="L996" s="11">
        <v>9</v>
      </c>
      <c r="M996" s="11">
        <v>109</v>
      </c>
      <c r="N996" s="11">
        <v>2</v>
      </c>
      <c r="P996" s="11">
        <v>109</v>
      </c>
      <c r="T996" s="11">
        <v>1</v>
      </c>
      <c r="V996" s="11" t="s">
        <v>62</v>
      </c>
      <c r="W996" s="11" t="s">
        <v>111</v>
      </c>
      <c r="X996" s="11">
        <v>6</v>
      </c>
      <c r="Y996" s="11">
        <v>12</v>
      </c>
      <c r="Z996" s="11">
        <v>72</v>
      </c>
      <c r="AA996" s="11">
        <v>2</v>
      </c>
      <c r="AC996" s="11">
        <v>72</v>
      </c>
      <c r="AF996" s="11">
        <v>11</v>
      </c>
      <c r="AG996" s="11" t="s">
        <v>125</v>
      </c>
    </row>
    <row r="997" spans="1:33" s="11" customFormat="1" x14ac:dyDescent="0.55000000000000004">
      <c r="D997" s="12"/>
      <c r="E997" s="10"/>
      <c r="I997" s="10"/>
      <c r="W997" s="11" t="s">
        <v>111</v>
      </c>
      <c r="X997" s="11">
        <v>3</v>
      </c>
      <c r="Y997" s="11">
        <v>6</v>
      </c>
      <c r="Z997" s="11">
        <v>18</v>
      </c>
      <c r="AA997" s="11">
        <v>2</v>
      </c>
      <c r="AC997" s="11">
        <v>18</v>
      </c>
      <c r="AF997" s="11">
        <v>11</v>
      </c>
      <c r="AG997" s="11" t="s">
        <v>66</v>
      </c>
    </row>
    <row r="998" spans="1:33" s="11" customFormat="1" x14ac:dyDescent="0.55000000000000004">
      <c r="B998" s="11" t="s">
        <v>56</v>
      </c>
      <c r="C998" s="11" t="s">
        <v>572</v>
      </c>
      <c r="D998" s="12" t="s">
        <v>58</v>
      </c>
      <c r="E998" s="10" t="s">
        <v>59</v>
      </c>
      <c r="F998" s="11">
        <v>712</v>
      </c>
      <c r="G998" s="11">
        <v>9</v>
      </c>
      <c r="H998" s="11">
        <v>833</v>
      </c>
      <c r="I998" s="10"/>
      <c r="J998" s="11">
        <v>0</v>
      </c>
      <c r="K998" s="11">
        <v>1</v>
      </c>
      <c r="L998" s="11">
        <v>9</v>
      </c>
      <c r="M998" s="11">
        <v>109</v>
      </c>
      <c r="N998" s="11">
        <v>1</v>
      </c>
      <c r="O998" s="11">
        <v>109</v>
      </c>
    </row>
    <row r="999" spans="1:33" s="11" customFormat="1" x14ac:dyDescent="0.55000000000000004">
      <c r="B999" s="11" t="s">
        <v>56</v>
      </c>
      <c r="C999" s="11" t="s">
        <v>572</v>
      </c>
      <c r="D999" s="12" t="s">
        <v>58</v>
      </c>
      <c r="E999" s="10" t="s">
        <v>59</v>
      </c>
      <c r="F999" s="11">
        <v>17383</v>
      </c>
      <c r="G999" s="11">
        <v>22</v>
      </c>
      <c r="H999" s="11">
        <v>7851</v>
      </c>
      <c r="I999" s="10"/>
      <c r="J999" s="11">
        <v>0</v>
      </c>
      <c r="K999" s="11">
        <v>1</v>
      </c>
      <c r="L999" s="11">
        <v>9</v>
      </c>
      <c r="M999" s="11">
        <f>+(J999*400)+(K999*100)+L999</f>
        <v>109</v>
      </c>
      <c r="N999" s="11">
        <v>1</v>
      </c>
      <c r="O999" s="11">
        <v>109</v>
      </c>
    </row>
    <row r="1000" spans="1:33" s="11" customFormat="1" x14ac:dyDescent="0.55000000000000004">
      <c r="B1000" s="11" t="s">
        <v>56</v>
      </c>
      <c r="C1000" s="11" t="s">
        <v>573</v>
      </c>
      <c r="D1000" s="12" t="s">
        <v>58</v>
      </c>
      <c r="E1000" s="10" t="s">
        <v>59</v>
      </c>
      <c r="F1000" s="11">
        <v>12</v>
      </c>
      <c r="G1000" s="11">
        <v>96</v>
      </c>
      <c r="H1000" s="11">
        <v>939</v>
      </c>
      <c r="I1000" s="10"/>
      <c r="J1000" s="11">
        <v>0</v>
      </c>
      <c r="K1000" s="11">
        <v>0</v>
      </c>
      <c r="L1000" s="11">
        <v>65</v>
      </c>
      <c r="M1000" s="11">
        <f>+(J1000*400)+(K1000*100)+L1000</f>
        <v>65</v>
      </c>
      <c r="N1000" s="11">
        <v>1</v>
      </c>
      <c r="O1000" s="11">
        <v>65</v>
      </c>
    </row>
    <row r="1001" spans="1:33" s="60" customFormat="1" x14ac:dyDescent="0.55000000000000004">
      <c r="D1001" s="61"/>
      <c r="E1001" s="63"/>
      <c r="I1001" s="63"/>
    </row>
    <row r="1002" spans="1:33" s="11" customFormat="1" x14ac:dyDescent="0.55000000000000004">
      <c r="A1002" s="11">
        <v>237</v>
      </c>
      <c r="B1002" s="11" t="s">
        <v>67</v>
      </c>
      <c r="C1002" s="11" t="s">
        <v>744</v>
      </c>
      <c r="D1002" s="12" t="s">
        <v>745</v>
      </c>
      <c r="E1002" s="11" t="s">
        <v>76</v>
      </c>
      <c r="I1002" s="11">
        <v>10</v>
      </c>
      <c r="J1002" s="11">
        <v>0</v>
      </c>
      <c r="K1002" s="11">
        <v>2</v>
      </c>
      <c r="L1002" s="11">
        <v>0</v>
      </c>
      <c r="M1002" s="11">
        <f>+(J1002*400)+(K1002*100)+L1002</f>
        <v>200</v>
      </c>
      <c r="N1002" s="11">
        <v>2</v>
      </c>
      <c r="P1002" s="11">
        <v>200</v>
      </c>
      <c r="T1002" s="11">
        <v>1</v>
      </c>
      <c r="U1002" s="11" t="s">
        <v>746</v>
      </c>
      <c r="V1002" s="11" t="s">
        <v>62</v>
      </c>
      <c r="W1002" s="11" t="s">
        <v>65</v>
      </c>
      <c r="X1002" s="11">
        <v>9</v>
      </c>
      <c r="Y1002" s="11">
        <v>10</v>
      </c>
      <c r="Z1002" s="11">
        <f t="shared" ref="Z1002:Z1004" si="25">+X1002*Y1002</f>
        <v>90</v>
      </c>
      <c r="AA1002" s="11">
        <v>2</v>
      </c>
      <c r="AC1002" s="11">
        <v>90</v>
      </c>
      <c r="AF1002" s="11">
        <v>16</v>
      </c>
    </row>
    <row r="1003" spans="1:33" s="11" customFormat="1" x14ac:dyDescent="0.55000000000000004">
      <c r="D1003" s="12"/>
      <c r="W1003" s="11" t="s">
        <v>126</v>
      </c>
      <c r="X1003" s="11">
        <v>3</v>
      </c>
      <c r="Y1003" s="11">
        <v>4</v>
      </c>
      <c r="Z1003" s="11">
        <f t="shared" si="25"/>
        <v>12</v>
      </c>
      <c r="AA1003" s="11">
        <v>2</v>
      </c>
      <c r="AC1003" s="11">
        <v>12</v>
      </c>
      <c r="AF1003" s="11">
        <v>16</v>
      </c>
    </row>
    <row r="1004" spans="1:33" s="11" customFormat="1" x14ac:dyDescent="0.55000000000000004">
      <c r="D1004" s="12"/>
      <c r="W1004" s="11" t="s">
        <v>65</v>
      </c>
      <c r="X1004" s="11">
        <v>2</v>
      </c>
      <c r="Y1004" s="11">
        <v>3</v>
      </c>
      <c r="Z1004" s="11">
        <f t="shared" si="25"/>
        <v>6</v>
      </c>
      <c r="AA1004" s="11">
        <v>2</v>
      </c>
      <c r="AC1004" s="11">
        <v>6</v>
      </c>
      <c r="AF1004" s="11">
        <v>16</v>
      </c>
      <c r="AG1004" s="11" t="s">
        <v>66</v>
      </c>
    </row>
    <row r="1005" spans="1:33" s="60" customFormat="1" x14ac:dyDescent="0.55000000000000004">
      <c r="D1005" s="61"/>
    </row>
    <row r="1006" spans="1:33" s="11" customFormat="1" x14ac:dyDescent="0.55000000000000004">
      <c r="A1006" s="11">
        <v>238</v>
      </c>
      <c r="B1006" s="11" t="s">
        <v>67</v>
      </c>
      <c r="C1006" s="11" t="s">
        <v>760</v>
      </c>
      <c r="D1006" s="12" t="s">
        <v>761</v>
      </c>
      <c r="E1006" s="11" t="s">
        <v>76</v>
      </c>
      <c r="I1006" s="11">
        <v>10</v>
      </c>
      <c r="J1006" s="11">
        <v>0</v>
      </c>
      <c r="K1006" s="11">
        <v>2</v>
      </c>
      <c r="L1006" s="11">
        <v>0</v>
      </c>
      <c r="M1006" s="11">
        <f>+(J1006*400)+(K1006*100)+L1006</f>
        <v>200</v>
      </c>
      <c r="N1006" s="11">
        <v>2</v>
      </c>
      <c r="P1006" s="11">
        <v>200</v>
      </c>
      <c r="T1006" s="11">
        <v>1</v>
      </c>
      <c r="U1006" s="11" t="s">
        <v>763</v>
      </c>
      <c r="V1006" s="11" t="s">
        <v>62</v>
      </c>
      <c r="W1006" s="11" t="s">
        <v>65</v>
      </c>
      <c r="X1006" s="11">
        <v>9</v>
      </c>
      <c r="Y1006" s="11">
        <v>18</v>
      </c>
      <c r="Z1006" s="11">
        <f>+X1006*Y1006</f>
        <v>162</v>
      </c>
      <c r="AA1006" s="11">
        <v>2</v>
      </c>
      <c r="AC1006" s="11">
        <v>162</v>
      </c>
      <c r="AF1006" s="11">
        <v>4</v>
      </c>
    </row>
    <row r="1007" spans="1:33" s="11" customFormat="1" x14ac:dyDescent="0.55000000000000004">
      <c r="D1007" s="12"/>
      <c r="W1007" s="11" t="s">
        <v>65</v>
      </c>
      <c r="X1007" s="11">
        <v>2</v>
      </c>
      <c r="Y1007" s="11">
        <v>3</v>
      </c>
      <c r="Z1007" s="11">
        <f>+X1007*Y1007</f>
        <v>6</v>
      </c>
      <c r="AA1007" s="11">
        <v>2</v>
      </c>
      <c r="AC1007" s="11">
        <v>6</v>
      </c>
      <c r="AF1007" s="11">
        <v>4</v>
      </c>
      <c r="AG1007" s="11" t="s">
        <v>66</v>
      </c>
    </row>
    <row r="1008" spans="1:33" s="11" customFormat="1" x14ac:dyDescent="0.55000000000000004">
      <c r="B1008" s="11" t="s">
        <v>67</v>
      </c>
      <c r="C1008" s="11" t="s">
        <v>760</v>
      </c>
      <c r="D1008" s="12" t="s">
        <v>761</v>
      </c>
      <c r="E1008" s="92" t="s">
        <v>59</v>
      </c>
      <c r="F1008" s="11">
        <v>2380</v>
      </c>
      <c r="G1008" s="11">
        <v>96</v>
      </c>
      <c r="H1008" s="11">
        <v>1544</v>
      </c>
      <c r="I1008" s="92">
        <v>10</v>
      </c>
      <c r="J1008" s="11">
        <v>1</v>
      </c>
      <c r="K1008" s="11">
        <v>3</v>
      </c>
      <c r="L1008" s="11">
        <v>69</v>
      </c>
      <c r="M1008" s="11">
        <f>+(J1008*400)+(K1008*100)+L1008</f>
        <v>769</v>
      </c>
      <c r="N1008" s="11">
        <v>1</v>
      </c>
      <c r="O1008" s="11">
        <v>769</v>
      </c>
      <c r="AG1008" s="11" t="s">
        <v>148</v>
      </c>
    </row>
    <row r="1009" spans="1:33" s="11" customFormat="1" x14ac:dyDescent="0.55000000000000004">
      <c r="B1009" s="11" t="s">
        <v>67</v>
      </c>
      <c r="C1009" s="11" t="s">
        <v>760</v>
      </c>
      <c r="D1009" s="12" t="s">
        <v>761</v>
      </c>
      <c r="E1009" s="92" t="s">
        <v>59</v>
      </c>
      <c r="F1009" s="11">
        <v>2779</v>
      </c>
      <c r="G1009" s="11">
        <v>24</v>
      </c>
      <c r="H1009" s="11">
        <v>2330</v>
      </c>
      <c r="I1009" s="92">
        <v>10</v>
      </c>
      <c r="J1009" s="11">
        <v>1</v>
      </c>
      <c r="K1009" s="11">
        <v>0</v>
      </c>
      <c r="L1009" s="11">
        <v>7</v>
      </c>
      <c r="M1009" s="11">
        <f>+(J1009*400)+(K1009*100)+L1009</f>
        <v>407</v>
      </c>
      <c r="N1009" s="11">
        <v>1</v>
      </c>
      <c r="O1009" s="11">
        <v>407</v>
      </c>
      <c r="AG1009" s="11" t="s">
        <v>148</v>
      </c>
    </row>
    <row r="1010" spans="1:33" s="11" customFormat="1" x14ac:dyDescent="0.55000000000000004">
      <c r="B1010" s="11" t="s">
        <v>67</v>
      </c>
      <c r="C1010" s="11" t="s">
        <v>760</v>
      </c>
      <c r="D1010" s="12" t="s">
        <v>761</v>
      </c>
      <c r="E1010" s="92" t="s">
        <v>59</v>
      </c>
      <c r="F1010" s="11">
        <v>19195</v>
      </c>
      <c r="G1010" s="11">
        <v>534</v>
      </c>
      <c r="H1010" s="11">
        <v>2225</v>
      </c>
      <c r="I1010" s="11">
        <v>10</v>
      </c>
      <c r="J1010" s="11">
        <v>0</v>
      </c>
      <c r="K1010" s="11">
        <v>1</v>
      </c>
      <c r="L1010" s="11">
        <v>24</v>
      </c>
      <c r="M1010" s="11">
        <f>+(J1010*400)+(K1010*100)+L1010</f>
        <v>124</v>
      </c>
      <c r="N1010" s="11">
        <v>1</v>
      </c>
      <c r="O1010" s="11">
        <v>124</v>
      </c>
      <c r="AG1010" s="11" t="s">
        <v>318</v>
      </c>
    </row>
    <row r="1011" spans="1:33" s="67" customFormat="1" x14ac:dyDescent="0.55000000000000004">
      <c r="B1011" s="67" t="s">
        <v>67</v>
      </c>
      <c r="C1011" s="67" t="s">
        <v>760</v>
      </c>
      <c r="D1011" s="68" t="s">
        <v>761</v>
      </c>
      <c r="E1011" s="69" t="s">
        <v>71</v>
      </c>
      <c r="F1011" s="67">
        <v>1383</v>
      </c>
      <c r="G1011" s="67">
        <v>14</v>
      </c>
      <c r="H1011" s="67">
        <v>83</v>
      </c>
      <c r="I1011" s="67">
        <v>10</v>
      </c>
      <c r="AG1011" s="67" t="s">
        <v>72</v>
      </c>
    </row>
    <row r="1012" spans="1:33" s="60" customFormat="1" x14ac:dyDescent="0.55000000000000004">
      <c r="D1012" s="61"/>
    </row>
    <row r="1013" spans="1:33" s="11" customFormat="1" x14ac:dyDescent="0.55000000000000004">
      <c r="A1013" s="11">
        <v>239</v>
      </c>
      <c r="B1013" s="11" t="s">
        <v>56</v>
      </c>
      <c r="C1013" s="11" t="s">
        <v>780</v>
      </c>
      <c r="D1013" s="12" t="s">
        <v>162</v>
      </c>
      <c r="E1013" s="11" t="s">
        <v>76</v>
      </c>
      <c r="I1013" s="11">
        <v>10</v>
      </c>
      <c r="J1013" s="11">
        <v>0</v>
      </c>
      <c r="K1013" s="11">
        <v>1</v>
      </c>
      <c r="L1013" s="11">
        <v>60</v>
      </c>
      <c r="M1013" s="11">
        <f t="shared" ref="M1013" si="26">+(J1013*400)+(K1013*100)+L1013</f>
        <v>160</v>
      </c>
      <c r="N1013" s="11">
        <v>2</v>
      </c>
      <c r="P1013" s="11">
        <v>160</v>
      </c>
      <c r="T1013" s="11">
        <v>1</v>
      </c>
      <c r="U1013" s="22" t="s">
        <v>781</v>
      </c>
      <c r="V1013" s="11" t="s">
        <v>13</v>
      </c>
      <c r="W1013" s="11" t="s">
        <v>65</v>
      </c>
      <c r="X1013" s="11">
        <v>9</v>
      </c>
      <c r="Y1013" s="11">
        <v>12</v>
      </c>
      <c r="Z1013" s="11">
        <f t="shared" ref="Z1013:Z1017" si="27">+X1013*Y1013</f>
        <v>108</v>
      </c>
      <c r="AA1013" s="11">
        <v>2</v>
      </c>
      <c r="AC1013" s="11">
        <v>108</v>
      </c>
      <c r="AF1013" s="11">
        <v>21</v>
      </c>
    </row>
    <row r="1014" spans="1:33" s="11" customFormat="1" x14ac:dyDescent="0.55000000000000004">
      <c r="D1014" s="12"/>
      <c r="W1014" s="11" t="s">
        <v>126</v>
      </c>
      <c r="X1014" s="11">
        <v>6</v>
      </c>
      <c r="Y1014" s="11">
        <v>6</v>
      </c>
      <c r="Z1014" s="11">
        <f t="shared" si="27"/>
        <v>36</v>
      </c>
      <c r="AA1014" s="11">
        <v>2</v>
      </c>
      <c r="AC1014" s="11">
        <v>36</v>
      </c>
      <c r="AF1014" s="11">
        <v>21</v>
      </c>
    </row>
    <row r="1015" spans="1:33" s="11" customFormat="1" x14ac:dyDescent="0.55000000000000004">
      <c r="D1015" s="12"/>
      <c r="W1015" s="11" t="s">
        <v>65</v>
      </c>
      <c r="X1015" s="11">
        <v>2</v>
      </c>
      <c r="Y1015" s="11">
        <v>2</v>
      </c>
      <c r="Z1015" s="11">
        <f t="shared" si="27"/>
        <v>4</v>
      </c>
      <c r="AA1015" s="11">
        <v>2</v>
      </c>
      <c r="AC1015" s="11">
        <v>4</v>
      </c>
      <c r="AF1015" s="11">
        <v>21</v>
      </c>
    </row>
    <row r="1016" spans="1:33" s="60" customFormat="1" x14ac:dyDescent="0.55000000000000004">
      <c r="D1016" s="61"/>
    </row>
    <row r="1017" spans="1:33" s="11" customFormat="1" x14ac:dyDescent="0.55000000000000004">
      <c r="A1017" s="11">
        <v>240</v>
      </c>
      <c r="B1017" s="11" t="s">
        <v>56</v>
      </c>
      <c r="C1017" s="11" t="s">
        <v>780</v>
      </c>
      <c r="D1017" s="12" t="s">
        <v>171</v>
      </c>
      <c r="E1017" s="11" t="s">
        <v>76</v>
      </c>
      <c r="I1017" s="11">
        <v>10</v>
      </c>
      <c r="J1017" s="11">
        <v>0</v>
      </c>
      <c r="K1017" s="11">
        <v>3</v>
      </c>
      <c r="L1017" s="11">
        <v>0</v>
      </c>
      <c r="M1017" s="11">
        <f>+(J1017*400)+(K1017*100)+L1017</f>
        <v>300</v>
      </c>
      <c r="N1017" s="11">
        <v>2</v>
      </c>
      <c r="P1017" s="11">
        <v>300</v>
      </c>
      <c r="U1017" s="11" t="s">
        <v>951</v>
      </c>
      <c r="V1017" s="11" t="s">
        <v>62</v>
      </c>
      <c r="W1017" s="11" t="s">
        <v>65</v>
      </c>
      <c r="X1017" s="11">
        <v>5</v>
      </c>
      <c r="Y1017" s="11">
        <v>6</v>
      </c>
      <c r="Z1017" s="11">
        <f t="shared" si="27"/>
        <v>30</v>
      </c>
      <c r="AA1017" s="11">
        <v>2</v>
      </c>
      <c r="AC1017" s="11">
        <v>30</v>
      </c>
      <c r="AF1017" s="11">
        <v>25</v>
      </c>
    </row>
    <row r="1018" spans="1:33" s="60" customFormat="1" x14ac:dyDescent="0.55000000000000004">
      <c r="D1018" s="61"/>
    </row>
    <row r="1019" spans="1:33" x14ac:dyDescent="0.55000000000000004">
      <c r="A1019" s="23">
        <v>241</v>
      </c>
      <c r="B1019" s="23" t="s">
        <v>67</v>
      </c>
      <c r="C1019" s="23" t="s">
        <v>782</v>
      </c>
      <c r="D1019" s="29" t="s">
        <v>102</v>
      </c>
      <c r="E1019" s="92" t="s">
        <v>59</v>
      </c>
      <c r="F1019" s="23">
        <v>12272</v>
      </c>
      <c r="G1019" s="23">
        <v>189</v>
      </c>
      <c r="H1019" s="23">
        <v>5573</v>
      </c>
      <c r="I1019" s="23">
        <v>10</v>
      </c>
      <c r="J1019" s="23">
        <v>1</v>
      </c>
      <c r="K1019" s="23">
        <v>2</v>
      </c>
      <c r="L1019" s="23">
        <v>80</v>
      </c>
      <c r="M1019" s="11">
        <f t="shared" ref="M1019:M1021" si="28">+(J1019*400)+(K1019*100)+L1019</f>
        <v>680</v>
      </c>
      <c r="N1019" s="11">
        <v>1</v>
      </c>
      <c r="O1019" s="23">
        <v>680</v>
      </c>
      <c r="AG1019" s="23" t="s">
        <v>148</v>
      </c>
    </row>
    <row r="1020" spans="1:33" x14ac:dyDescent="0.55000000000000004">
      <c r="B1020" s="23" t="s">
        <v>67</v>
      </c>
      <c r="C1020" s="23" t="s">
        <v>782</v>
      </c>
      <c r="D1020" s="29" t="s">
        <v>102</v>
      </c>
      <c r="E1020" s="92" t="s">
        <v>59</v>
      </c>
      <c r="F1020" s="23">
        <v>7957</v>
      </c>
      <c r="G1020" s="23">
        <v>71</v>
      </c>
      <c r="H1020" s="23">
        <v>3454</v>
      </c>
      <c r="I1020" s="23">
        <v>10</v>
      </c>
      <c r="J1020" s="23">
        <v>1</v>
      </c>
      <c r="K1020" s="23">
        <v>3</v>
      </c>
      <c r="L1020" s="23">
        <v>50</v>
      </c>
      <c r="M1020" s="11">
        <f t="shared" si="28"/>
        <v>750</v>
      </c>
      <c r="N1020" s="11">
        <v>1</v>
      </c>
      <c r="O1020" s="23">
        <v>750</v>
      </c>
      <c r="AG1020" s="23" t="s">
        <v>148</v>
      </c>
    </row>
    <row r="1021" spans="1:33" x14ac:dyDescent="0.55000000000000004">
      <c r="B1021" s="23" t="s">
        <v>67</v>
      </c>
      <c r="C1021" s="23" t="s">
        <v>782</v>
      </c>
      <c r="D1021" s="29" t="s">
        <v>102</v>
      </c>
      <c r="E1021" s="106" t="s">
        <v>165</v>
      </c>
      <c r="G1021" s="23">
        <v>22</v>
      </c>
      <c r="I1021" s="23">
        <v>10</v>
      </c>
      <c r="J1021" s="23">
        <v>1</v>
      </c>
      <c r="K1021" s="23">
        <v>2</v>
      </c>
      <c r="L1021" s="23">
        <v>25</v>
      </c>
      <c r="M1021" s="11">
        <f t="shared" si="28"/>
        <v>625</v>
      </c>
      <c r="N1021" s="11">
        <v>1</v>
      </c>
      <c r="O1021" s="23">
        <v>625</v>
      </c>
      <c r="AG1021" s="23" t="s">
        <v>148</v>
      </c>
    </row>
    <row r="1022" spans="1:33" s="60" customFormat="1" x14ac:dyDescent="0.55000000000000004">
      <c r="D1022" s="61"/>
      <c r="E1022" s="63"/>
    </row>
    <row r="1023" spans="1:33" x14ac:dyDescent="0.55000000000000004">
      <c r="A1023" s="23">
        <v>242</v>
      </c>
      <c r="B1023" s="23" t="s">
        <v>56</v>
      </c>
      <c r="C1023" s="23" t="s">
        <v>796</v>
      </c>
      <c r="D1023" s="12" t="s">
        <v>69</v>
      </c>
      <c r="E1023" s="92" t="s">
        <v>59</v>
      </c>
      <c r="F1023" s="23">
        <v>11406</v>
      </c>
      <c r="G1023" s="23">
        <v>85</v>
      </c>
      <c r="H1023" s="23">
        <v>5104</v>
      </c>
      <c r="I1023" s="23">
        <v>10</v>
      </c>
      <c r="J1023" s="23">
        <v>10</v>
      </c>
      <c r="K1023" s="23">
        <v>1</v>
      </c>
      <c r="L1023" s="23">
        <v>54</v>
      </c>
      <c r="M1023" s="11">
        <f>+(J1023*400)+(K1023*100)+L1023</f>
        <v>4154</v>
      </c>
      <c r="N1023" s="11">
        <v>1</v>
      </c>
      <c r="O1023" s="23">
        <v>4154</v>
      </c>
    </row>
    <row r="1024" spans="1:33" s="60" customFormat="1" x14ac:dyDescent="0.55000000000000004">
      <c r="D1024" s="61"/>
      <c r="E1024" s="63"/>
    </row>
    <row r="1025" spans="1:33" s="11" customFormat="1" x14ac:dyDescent="0.55000000000000004">
      <c r="A1025" s="11">
        <v>243</v>
      </c>
      <c r="B1025" s="11" t="s">
        <v>56</v>
      </c>
      <c r="C1025" s="11" t="s">
        <v>646</v>
      </c>
      <c r="D1025" s="12" t="s">
        <v>135</v>
      </c>
      <c r="E1025" s="11" t="s">
        <v>76</v>
      </c>
      <c r="I1025" s="11">
        <v>10</v>
      </c>
      <c r="J1025" s="11">
        <v>0</v>
      </c>
      <c r="K1025" s="11">
        <v>2</v>
      </c>
      <c r="L1025" s="11">
        <v>0</v>
      </c>
      <c r="M1025" s="11">
        <f t="shared" ref="M1025" si="29">+(J1025*400)+(K1025*100)+L1025</f>
        <v>200</v>
      </c>
      <c r="N1025" s="11">
        <v>2</v>
      </c>
      <c r="P1025" s="11">
        <v>200</v>
      </c>
      <c r="T1025" s="11">
        <v>1</v>
      </c>
      <c r="U1025" s="11" t="s">
        <v>716</v>
      </c>
      <c r="V1025" s="11" t="s">
        <v>13</v>
      </c>
      <c r="W1025" s="11" t="s">
        <v>65</v>
      </c>
      <c r="X1025" s="11">
        <v>7.5</v>
      </c>
      <c r="Y1025" s="11">
        <v>16</v>
      </c>
      <c r="Z1025" s="11">
        <f t="shared" ref="Z1025:Z1027" si="30">+X1025*Y1025</f>
        <v>120</v>
      </c>
      <c r="AA1025" s="11">
        <v>2</v>
      </c>
      <c r="AC1025" s="11">
        <v>120</v>
      </c>
      <c r="AF1025" s="11">
        <v>21</v>
      </c>
    </row>
    <row r="1026" spans="1:33" s="11" customFormat="1" x14ac:dyDescent="0.55000000000000004">
      <c r="D1026" s="12"/>
      <c r="W1026" s="11" t="s">
        <v>126</v>
      </c>
      <c r="X1026" s="11">
        <v>3</v>
      </c>
      <c r="Y1026" s="11">
        <v>4</v>
      </c>
      <c r="Z1026" s="11">
        <f t="shared" si="30"/>
        <v>12</v>
      </c>
      <c r="AA1026" s="11">
        <v>2</v>
      </c>
      <c r="AC1026" s="11">
        <v>12</v>
      </c>
      <c r="AF1026" s="11">
        <v>21</v>
      </c>
    </row>
    <row r="1027" spans="1:33" s="11" customFormat="1" x14ac:dyDescent="0.55000000000000004">
      <c r="D1027" s="12"/>
      <c r="W1027" s="11" t="s">
        <v>65</v>
      </c>
      <c r="X1027" s="11">
        <v>2</v>
      </c>
      <c r="Y1027" s="11">
        <v>4</v>
      </c>
      <c r="Z1027" s="11">
        <f t="shared" si="30"/>
        <v>8</v>
      </c>
      <c r="AA1027" s="11">
        <v>2</v>
      </c>
      <c r="AC1027" s="11">
        <v>8</v>
      </c>
      <c r="AF1027" s="11">
        <v>21</v>
      </c>
      <c r="AG1027" s="11" t="s">
        <v>66</v>
      </c>
    </row>
    <row r="1028" spans="1:33" s="60" customFormat="1" x14ac:dyDescent="0.55000000000000004">
      <c r="D1028" s="61"/>
    </row>
    <row r="1029" spans="1:33" x14ac:dyDescent="0.55000000000000004">
      <c r="A1029" s="23">
        <v>244</v>
      </c>
      <c r="B1029" s="23" t="s">
        <v>56</v>
      </c>
      <c r="C1029" s="23" t="s">
        <v>810</v>
      </c>
      <c r="D1029" s="29" t="s">
        <v>484</v>
      </c>
      <c r="E1029" s="30" t="s">
        <v>59</v>
      </c>
      <c r="F1029" s="23">
        <v>714</v>
      </c>
      <c r="G1029" s="23">
        <v>24</v>
      </c>
      <c r="H1029" s="23">
        <v>859</v>
      </c>
      <c r="I1029" s="23">
        <v>10</v>
      </c>
      <c r="J1029" s="23">
        <v>0</v>
      </c>
      <c r="K1029" s="23">
        <v>1</v>
      </c>
      <c r="L1029" s="23">
        <v>25</v>
      </c>
      <c r="M1029" s="11">
        <f t="shared" ref="M1029" si="31">+(J1029*400)+(K1029*100)+L1029</f>
        <v>125</v>
      </c>
      <c r="N1029" s="11">
        <v>2</v>
      </c>
      <c r="P1029" s="23">
        <v>125</v>
      </c>
      <c r="T1029" s="23">
        <v>1</v>
      </c>
      <c r="U1029" s="23" t="s">
        <v>811</v>
      </c>
      <c r="V1029" s="23" t="s">
        <v>62</v>
      </c>
      <c r="W1029" s="23" t="s">
        <v>65</v>
      </c>
      <c r="X1029" s="23">
        <v>13</v>
      </c>
      <c r="Y1029" s="23">
        <v>5.8</v>
      </c>
      <c r="Z1029" s="23">
        <f t="shared" ref="Z1029:Z1030" si="32">+X1029*Y1029</f>
        <v>75.399999999999991</v>
      </c>
      <c r="AA1029" s="23">
        <v>2</v>
      </c>
      <c r="AC1029" s="23">
        <v>75.400000000000006</v>
      </c>
      <c r="AF1029" s="23">
        <v>27</v>
      </c>
    </row>
    <row r="1030" spans="1:33" x14ac:dyDescent="0.55000000000000004">
      <c r="E1030" s="30"/>
      <c r="M1030" s="11"/>
      <c r="N1030" s="11"/>
      <c r="W1030" s="23" t="s">
        <v>65</v>
      </c>
      <c r="X1030" s="23">
        <v>2</v>
      </c>
      <c r="Y1030" s="23">
        <v>4</v>
      </c>
      <c r="Z1030" s="23">
        <f t="shared" si="32"/>
        <v>8</v>
      </c>
      <c r="AA1030" s="23">
        <v>2</v>
      </c>
      <c r="AC1030" s="23">
        <v>8</v>
      </c>
      <c r="AF1030" s="23">
        <v>27</v>
      </c>
    </row>
    <row r="1031" spans="1:33" x14ac:dyDescent="0.55000000000000004">
      <c r="B1031" s="23" t="s">
        <v>56</v>
      </c>
      <c r="C1031" s="23" t="s">
        <v>810</v>
      </c>
      <c r="D1031" s="29" t="s">
        <v>484</v>
      </c>
      <c r="E1031" s="30" t="s">
        <v>59</v>
      </c>
      <c r="F1031" s="23">
        <v>10354</v>
      </c>
      <c r="G1031" s="23">
        <v>548</v>
      </c>
      <c r="H1031" s="23">
        <v>4761</v>
      </c>
      <c r="I1031" s="23">
        <v>10</v>
      </c>
      <c r="J1031" s="23">
        <v>0</v>
      </c>
      <c r="K1031" s="23">
        <v>3</v>
      </c>
      <c r="L1031" s="23">
        <v>54</v>
      </c>
      <c r="M1031" s="11">
        <f t="shared" ref="M1031:M1032" si="33">+(J1031*400)+(K1031*100)+L1031</f>
        <v>354</v>
      </c>
      <c r="N1031" s="11">
        <v>1</v>
      </c>
      <c r="O1031" s="23">
        <v>354</v>
      </c>
      <c r="AG1031" s="23" t="s">
        <v>148</v>
      </c>
    </row>
    <row r="1032" spans="1:33" x14ac:dyDescent="0.55000000000000004">
      <c r="B1032" s="23" t="s">
        <v>56</v>
      </c>
      <c r="C1032" s="23" t="s">
        <v>810</v>
      </c>
      <c r="D1032" s="29" t="s">
        <v>484</v>
      </c>
      <c r="E1032" s="30" t="s">
        <v>59</v>
      </c>
      <c r="F1032" s="23">
        <v>10353</v>
      </c>
      <c r="G1032" s="23">
        <v>547</v>
      </c>
      <c r="H1032" s="23">
        <v>4760</v>
      </c>
      <c r="I1032" s="23">
        <v>10</v>
      </c>
      <c r="J1032" s="23">
        <v>3</v>
      </c>
      <c r="K1032" s="23">
        <v>3</v>
      </c>
      <c r="L1032" s="23">
        <v>11</v>
      </c>
      <c r="M1032" s="11">
        <f t="shared" si="33"/>
        <v>1511</v>
      </c>
      <c r="N1032" s="11">
        <v>1</v>
      </c>
      <c r="O1032" s="23">
        <v>1511</v>
      </c>
      <c r="AG1032" s="23" t="s">
        <v>148</v>
      </c>
    </row>
    <row r="1033" spans="1:33" s="60" customFormat="1" x14ac:dyDescent="0.55000000000000004">
      <c r="D1033" s="61"/>
      <c r="E1033" s="63"/>
    </row>
    <row r="1034" spans="1:33" s="11" customFormat="1" x14ac:dyDescent="0.55000000000000004">
      <c r="A1034" s="11">
        <v>245</v>
      </c>
      <c r="B1034" s="11" t="s">
        <v>56</v>
      </c>
      <c r="C1034" s="11" t="s">
        <v>812</v>
      </c>
      <c r="D1034" s="12" t="s">
        <v>199</v>
      </c>
      <c r="E1034" s="11" t="s">
        <v>76</v>
      </c>
      <c r="I1034" s="11">
        <v>10</v>
      </c>
      <c r="J1034" s="11">
        <v>1</v>
      </c>
      <c r="K1034" s="11">
        <v>0</v>
      </c>
      <c r="L1034" s="11">
        <v>0</v>
      </c>
      <c r="M1034" s="11">
        <f t="shared" ref="M1034" si="34">+(J1034*400)+(K1034*100)+L1034</f>
        <v>400</v>
      </c>
      <c r="N1034" s="11">
        <v>2</v>
      </c>
      <c r="P1034" s="11">
        <v>400</v>
      </c>
      <c r="T1034" s="11">
        <v>1</v>
      </c>
      <c r="U1034" s="11" t="s">
        <v>813</v>
      </c>
      <c r="V1034" s="11" t="s">
        <v>13</v>
      </c>
      <c r="W1034" s="11" t="s">
        <v>65</v>
      </c>
      <c r="X1034" s="11">
        <v>9</v>
      </c>
      <c r="Y1034" s="11">
        <v>12</v>
      </c>
      <c r="Z1034" s="11">
        <f t="shared" ref="Z1034" si="35">+X1034*Y1034</f>
        <v>108</v>
      </c>
      <c r="AA1034" s="11">
        <v>2</v>
      </c>
      <c r="AC1034" s="11">
        <v>108</v>
      </c>
      <c r="AF1034" s="11">
        <v>41</v>
      </c>
    </row>
    <row r="1035" spans="1:33" s="60" customFormat="1" x14ac:dyDescent="0.55000000000000004">
      <c r="D1035" s="61"/>
    </row>
    <row r="1036" spans="1:33" x14ac:dyDescent="0.55000000000000004">
      <c r="A1036" s="23">
        <v>246</v>
      </c>
      <c r="B1036" s="11" t="s">
        <v>67</v>
      </c>
      <c r="C1036" s="11" t="s">
        <v>814</v>
      </c>
      <c r="D1036" s="11" t="s">
        <v>815</v>
      </c>
      <c r="E1036" s="30" t="s">
        <v>59</v>
      </c>
      <c r="F1036" s="11">
        <v>1407</v>
      </c>
      <c r="G1036" s="11">
        <v>2</v>
      </c>
      <c r="H1036" s="11">
        <v>2449</v>
      </c>
      <c r="I1036" s="92"/>
      <c r="J1036" s="11">
        <v>0</v>
      </c>
      <c r="K1036" s="11">
        <v>1</v>
      </c>
      <c r="L1036" s="11">
        <v>29</v>
      </c>
      <c r="M1036" s="11">
        <f t="shared" ref="M1036" si="36">+(J1036*400)+(K1036*100)+L1036</f>
        <v>129</v>
      </c>
      <c r="N1036" s="11">
        <v>2</v>
      </c>
      <c r="P1036" s="23">
        <v>129</v>
      </c>
      <c r="T1036" s="23">
        <v>1</v>
      </c>
      <c r="U1036" s="23" t="s">
        <v>816</v>
      </c>
      <c r="V1036" s="23" t="s">
        <v>13</v>
      </c>
      <c r="W1036" s="23" t="s">
        <v>65</v>
      </c>
      <c r="X1036" s="23">
        <v>9</v>
      </c>
      <c r="Y1036" s="23">
        <v>7.7</v>
      </c>
      <c r="Z1036" s="23">
        <f t="shared" ref="Z1036:Z1037" si="37">+X1036*Y1036</f>
        <v>69.3</v>
      </c>
      <c r="AA1036" s="23">
        <v>2</v>
      </c>
      <c r="AC1036" s="23">
        <v>69.3</v>
      </c>
      <c r="AF1036" s="23">
        <v>15</v>
      </c>
      <c r="AG1036" s="23" t="s">
        <v>817</v>
      </c>
    </row>
    <row r="1037" spans="1:33" x14ac:dyDescent="0.55000000000000004">
      <c r="M1037" s="11"/>
      <c r="N1037" s="11"/>
      <c r="W1037" s="23" t="s">
        <v>65</v>
      </c>
      <c r="X1037" s="23">
        <v>2</v>
      </c>
      <c r="Y1037" s="23">
        <v>4</v>
      </c>
      <c r="Z1037" s="23">
        <f t="shared" si="37"/>
        <v>8</v>
      </c>
      <c r="AA1037" s="23">
        <v>2</v>
      </c>
      <c r="AC1037" s="23">
        <v>8</v>
      </c>
      <c r="AF1037" s="23">
        <v>15</v>
      </c>
    </row>
    <row r="1038" spans="1:33" s="60" customFormat="1" x14ac:dyDescent="0.55000000000000004">
      <c r="D1038" s="61"/>
    </row>
    <row r="1039" spans="1:33" x14ac:dyDescent="0.55000000000000004">
      <c r="A1039" s="23">
        <v>247</v>
      </c>
      <c r="B1039" s="23" t="s">
        <v>67</v>
      </c>
      <c r="C1039" s="23" t="s">
        <v>818</v>
      </c>
      <c r="D1039" s="29" t="s">
        <v>819</v>
      </c>
      <c r="E1039" s="30" t="s">
        <v>59</v>
      </c>
      <c r="F1039" s="11">
        <v>846</v>
      </c>
      <c r="G1039" s="23">
        <v>71</v>
      </c>
      <c r="H1039" s="23">
        <v>928</v>
      </c>
      <c r="I1039" s="23">
        <v>10</v>
      </c>
      <c r="J1039" s="23">
        <v>0</v>
      </c>
      <c r="K1039" s="23">
        <v>0</v>
      </c>
      <c r="L1039" s="23">
        <v>91</v>
      </c>
      <c r="M1039" s="11">
        <f t="shared" ref="M1039" si="38">+(J1039*400)+(K1039*100)+L1039</f>
        <v>91</v>
      </c>
      <c r="N1039" s="11">
        <v>2</v>
      </c>
      <c r="P1039" s="23">
        <v>91</v>
      </c>
      <c r="T1039" s="23">
        <v>1</v>
      </c>
      <c r="U1039" s="23" t="s">
        <v>820</v>
      </c>
      <c r="V1039" s="23" t="s">
        <v>62</v>
      </c>
      <c r="W1039" s="23" t="s">
        <v>65</v>
      </c>
      <c r="X1039" s="23">
        <v>11</v>
      </c>
      <c r="Y1039" s="23">
        <v>17</v>
      </c>
      <c r="Z1039" s="23">
        <f t="shared" ref="Z1039:Z1041" si="39">+X1039*Y1039</f>
        <v>187</v>
      </c>
      <c r="AA1039" s="23">
        <v>2</v>
      </c>
      <c r="AC1039" s="23">
        <v>187</v>
      </c>
      <c r="AF1039" s="23">
        <v>61</v>
      </c>
    </row>
    <row r="1040" spans="1:33" x14ac:dyDescent="0.55000000000000004">
      <c r="E1040" s="30"/>
      <c r="F1040" s="11"/>
      <c r="M1040" s="11"/>
      <c r="N1040" s="11"/>
      <c r="W1040" s="23" t="s">
        <v>529</v>
      </c>
      <c r="X1040" s="23">
        <v>5.5</v>
      </c>
      <c r="Y1040" s="23">
        <v>8.5</v>
      </c>
      <c r="Z1040" s="23">
        <f t="shared" si="39"/>
        <v>46.75</v>
      </c>
      <c r="AA1040" s="23">
        <v>2</v>
      </c>
      <c r="AC1040" s="23">
        <v>46.75</v>
      </c>
      <c r="AF1040" s="23">
        <v>61</v>
      </c>
    </row>
    <row r="1041" spans="1:42" x14ac:dyDescent="0.55000000000000004">
      <c r="E1041" s="30"/>
      <c r="F1041" s="11"/>
      <c r="M1041" s="11"/>
      <c r="N1041" s="11"/>
      <c r="W1041" s="23" t="s">
        <v>65</v>
      </c>
      <c r="X1041" s="23">
        <v>4</v>
      </c>
      <c r="Y1041" s="23">
        <v>2.5</v>
      </c>
      <c r="Z1041" s="23">
        <f t="shared" si="39"/>
        <v>10</v>
      </c>
      <c r="AA1041" s="23">
        <v>2</v>
      </c>
      <c r="AC1041" s="23">
        <v>10</v>
      </c>
      <c r="AF1041" s="23">
        <v>61</v>
      </c>
      <c r="AG1041" s="23" t="s">
        <v>66</v>
      </c>
    </row>
    <row r="1042" spans="1:42" x14ac:dyDescent="0.55000000000000004">
      <c r="B1042" s="23" t="s">
        <v>67</v>
      </c>
      <c r="C1042" s="23" t="s">
        <v>818</v>
      </c>
      <c r="D1042" s="29" t="s">
        <v>819</v>
      </c>
      <c r="E1042" s="30" t="s">
        <v>59</v>
      </c>
      <c r="F1042" s="11">
        <v>1961</v>
      </c>
      <c r="G1042" s="23">
        <v>5</v>
      </c>
      <c r="H1042" s="23">
        <v>1426</v>
      </c>
      <c r="I1042" s="23">
        <v>10</v>
      </c>
      <c r="J1042" s="23">
        <v>2</v>
      </c>
      <c r="K1042" s="23">
        <v>1</v>
      </c>
      <c r="L1042" s="23">
        <v>67</v>
      </c>
      <c r="M1042" s="11">
        <f t="shared" ref="M1042:M1046" si="40">+(J1042*400)+(K1042*100)+L1042</f>
        <v>967</v>
      </c>
      <c r="N1042" s="11">
        <v>1</v>
      </c>
      <c r="O1042" s="23">
        <v>967</v>
      </c>
      <c r="AG1042" s="23" t="s">
        <v>148</v>
      </c>
    </row>
    <row r="1043" spans="1:42" x14ac:dyDescent="0.55000000000000004">
      <c r="B1043" s="23" t="s">
        <v>67</v>
      </c>
      <c r="C1043" s="23" t="s">
        <v>818</v>
      </c>
      <c r="D1043" s="29" t="s">
        <v>819</v>
      </c>
      <c r="E1043" s="30" t="s">
        <v>59</v>
      </c>
      <c r="F1043" s="11">
        <v>12225</v>
      </c>
      <c r="G1043" s="23">
        <v>147</v>
      </c>
      <c r="H1043" s="23">
        <v>5526</v>
      </c>
      <c r="I1043" s="23">
        <v>10</v>
      </c>
      <c r="J1043" s="23">
        <v>0</v>
      </c>
      <c r="K1043" s="23">
        <v>2</v>
      </c>
      <c r="L1043" s="23">
        <v>45</v>
      </c>
      <c r="M1043" s="11">
        <f t="shared" si="40"/>
        <v>245</v>
      </c>
      <c r="N1043" s="11">
        <v>1</v>
      </c>
      <c r="O1043" s="23">
        <v>245</v>
      </c>
      <c r="AG1043" s="23" t="s">
        <v>148</v>
      </c>
    </row>
    <row r="1044" spans="1:42" x14ac:dyDescent="0.55000000000000004">
      <c r="B1044" s="23" t="s">
        <v>67</v>
      </c>
      <c r="C1044" s="23" t="s">
        <v>818</v>
      </c>
      <c r="D1044" s="29" t="s">
        <v>819</v>
      </c>
      <c r="E1044" s="30" t="s">
        <v>59</v>
      </c>
      <c r="F1044" s="11">
        <v>12224</v>
      </c>
      <c r="G1044" s="23">
        <v>146</v>
      </c>
      <c r="H1044" s="23">
        <v>12224</v>
      </c>
      <c r="I1044" s="23">
        <v>10</v>
      </c>
      <c r="J1044" s="23">
        <v>5</v>
      </c>
      <c r="K1044" s="23">
        <v>0</v>
      </c>
      <c r="L1044" s="23">
        <v>94</v>
      </c>
      <c r="M1044" s="23">
        <f t="shared" si="40"/>
        <v>2094</v>
      </c>
      <c r="N1044" s="23">
        <v>1</v>
      </c>
      <c r="O1044" s="23">
        <v>2094</v>
      </c>
      <c r="AG1044" s="23" t="s">
        <v>148</v>
      </c>
    </row>
    <row r="1045" spans="1:42" x14ac:dyDescent="0.55000000000000004">
      <c r="B1045" s="23" t="s">
        <v>67</v>
      </c>
      <c r="C1045" s="23" t="s">
        <v>818</v>
      </c>
      <c r="D1045" s="29" t="s">
        <v>819</v>
      </c>
      <c r="E1045" s="30" t="s">
        <v>59</v>
      </c>
      <c r="F1045" s="11">
        <v>1979</v>
      </c>
      <c r="G1045" s="23">
        <v>24</v>
      </c>
      <c r="H1045" s="23">
        <v>1444</v>
      </c>
      <c r="I1045" s="23">
        <v>10</v>
      </c>
      <c r="J1045" s="23">
        <v>3</v>
      </c>
      <c r="K1045" s="23">
        <v>0</v>
      </c>
      <c r="L1045" s="23">
        <v>81</v>
      </c>
      <c r="M1045" s="23">
        <f t="shared" si="40"/>
        <v>1281</v>
      </c>
      <c r="N1045" s="23">
        <v>1</v>
      </c>
      <c r="O1045" s="23">
        <v>1281</v>
      </c>
      <c r="AG1045" s="23" t="s">
        <v>148</v>
      </c>
    </row>
    <row r="1046" spans="1:42" x14ac:dyDescent="0.55000000000000004">
      <c r="B1046" s="23" t="s">
        <v>67</v>
      </c>
      <c r="C1046" s="23" t="s">
        <v>818</v>
      </c>
      <c r="D1046" s="29" t="s">
        <v>819</v>
      </c>
      <c r="E1046" s="30" t="s">
        <v>463</v>
      </c>
      <c r="F1046" s="23">
        <v>2133</v>
      </c>
      <c r="G1046" s="23">
        <v>49</v>
      </c>
      <c r="H1046" s="23" t="s">
        <v>690</v>
      </c>
      <c r="I1046" s="23">
        <v>10</v>
      </c>
      <c r="J1046" s="23">
        <v>2</v>
      </c>
      <c r="K1046" s="23">
        <v>3</v>
      </c>
      <c r="L1046" s="23">
        <v>40</v>
      </c>
      <c r="M1046" s="23">
        <f t="shared" si="40"/>
        <v>1140</v>
      </c>
      <c r="N1046" s="23">
        <v>1</v>
      </c>
      <c r="O1046" s="23">
        <v>1140</v>
      </c>
      <c r="AG1046" s="23" t="s">
        <v>118</v>
      </c>
    </row>
    <row r="1047" spans="1:42" s="60" customFormat="1" x14ac:dyDescent="0.55000000000000004">
      <c r="D1047" s="61"/>
      <c r="E1047" s="63"/>
    </row>
    <row r="1048" spans="1:42" x14ac:dyDescent="0.55000000000000004">
      <c r="A1048" s="23">
        <v>248</v>
      </c>
      <c r="B1048" s="23" t="s">
        <v>67</v>
      </c>
      <c r="C1048" s="23" t="s">
        <v>821</v>
      </c>
      <c r="D1048" s="29" t="s">
        <v>822</v>
      </c>
      <c r="E1048" s="30" t="s">
        <v>59</v>
      </c>
      <c r="F1048" s="23">
        <v>8274</v>
      </c>
      <c r="G1048" s="23">
        <v>92</v>
      </c>
      <c r="H1048" s="23">
        <v>3476</v>
      </c>
      <c r="I1048" s="23">
        <v>10</v>
      </c>
      <c r="J1048" s="23">
        <v>4</v>
      </c>
      <c r="K1048" s="23">
        <v>3</v>
      </c>
      <c r="L1048" s="23">
        <v>30</v>
      </c>
      <c r="M1048" s="23">
        <f t="shared" ref="M1048" si="41">+(J1048*400)+(K1048*100)+L1048</f>
        <v>1930</v>
      </c>
      <c r="N1048" s="23">
        <v>1</v>
      </c>
      <c r="O1048" s="23">
        <v>1930</v>
      </c>
      <c r="AG1048" s="23" t="s">
        <v>148</v>
      </c>
    </row>
    <row r="1049" spans="1:42" s="60" customFormat="1" x14ac:dyDescent="0.55000000000000004">
      <c r="D1049" s="61"/>
      <c r="E1049" s="63"/>
    </row>
    <row r="1050" spans="1:42" x14ac:dyDescent="0.55000000000000004">
      <c r="A1050" s="23">
        <v>249</v>
      </c>
      <c r="B1050" s="11" t="s">
        <v>67</v>
      </c>
      <c r="C1050" s="11" t="s">
        <v>814</v>
      </c>
      <c r="D1050" s="11" t="s">
        <v>815</v>
      </c>
      <c r="E1050" s="92" t="s">
        <v>59</v>
      </c>
      <c r="F1050" s="11">
        <v>1407</v>
      </c>
      <c r="G1050" s="11">
        <v>2</v>
      </c>
      <c r="H1050" s="11">
        <v>2449</v>
      </c>
      <c r="I1050" s="92"/>
      <c r="J1050" s="11">
        <v>0</v>
      </c>
      <c r="K1050" s="11">
        <v>1</v>
      </c>
      <c r="L1050" s="11">
        <v>29</v>
      </c>
      <c r="M1050" s="11">
        <f>+(J1050*400)+(K1050*100)+L1050</f>
        <v>129</v>
      </c>
      <c r="N1050" s="11">
        <v>2</v>
      </c>
      <c r="P1050" s="23">
        <v>129</v>
      </c>
      <c r="T1050" s="23">
        <v>1</v>
      </c>
      <c r="U1050" s="23" t="s">
        <v>830</v>
      </c>
      <c r="V1050" s="23" t="s">
        <v>62</v>
      </c>
      <c r="W1050" s="23" t="s">
        <v>65</v>
      </c>
      <c r="X1050" s="23">
        <v>13.5</v>
      </c>
      <c r="Y1050" s="23">
        <v>5.7</v>
      </c>
      <c r="Z1050" s="23">
        <f>+X1050*Y1050</f>
        <v>76.95</v>
      </c>
      <c r="AA1050" s="23">
        <v>2</v>
      </c>
      <c r="AC1050" s="23">
        <v>76.95</v>
      </c>
      <c r="AF1050" s="23">
        <v>21</v>
      </c>
      <c r="AG1050" s="23" t="s">
        <v>831</v>
      </c>
    </row>
    <row r="1051" spans="1:42" s="60" customFormat="1" x14ac:dyDescent="0.55000000000000004">
      <c r="E1051" s="63"/>
      <c r="I1051" s="63"/>
    </row>
    <row r="1052" spans="1:42" x14ac:dyDescent="0.55000000000000004">
      <c r="A1052" s="23">
        <v>250</v>
      </c>
      <c r="B1052" s="23" t="s">
        <v>56</v>
      </c>
      <c r="C1052" s="23" t="s">
        <v>637</v>
      </c>
      <c r="D1052" s="29" t="s">
        <v>192</v>
      </c>
      <c r="E1052" s="23" t="s">
        <v>76</v>
      </c>
      <c r="I1052" s="23">
        <v>10</v>
      </c>
      <c r="J1052" s="23">
        <v>0</v>
      </c>
      <c r="K1052" s="23">
        <v>2</v>
      </c>
      <c r="L1052" s="23">
        <v>78</v>
      </c>
      <c r="M1052" s="23">
        <f>+(J1052*400)+(K1052*100)+L1052</f>
        <v>278</v>
      </c>
      <c r="N1052" s="23">
        <v>2</v>
      </c>
      <c r="P1052" s="23">
        <v>278</v>
      </c>
      <c r="T1052" s="23">
        <v>1</v>
      </c>
      <c r="U1052" s="23" t="s">
        <v>865</v>
      </c>
      <c r="V1052" s="23" t="s">
        <v>62</v>
      </c>
      <c r="W1052" s="23" t="s">
        <v>65</v>
      </c>
      <c r="X1052" s="23">
        <v>6</v>
      </c>
      <c r="Y1052" s="23">
        <v>12</v>
      </c>
      <c r="Z1052" s="23">
        <f>X1052*Y1052</f>
        <v>72</v>
      </c>
      <c r="AA1052" s="23">
        <v>2</v>
      </c>
      <c r="AC1052" s="23">
        <v>72</v>
      </c>
      <c r="AF1052" s="23">
        <v>11</v>
      </c>
    </row>
    <row r="1053" spans="1:42" s="53" customFormat="1" x14ac:dyDescent="0.55000000000000004">
      <c r="D1053" s="54"/>
    </row>
    <row r="1054" spans="1:42" s="11" customFormat="1" x14ac:dyDescent="0.55000000000000004">
      <c r="A1054" s="11">
        <v>251</v>
      </c>
      <c r="B1054" s="11" t="s">
        <v>67</v>
      </c>
      <c r="C1054" s="11" t="s">
        <v>574</v>
      </c>
      <c r="D1054" s="12" t="s">
        <v>162</v>
      </c>
      <c r="E1054" s="10" t="s">
        <v>59</v>
      </c>
      <c r="F1054" s="11">
        <v>9988</v>
      </c>
      <c r="G1054" s="11">
        <v>186</v>
      </c>
      <c r="H1054" s="11">
        <v>3813</v>
      </c>
      <c r="I1054" s="10"/>
      <c r="J1054" s="11">
        <v>0</v>
      </c>
      <c r="K1054" s="11">
        <v>2</v>
      </c>
      <c r="L1054" s="11">
        <v>36</v>
      </c>
      <c r="M1054" s="11">
        <f>+(J1054*400)+(K1054*100)+L1054</f>
        <v>236</v>
      </c>
      <c r="P1054" s="11">
        <v>236</v>
      </c>
      <c r="T1054" s="11">
        <v>1</v>
      </c>
      <c r="U1054" s="11" t="s">
        <v>575</v>
      </c>
      <c r="V1054" s="11" t="s">
        <v>62</v>
      </c>
      <c r="W1054" s="11" t="s">
        <v>65</v>
      </c>
      <c r="X1054" s="11">
        <v>9</v>
      </c>
      <c r="Y1054" s="11">
        <v>12</v>
      </c>
      <c r="Z1054" s="11">
        <f>+X1054*Y1054</f>
        <v>108</v>
      </c>
      <c r="AA1054" s="11">
        <v>2</v>
      </c>
      <c r="AC1054" s="11">
        <v>108</v>
      </c>
      <c r="AF1054" s="11">
        <v>51</v>
      </c>
      <c r="AG1054" s="12" t="s">
        <v>576</v>
      </c>
    </row>
    <row r="1055" spans="1:42" s="11" customFormat="1" x14ac:dyDescent="0.55000000000000004">
      <c r="D1055" s="12"/>
      <c r="E1055" s="10"/>
      <c r="I1055" s="10"/>
      <c r="W1055" s="11" t="s">
        <v>65</v>
      </c>
      <c r="X1055" s="11">
        <v>2</v>
      </c>
      <c r="Y1055" s="11">
        <v>3</v>
      </c>
      <c r="Z1055" s="11">
        <v>6</v>
      </c>
      <c r="AA1055" s="11">
        <v>2</v>
      </c>
      <c r="AC1055" s="11">
        <v>6</v>
      </c>
      <c r="AF1055" s="11">
        <v>51</v>
      </c>
      <c r="AG1055" s="12" t="s">
        <v>66</v>
      </c>
    </row>
    <row r="1056" spans="1:42" s="11" customFormat="1" x14ac:dyDescent="0.55000000000000004">
      <c r="B1056" s="11" t="s">
        <v>67</v>
      </c>
      <c r="C1056" s="11" t="s">
        <v>574</v>
      </c>
      <c r="D1056" s="11" t="s">
        <v>162</v>
      </c>
      <c r="E1056" s="92" t="s">
        <v>59</v>
      </c>
      <c r="F1056" s="11">
        <v>7949</v>
      </c>
      <c r="G1056" s="11">
        <v>62</v>
      </c>
      <c r="H1056" s="11">
        <v>3446</v>
      </c>
      <c r="I1056" s="25">
        <v>10</v>
      </c>
      <c r="J1056" s="11">
        <v>4</v>
      </c>
      <c r="K1056" s="11">
        <v>0</v>
      </c>
      <c r="L1056" s="11">
        <v>60</v>
      </c>
      <c r="M1056" s="11">
        <f>+(J1056*400)+(K1056*100)+L1056</f>
        <v>1660</v>
      </c>
      <c r="N1056" s="11">
        <v>1</v>
      </c>
      <c r="O1056" s="11">
        <v>1660</v>
      </c>
      <c r="AF1056" s="12"/>
      <c r="AG1056" s="12" t="s">
        <v>896</v>
      </c>
      <c r="AH1056" s="2"/>
      <c r="AI1056" s="2"/>
      <c r="AJ1056" s="2"/>
      <c r="AK1056" s="2"/>
      <c r="AL1056" s="2"/>
      <c r="AM1056" s="2"/>
      <c r="AN1056" s="2"/>
      <c r="AO1056" s="2"/>
      <c r="AP1056" s="31"/>
    </row>
    <row r="1057" spans="1:42" s="11" customFormat="1" x14ac:dyDescent="0.55000000000000004">
      <c r="B1057" s="11" t="s">
        <v>67</v>
      </c>
      <c r="C1057" s="11" t="s">
        <v>574</v>
      </c>
      <c r="D1057" s="11" t="s">
        <v>162</v>
      </c>
      <c r="E1057" s="92" t="s">
        <v>59</v>
      </c>
      <c r="F1057" s="11">
        <v>7947</v>
      </c>
      <c r="G1057" s="11">
        <v>60</v>
      </c>
      <c r="H1057" s="11">
        <v>3444</v>
      </c>
      <c r="I1057" s="25">
        <v>10</v>
      </c>
      <c r="J1057" s="11">
        <v>7</v>
      </c>
      <c r="K1057" s="11">
        <v>2</v>
      </c>
      <c r="L1057" s="11">
        <v>70</v>
      </c>
      <c r="M1057" s="11">
        <f>+(J1057*400)+(K1057*100)+L1057</f>
        <v>3070</v>
      </c>
      <c r="N1057" s="11">
        <v>1</v>
      </c>
      <c r="O1057" s="11">
        <v>3070</v>
      </c>
      <c r="AF1057" s="12"/>
      <c r="AG1057" s="12" t="s">
        <v>148</v>
      </c>
      <c r="AH1057" s="2"/>
      <c r="AI1057" s="2"/>
      <c r="AJ1057" s="2"/>
      <c r="AK1057" s="2"/>
      <c r="AL1057" s="2"/>
      <c r="AM1057" s="2"/>
      <c r="AN1057" s="2"/>
      <c r="AO1057" s="2"/>
      <c r="AP1057" s="31"/>
    </row>
    <row r="1058" spans="1:42" s="11" customFormat="1" x14ac:dyDescent="0.55000000000000004">
      <c r="B1058" s="11" t="s">
        <v>67</v>
      </c>
      <c r="C1058" s="11" t="s">
        <v>574</v>
      </c>
      <c r="D1058" s="11" t="s">
        <v>162</v>
      </c>
      <c r="E1058" s="92" t="s">
        <v>59</v>
      </c>
      <c r="F1058" s="11">
        <v>7946</v>
      </c>
      <c r="G1058" s="11">
        <v>59</v>
      </c>
      <c r="H1058" s="11">
        <v>3443</v>
      </c>
      <c r="I1058" s="25">
        <v>10</v>
      </c>
      <c r="J1058" s="11">
        <v>8</v>
      </c>
      <c r="K1058" s="11">
        <v>3</v>
      </c>
      <c r="L1058" s="11">
        <v>0</v>
      </c>
      <c r="M1058" s="11">
        <f>+(J1058*400)+(K1058*100)+L1058</f>
        <v>3500</v>
      </c>
      <c r="N1058" s="11">
        <v>1</v>
      </c>
      <c r="O1058" s="11">
        <v>3500</v>
      </c>
      <c r="AF1058" s="12"/>
      <c r="AG1058" s="12" t="s">
        <v>148</v>
      </c>
      <c r="AH1058" s="2"/>
      <c r="AI1058" s="2"/>
      <c r="AJ1058" s="2"/>
      <c r="AK1058" s="2"/>
      <c r="AL1058" s="2"/>
      <c r="AM1058" s="2"/>
      <c r="AN1058" s="2"/>
      <c r="AO1058" s="2"/>
      <c r="AP1058" s="31"/>
    </row>
    <row r="1059" spans="1:42" s="93" customFormat="1" x14ac:dyDescent="0.55000000000000004">
      <c r="B1059" s="93" t="s">
        <v>67</v>
      </c>
      <c r="C1059" s="93" t="s">
        <v>574</v>
      </c>
      <c r="D1059" s="93" t="s">
        <v>162</v>
      </c>
      <c r="E1059" s="95" t="s">
        <v>263</v>
      </c>
      <c r="F1059" s="93">
        <v>2789</v>
      </c>
      <c r="G1059" s="93">
        <v>62</v>
      </c>
      <c r="H1059" s="93">
        <v>39</v>
      </c>
      <c r="I1059" s="99">
        <v>10</v>
      </c>
      <c r="N1059" s="93">
        <v>1</v>
      </c>
      <c r="AF1059" s="94"/>
      <c r="AG1059" s="94" t="s">
        <v>148</v>
      </c>
      <c r="AH1059" s="100"/>
      <c r="AI1059" s="100"/>
      <c r="AJ1059" s="100"/>
      <c r="AK1059" s="100"/>
      <c r="AL1059" s="100"/>
      <c r="AM1059" s="100"/>
      <c r="AN1059" s="100"/>
      <c r="AO1059" s="100"/>
      <c r="AP1059" s="101"/>
    </row>
    <row r="1060" spans="1:42" s="60" customFormat="1" x14ac:dyDescent="0.55000000000000004">
      <c r="D1060" s="61"/>
      <c r="E1060" s="63"/>
      <c r="I1060" s="63"/>
      <c r="AG1060" s="61"/>
    </row>
    <row r="1061" spans="1:42" s="11" customFormat="1" x14ac:dyDescent="0.55000000000000004">
      <c r="A1061" s="11">
        <v>252</v>
      </c>
      <c r="B1061" s="11" t="s">
        <v>56</v>
      </c>
      <c r="C1061" s="11" t="s">
        <v>577</v>
      </c>
      <c r="D1061" s="12" t="s">
        <v>185</v>
      </c>
      <c r="E1061" s="10" t="s">
        <v>59</v>
      </c>
      <c r="F1061" s="11">
        <v>1646</v>
      </c>
      <c r="G1061" s="11">
        <v>155</v>
      </c>
      <c r="H1061" s="11">
        <v>2586</v>
      </c>
      <c r="I1061" s="10">
        <v>10</v>
      </c>
      <c r="J1061" s="11">
        <v>1</v>
      </c>
      <c r="K1061" s="11">
        <v>0</v>
      </c>
      <c r="L1061" s="11">
        <v>31</v>
      </c>
      <c r="M1061" s="11">
        <v>431</v>
      </c>
      <c r="N1061" s="11">
        <v>1</v>
      </c>
      <c r="O1061" s="11">
        <v>431</v>
      </c>
      <c r="AG1061" s="11" t="s">
        <v>70</v>
      </c>
    </row>
    <row r="1062" spans="1:42" s="60" customFormat="1" x14ac:dyDescent="0.55000000000000004">
      <c r="D1062" s="61"/>
      <c r="E1062" s="63"/>
      <c r="I1062" s="63"/>
    </row>
    <row r="1063" spans="1:42" s="11" customFormat="1" x14ac:dyDescent="0.55000000000000004">
      <c r="A1063" s="11">
        <v>253</v>
      </c>
      <c r="B1063" s="11" t="s">
        <v>56</v>
      </c>
      <c r="C1063" s="11" t="s">
        <v>578</v>
      </c>
      <c r="D1063" s="12" t="s">
        <v>579</v>
      </c>
      <c r="E1063" s="10" t="s">
        <v>59</v>
      </c>
      <c r="F1063" s="11">
        <v>17028</v>
      </c>
      <c r="G1063" s="11">
        <v>390</v>
      </c>
      <c r="H1063" s="11">
        <v>7654</v>
      </c>
      <c r="I1063" s="10"/>
      <c r="J1063" s="11">
        <v>0</v>
      </c>
      <c r="K1063" s="11">
        <v>3</v>
      </c>
      <c r="L1063" s="11">
        <v>99</v>
      </c>
      <c r="M1063" s="11">
        <f>+(J1063*400)+(K1063*100)+L1063</f>
        <v>399</v>
      </c>
      <c r="N1063" s="11">
        <v>1</v>
      </c>
      <c r="O1063" s="11">
        <v>399</v>
      </c>
    </row>
    <row r="1064" spans="1:42" s="60" customFormat="1" x14ac:dyDescent="0.55000000000000004">
      <c r="D1064" s="61"/>
      <c r="E1064" s="63"/>
      <c r="I1064" s="63"/>
    </row>
    <row r="1065" spans="1:42" s="11" customFormat="1" x14ac:dyDescent="0.55000000000000004">
      <c r="A1065" s="11">
        <v>254</v>
      </c>
      <c r="B1065" s="11" t="s">
        <v>56</v>
      </c>
      <c r="C1065" s="11" t="s">
        <v>580</v>
      </c>
      <c r="D1065" s="12" t="s">
        <v>171</v>
      </c>
      <c r="E1065" s="92" t="s">
        <v>59</v>
      </c>
      <c r="F1065" s="11">
        <v>694</v>
      </c>
      <c r="G1065" s="11">
        <v>16</v>
      </c>
      <c r="H1065" s="11">
        <v>847</v>
      </c>
      <c r="I1065" s="92">
        <v>10</v>
      </c>
      <c r="J1065" s="11">
        <v>0</v>
      </c>
      <c r="K1065" s="11">
        <v>2</v>
      </c>
      <c r="L1065" s="11">
        <v>2</v>
      </c>
      <c r="M1065" s="11">
        <v>202</v>
      </c>
      <c r="N1065" s="11">
        <v>2</v>
      </c>
      <c r="P1065" s="11">
        <v>202</v>
      </c>
      <c r="T1065" s="11">
        <v>1</v>
      </c>
      <c r="U1065" s="11" t="s">
        <v>581</v>
      </c>
      <c r="V1065" s="11" t="s">
        <v>62</v>
      </c>
      <c r="W1065" s="11" t="s">
        <v>63</v>
      </c>
      <c r="X1065" s="11">
        <v>7</v>
      </c>
      <c r="Y1065" s="11">
        <v>16</v>
      </c>
      <c r="Z1065" s="11">
        <v>112</v>
      </c>
      <c r="AA1065" s="11">
        <v>2</v>
      </c>
      <c r="AC1065" s="11">
        <v>112</v>
      </c>
      <c r="AF1065" s="11">
        <v>81</v>
      </c>
    </row>
    <row r="1066" spans="1:42" s="11" customFormat="1" x14ac:dyDescent="0.55000000000000004">
      <c r="D1066" s="12"/>
      <c r="E1066" s="81"/>
      <c r="I1066" s="81"/>
      <c r="W1066" s="11" t="s">
        <v>65</v>
      </c>
      <c r="X1066" s="11">
        <v>2</v>
      </c>
      <c r="Y1066" s="11">
        <v>4</v>
      </c>
      <c r="Z1066" s="11">
        <v>8</v>
      </c>
      <c r="AA1066" s="11">
        <v>2</v>
      </c>
      <c r="AC1066" s="11">
        <v>8</v>
      </c>
      <c r="AF1066" s="11">
        <v>81</v>
      </c>
      <c r="AG1066" s="11" t="s">
        <v>66</v>
      </c>
    </row>
    <row r="1067" spans="1:42" s="11" customFormat="1" x14ac:dyDescent="0.55000000000000004">
      <c r="B1067" s="11" t="s">
        <v>56</v>
      </c>
      <c r="C1067" s="11" t="s">
        <v>580</v>
      </c>
      <c r="D1067" s="12" t="s">
        <v>171</v>
      </c>
      <c r="E1067" s="10" t="s">
        <v>59</v>
      </c>
      <c r="F1067" s="11">
        <v>1846</v>
      </c>
      <c r="G1067" s="11">
        <v>9</v>
      </c>
      <c r="H1067" s="11">
        <v>2455</v>
      </c>
      <c r="I1067" s="10">
        <v>10</v>
      </c>
      <c r="J1067" s="11">
        <v>2</v>
      </c>
      <c r="K1067" s="11">
        <v>2</v>
      </c>
      <c r="L1067" s="11">
        <v>2</v>
      </c>
      <c r="M1067" s="11">
        <v>1002</v>
      </c>
      <c r="N1067" s="11">
        <v>1</v>
      </c>
      <c r="O1067" s="11">
        <v>1002</v>
      </c>
      <c r="AG1067" s="11" t="s">
        <v>70</v>
      </c>
    </row>
    <row r="1068" spans="1:42" s="11" customFormat="1" x14ac:dyDescent="0.55000000000000004">
      <c r="B1068" s="11" t="s">
        <v>56</v>
      </c>
      <c r="C1068" s="11" t="s">
        <v>580</v>
      </c>
      <c r="D1068" s="12" t="s">
        <v>171</v>
      </c>
      <c r="E1068" s="92" t="s">
        <v>59</v>
      </c>
      <c r="F1068" s="11">
        <v>18812</v>
      </c>
      <c r="G1068" s="11">
        <v>243</v>
      </c>
      <c r="H1068" s="11">
        <v>8194</v>
      </c>
      <c r="I1068" s="92">
        <v>10</v>
      </c>
      <c r="J1068" s="11">
        <v>0</v>
      </c>
      <c r="K1068" s="11">
        <v>2</v>
      </c>
      <c r="L1068" s="11">
        <v>28</v>
      </c>
      <c r="M1068" s="11">
        <v>228</v>
      </c>
      <c r="N1068" s="11">
        <v>1</v>
      </c>
      <c r="O1068" s="11">
        <v>228</v>
      </c>
      <c r="AG1068" s="11" t="s">
        <v>72</v>
      </c>
    </row>
    <row r="1069" spans="1:42" s="11" customFormat="1" x14ac:dyDescent="0.55000000000000004">
      <c r="B1069" s="11" t="s">
        <v>56</v>
      </c>
      <c r="C1069" s="11" t="s">
        <v>580</v>
      </c>
      <c r="D1069" s="12" t="s">
        <v>171</v>
      </c>
      <c r="E1069" s="10" t="s">
        <v>582</v>
      </c>
      <c r="F1069" s="11" t="s">
        <v>583</v>
      </c>
      <c r="G1069" s="11" t="s">
        <v>584</v>
      </c>
      <c r="I1069" s="10">
        <v>10</v>
      </c>
      <c r="J1069" s="11">
        <v>2</v>
      </c>
      <c r="K1069" s="11">
        <v>2</v>
      </c>
      <c r="L1069" s="11">
        <v>64</v>
      </c>
      <c r="M1069" s="11">
        <v>1064</v>
      </c>
      <c r="N1069" s="11">
        <v>1</v>
      </c>
      <c r="O1069" s="11">
        <v>1064</v>
      </c>
      <c r="AG1069" s="11" t="s">
        <v>70</v>
      </c>
    </row>
    <row r="1070" spans="1:42" s="60" customFormat="1" x14ac:dyDescent="0.55000000000000004">
      <c r="D1070" s="61"/>
      <c r="E1070" s="63"/>
      <c r="I1070" s="63"/>
    </row>
    <row r="1071" spans="1:42" s="11" customFormat="1" x14ac:dyDescent="0.55000000000000004">
      <c r="A1071" s="11">
        <v>255</v>
      </c>
      <c r="B1071" s="11" t="s">
        <v>56</v>
      </c>
      <c r="C1071" s="11" t="s">
        <v>585</v>
      </c>
      <c r="D1071" s="12" t="s">
        <v>171</v>
      </c>
      <c r="E1071" s="10" t="s">
        <v>59</v>
      </c>
      <c r="F1071" s="11">
        <v>715</v>
      </c>
      <c r="G1071" s="11">
        <v>30</v>
      </c>
      <c r="H1071" s="11">
        <v>860</v>
      </c>
      <c r="I1071" s="10">
        <v>10</v>
      </c>
      <c r="J1071" s="11">
        <v>0</v>
      </c>
      <c r="K1071" s="11">
        <v>1</v>
      </c>
      <c r="L1071" s="11">
        <v>33</v>
      </c>
      <c r="M1071" s="11">
        <v>133</v>
      </c>
      <c r="N1071" s="11">
        <v>3</v>
      </c>
      <c r="Q1071" s="11">
        <v>133</v>
      </c>
      <c r="T1071" s="11">
        <v>1</v>
      </c>
      <c r="U1071" s="11" t="s">
        <v>586</v>
      </c>
      <c r="V1071" s="11" t="s">
        <v>587</v>
      </c>
      <c r="W1071" s="11" t="s">
        <v>63</v>
      </c>
      <c r="X1071" s="11">
        <v>20</v>
      </c>
      <c r="Y1071" s="11">
        <v>24</v>
      </c>
      <c r="Z1071" s="11">
        <v>480</v>
      </c>
      <c r="AA1071" s="11" t="s">
        <v>588</v>
      </c>
      <c r="AC1071" s="11">
        <v>255</v>
      </c>
      <c r="AD1071" s="11">
        <v>35</v>
      </c>
      <c r="AF1071" s="11">
        <v>71</v>
      </c>
      <c r="AG1071" s="11" t="s">
        <v>589</v>
      </c>
    </row>
    <row r="1072" spans="1:42" s="11" customFormat="1" x14ac:dyDescent="0.55000000000000004">
      <c r="D1072" s="12"/>
      <c r="E1072" s="10"/>
      <c r="I1072" s="10"/>
      <c r="V1072" s="11" t="s">
        <v>62</v>
      </c>
      <c r="W1072" s="11" t="s">
        <v>63</v>
      </c>
      <c r="X1072" s="11">
        <v>14</v>
      </c>
      <c r="Y1072" s="11">
        <v>11.5</v>
      </c>
      <c r="Z1072" s="11">
        <v>161</v>
      </c>
      <c r="AA1072" s="11">
        <v>2</v>
      </c>
      <c r="AC1072" s="11">
        <v>161</v>
      </c>
      <c r="AF1072" s="11">
        <v>36</v>
      </c>
    </row>
    <row r="1073" spans="1:33" s="11" customFormat="1" x14ac:dyDescent="0.55000000000000004">
      <c r="D1073" s="12"/>
      <c r="E1073" s="10"/>
      <c r="I1073" s="10"/>
      <c r="W1073" s="11" t="s">
        <v>65</v>
      </c>
      <c r="X1073" s="11">
        <v>2</v>
      </c>
      <c r="Y1073" s="11">
        <v>4</v>
      </c>
      <c r="Z1073" s="11">
        <v>8</v>
      </c>
      <c r="AA1073" s="11">
        <v>2</v>
      </c>
      <c r="AC1073" s="11">
        <v>8</v>
      </c>
      <c r="AF1073" s="11">
        <v>71</v>
      </c>
      <c r="AG1073" s="11" t="s">
        <v>66</v>
      </c>
    </row>
    <row r="1074" spans="1:33" s="11" customFormat="1" x14ac:dyDescent="0.55000000000000004">
      <c r="B1074" s="11" t="s">
        <v>67</v>
      </c>
      <c r="C1074" s="11" t="s">
        <v>585</v>
      </c>
      <c r="D1074" s="12" t="s">
        <v>171</v>
      </c>
      <c r="E1074" s="92" t="s">
        <v>59</v>
      </c>
      <c r="F1074" s="11">
        <v>715</v>
      </c>
      <c r="G1074" s="11">
        <v>30</v>
      </c>
      <c r="H1074" s="11">
        <v>860</v>
      </c>
      <c r="I1074" s="92">
        <v>10</v>
      </c>
      <c r="J1074" s="11">
        <v>0</v>
      </c>
      <c r="K1074" s="11">
        <v>1</v>
      </c>
      <c r="L1074" s="11">
        <v>33</v>
      </c>
      <c r="M1074" s="11">
        <v>133</v>
      </c>
      <c r="N1074" s="11">
        <v>3</v>
      </c>
      <c r="Q1074" s="11">
        <v>133</v>
      </c>
      <c r="T1074" s="11">
        <v>1</v>
      </c>
      <c r="U1074" s="11" t="s">
        <v>427</v>
      </c>
      <c r="V1074" s="11" t="s">
        <v>428</v>
      </c>
      <c r="W1074" s="11" t="s">
        <v>63</v>
      </c>
      <c r="X1074" s="11">
        <v>6</v>
      </c>
      <c r="Y1074" s="11">
        <v>9</v>
      </c>
      <c r="Z1074" s="11">
        <v>54</v>
      </c>
      <c r="AA1074" s="11">
        <v>3</v>
      </c>
      <c r="AD1074" s="11">
        <v>54</v>
      </c>
      <c r="AF1074" s="11">
        <v>21</v>
      </c>
      <c r="AG1074" s="11" t="s">
        <v>892</v>
      </c>
    </row>
    <row r="1075" spans="1:33" s="11" customFormat="1" x14ac:dyDescent="0.55000000000000004">
      <c r="B1075" s="11" t="s">
        <v>56</v>
      </c>
      <c r="C1075" s="11" t="s">
        <v>585</v>
      </c>
      <c r="D1075" s="12" t="s">
        <v>171</v>
      </c>
      <c r="E1075" s="10" t="s">
        <v>59</v>
      </c>
      <c r="F1075" s="11">
        <v>12278</v>
      </c>
      <c r="G1075" s="11">
        <v>195</v>
      </c>
      <c r="H1075" s="11">
        <v>5579</v>
      </c>
      <c r="I1075" s="10">
        <v>10</v>
      </c>
      <c r="J1075" s="11">
        <v>3</v>
      </c>
      <c r="K1075" s="11">
        <v>0</v>
      </c>
      <c r="L1075" s="11">
        <v>89</v>
      </c>
      <c r="M1075" s="11">
        <v>1289</v>
      </c>
      <c r="N1075" s="11">
        <v>1</v>
      </c>
      <c r="O1075" s="11">
        <v>1289</v>
      </c>
      <c r="AG1075" s="11" t="s">
        <v>72</v>
      </c>
    </row>
    <row r="1076" spans="1:33" s="11" customFormat="1" x14ac:dyDescent="0.55000000000000004">
      <c r="B1076" s="11" t="s">
        <v>56</v>
      </c>
      <c r="C1076" s="11" t="s">
        <v>585</v>
      </c>
      <c r="D1076" s="12" t="s">
        <v>171</v>
      </c>
      <c r="E1076" s="10" t="s">
        <v>59</v>
      </c>
      <c r="F1076" s="11">
        <v>12262</v>
      </c>
      <c r="G1076" s="11">
        <v>170</v>
      </c>
      <c r="H1076" s="11">
        <v>5563</v>
      </c>
      <c r="I1076" s="10">
        <v>10</v>
      </c>
      <c r="J1076" s="11">
        <v>1</v>
      </c>
      <c r="K1076" s="11">
        <v>0</v>
      </c>
      <c r="L1076" s="11">
        <v>51</v>
      </c>
      <c r="M1076" s="11">
        <v>451</v>
      </c>
      <c r="N1076" s="11">
        <v>1</v>
      </c>
      <c r="O1076" s="11">
        <v>451</v>
      </c>
      <c r="AG1076" s="11" t="s">
        <v>72</v>
      </c>
    </row>
    <row r="1077" spans="1:33" s="11" customFormat="1" x14ac:dyDescent="0.55000000000000004">
      <c r="B1077" s="11" t="s">
        <v>56</v>
      </c>
      <c r="C1077" s="11" t="s">
        <v>585</v>
      </c>
      <c r="D1077" s="12" t="s">
        <v>171</v>
      </c>
      <c r="E1077" s="10" t="s">
        <v>172</v>
      </c>
      <c r="G1077" s="11">
        <v>25</v>
      </c>
      <c r="I1077" s="10">
        <v>10</v>
      </c>
      <c r="J1077" s="11">
        <v>2</v>
      </c>
      <c r="K1077" s="11">
        <v>3</v>
      </c>
      <c r="L1077" s="11">
        <v>0</v>
      </c>
      <c r="M1077" s="11">
        <v>1100</v>
      </c>
      <c r="N1077" s="11">
        <v>1</v>
      </c>
      <c r="O1077" s="11">
        <v>1100</v>
      </c>
      <c r="AG1077" s="11" t="s">
        <v>70</v>
      </c>
    </row>
    <row r="1078" spans="1:33" s="11" customFormat="1" x14ac:dyDescent="0.55000000000000004">
      <c r="B1078" s="11" t="s">
        <v>56</v>
      </c>
      <c r="C1078" s="11" t="s">
        <v>585</v>
      </c>
      <c r="D1078" s="12" t="s">
        <v>171</v>
      </c>
      <c r="E1078" s="10" t="s">
        <v>172</v>
      </c>
      <c r="G1078" s="11">
        <v>3</v>
      </c>
      <c r="I1078" s="10">
        <v>10</v>
      </c>
      <c r="J1078" s="11">
        <v>11</v>
      </c>
      <c r="K1078" s="11">
        <v>0</v>
      </c>
      <c r="L1078" s="11">
        <v>0</v>
      </c>
      <c r="M1078" s="11">
        <v>4400</v>
      </c>
      <c r="N1078" s="11">
        <v>1</v>
      </c>
      <c r="O1078" s="11">
        <v>4400</v>
      </c>
      <c r="AG1078" s="11" t="s">
        <v>72</v>
      </c>
    </row>
    <row r="1079" spans="1:33" s="60" customFormat="1" x14ac:dyDescent="0.55000000000000004">
      <c r="D1079" s="61"/>
      <c r="E1079" s="63"/>
      <c r="I1079" s="63"/>
    </row>
    <row r="1080" spans="1:33" s="11" customFormat="1" x14ac:dyDescent="0.55000000000000004">
      <c r="A1080" s="11">
        <v>256</v>
      </c>
      <c r="B1080" s="11" t="s">
        <v>56</v>
      </c>
      <c r="C1080" s="11" t="s">
        <v>394</v>
      </c>
      <c r="D1080" s="12" t="s">
        <v>102</v>
      </c>
      <c r="E1080" s="10" t="s">
        <v>205</v>
      </c>
      <c r="G1080" s="11">
        <v>115</v>
      </c>
      <c r="H1080" s="11" t="s">
        <v>590</v>
      </c>
      <c r="I1080" s="10">
        <v>10</v>
      </c>
      <c r="J1080" s="11">
        <v>5</v>
      </c>
      <c r="K1080" s="11">
        <v>2</v>
      </c>
      <c r="L1080" s="11">
        <v>60</v>
      </c>
      <c r="M1080" s="11">
        <v>2260</v>
      </c>
      <c r="N1080" s="11" t="s">
        <v>73</v>
      </c>
      <c r="O1080" s="11">
        <v>2200</v>
      </c>
      <c r="P1080" s="11">
        <v>60</v>
      </c>
      <c r="T1080" s="11">
        <v>1</v>
      </c>
      <c r="U1080" s="11" t="s">
        <v>591</v>
      </c>
      <c r="V1080" s="11" t="s">
        <v>62</v>
      </c>
      <c r="W1080" s="11" t="s">
        <v>63</v>
      </c>
      <c r="X1080" s="11">
        <v>6</v>
      </c>
      <c r="Y1080" s="11">
        <v>10</v>
      </c>
      <c r="Z1080" s="11">
        <v>60</v>
      </c>
      <c r="AA1080" s="11">
        <v>2</v>
      </c>
      <c r="AC1080" s="11">
        <v>60</v>
      </c>
      <c r="AF1080" s="11">
        <v>11</v>
      </c>
      <c r="AG1080" s="11" t="s">
        <v>592</v>
      </c>
    </row>
    <row r="1081" spans="1:33" s="60" customFormat="1" x14ac:dyDescent="0.55000000000000004">
      <c r="D1081" s="61"/>
      <c r="E1081" s="63"/>
      <c r="I1081" s="63"/>
    </row>
    <row r="1082" spans="1:33" s="11" customFormat="1" x14ac:dyDescent="0.55000000000000004">
      <c r="A1082" s="11">
        <v>257</v>
      </c>
      <c r="B1082" s="11" t="s">
        <v>56</v>
      </c>
      <c r="C1082" s="11" t="s">
        <v>394</v>
      </c>
      <c r="D1082" s="12" t="s">
        <v>593</v>
      </c>
      <c r="E1082" s="10" t="s">
        <v>59</v>
      </c>
      <c r="F1082" s="11">
        <v>10289</v>
      </c>
      <c r="G1082" s="11">
        <v>94</v>
      </c>
      <c r="H1082" s="11">
        <v>4745</v>
      </c>
      <c r="I1082" s="10">
        <v>10</v>
      </c>
      <c r="J1082" s="11">
        <v>0</v>
      </c>
      <c r="K1082" s="11">
        <v>0</v>
      </c>
      <c r="L1082" s="11">
        <v>57</v>
      </c>
      <c r="M1082" s="11">
        <f>+(J1082*400)+(K1082*100)+L1082</f>
        <v>57</v>
      </c>
      <c r="N1082" s="11">
        <v>1</v>
      </c>
      <c r="O1082" s="11">
        <v>57</v>
      </c>
      <c r="AG1082" s="11" t="s">
        <v>148</v>
      </c>
    </row>
    <row r="1083" spans="1:33" s="11" customFormat="1" x14ac:dyDescent="0.55000000000000004">
      <c r="B1083" s="11" t="s">
        <v>56</v>
      </c>
      <c r="C1083" s="11" t="s">
        <v>394</v>
      </c>
      <c r="D1083" s="12" t="s">
        <v>102</v>
      </c>
      <c r="E1083" s="10" t="s">
        <v>59</v>
      </c>
      <c r="F1083" s="11">
        <v>1984</v>
      </c>
      <c r="G1083" s="11">
        <v>30</v>
      </c>
      <c r="H1083" s="11">
        <v>1449</v>
      </c>
      <c r="I1083" s="10">
        <v>10</v>
      </c>
      <c r="J1083" s="11">
        <v>1</v>
      </c>
      <c r="K1083" s="11">
        <v>3</v>
      </c>
      <c r="L1083" s="11">
        <v>12</v>
      </c>
      <c r="M1083" s="11">
        <f>+(J1083*400)+(K1083*100)+L1083</f>
        <v>712</v>
      </c>
      <c r="N1083" s="11">
        <v>1</v>
      </c>
      <c r="O1083" s="11">
        <v>712</v>
      </c>
      <c r="AG1083" s="11" t="s">
        <v>148</v>
      </c>
    </row>
    <row r="1084" spans="1:33" s="11" customFormat="1" x14ac:dyDescent="0.55000000000000004">
      <c r="B1084" s="11" t="s">
        <v>56</v>
      </c>
      <c r="C1084" s="11" t="s">
        <v>394</v>
      </c>
      <c r="D1084" s="12" t="s">
        <v>102</v>
      </c>
      <c r="E1084" s="92" t="s">
        <v>59</v>
      </c>
      <c r="F1084" s="11">
        <v>18800</v>
      </c>
      <c r="G1084" s="11">
        <v>361</v>
      </c>
      <c r="H1084" s="11">
        <v>8186</v>
      </c>
      <c r="I1084" s="92">
        <v>10</v>
      </c>
      <c r="J1084" s="11">
        <v>0</v>
      </c>
      <c r="K1084" s="11">
        <v>2</v>
      </c>
      <c r="L1084" s="11">
        <v>31</v>
      </c>
      <c r="M1084" s="11">
        <v>231</v>
      </c>
      <c r="N1084" s="11">
        <v>1</v>
      </c>
      <c r="O1084" s="11">
        <v>231</v>
      </c>
      <c r="AF1084" s="21"/>
      <c r="AG1084" s="11" t="s">
        <v>318</v>
      </c>
    </row>
    <row r="1085" spans="1:33" s="60" customFormat="1" x14ac:dyDescent="0.55000000000000004">
      <c r="D1085" s="61"/>
      <c r="E1085" s="63"/>
      <c r="I1085" s="63"/>
    </row>
    <row r="1086" spans="1:33" s="11" customFormat="1" x14ac:dyDescent="0.55000000000000004">
      <c r="A1086" s="11">
        <v>258</v>
      </c>
      <c r="B1086" s="11" t="s">
        <v>56</v>
      </c>
      <c r="C1086" s="11" t="s">
        <v>394</v>
      </c>
      <c r="D1086" s="12" t="s">
        <v>484</v>
      </c>
      <c r="E1086" s="109" t="s">
        <v>71</v>
      </c>
      <c r="F1086" s="11">
        <v>1332</v>
      </c>
      <c r="G1086" s="11" t="s">
        <v>962</v>
      </c>
      <c r="H1086" s="11" t="s">
        <v>963</v>
      </c>
      <c r="I1086" s="109">
        <v>10</v>
      </c>
      <c r="J1086" s="11">
        <v>0</v>
      </c>
      <c r="K1086" s="11">
        <v>3</v>
      </c>
      <c r="L1086" s="11">
        <v>34</v>
      </c>
      <c r="M1086" s="11">
        <f>+(J1086*400)+(K1086*100)+L1086</f>
        <v>334</v>
      </c>
      <c r="N1086" s="11">
        <v>1</v>
      </c>
      <c r="O1086" s="11">
        <v>334</v>
      </c>
      <c r="AG1086" s="11" t="s">
        <v>72</v>
      </c>
    </row>
    <row r="1087" spans="1:33" s="60" customFormat="1" x14ac:dyDescent="0.55000000000000004">
      <c r="D1087" s="61"/>
      <c r="E1087" s="63"/>
      <c r="I1087" s="63"/>
    </row>
    <row r="1088" spans="1:33" s="11" customFormat="1" x14ac:dyDescent="0.55000000000000004">
      <c r="A1088" s="11">
        <v>259</v>
      </c>
      <c r="B1088" s="11" t="s">
        <v>56</v>
      </c>
      <c r="C1088" s="11" t="s">
        <v>594</v>
      </c>
      <c r="D1088" s="12" t="s">
        <v>199</v>
      </c>
      <c r="E1088" s="10" t="s">
        <v>59</v>
      </c>
      <c r="F1088" s="11">
        <v>18104</v>
      </c>
      <c r="G1088" s="11">
        <v>94</v>
      </c>
      <c r="H1088" s="11">
        <v>8111</v>
      </c>
      <c r="I1088" s="10">
        <v>10</v>
      </c>
      <c r="J1088" s="11">
        <v>0</v>
      </c>
      <c r="K1088" s="11">
        <v>0</v>
      </c>
      <c r="L1088" s="11">
        <v>36</v>
      </c>
      <c r="M1088" s="11">
        <v>36</v>
      </c>
      <c r="N1088" s="11">
        <v>2</v>
      </c>
      <c r="P1088" s="11">
        <v>36</v>
      </c>
      <c r="T1088" s="11">
        <v>1</v>
      </c>
      <c r="U1088" s="11" t="s">
        <v>595</v>
      </c>
      <c r="V1088" s="11" t="s">
        <v>62</v>
      </c>
      <c r="W1088" s="11" t="s">
        <v>63</v>
      </c>
      <c r="X1088" s="11">
        <v>5.0999999999999996</v>
      </c>
      <c r="Y1088" s="11">
        <v>17.899999999999999</v>
      </c>
      <c r="Z1088" s="11">
        <v>91.289999999999992</v>
      </c>
      <c r="AA1088" s="11">
        <v>2</v>
      </c>
      <c r="AC1088" s="11">
        <v>91.29</v>
      </c>
      <c r="AF1088" s="11">
        <v>17</v>
      </c>
    </row>
    <row r="1089" spans="1:34" s="60" customFormat="1" x14ac:dyDescent="0.55000000000000004">
      <c r="D1089" s="61"/>
      <c r="E1089" s="63"/>
      <c r="I1089" s="63"/>
    </row>
    <row r="1090" spans="1:34" s="11" customFormat="1" x14ac:dyDescent="0.55000000000000004">
      <c r="A1090" s="11">
        <v>260</v>
      </c>
      <c r="B1090" s="11" t="s">
        <v>56</v>
      </c>
      <c r="C1090" s="11" t="s">
        <v>596</v>
      </c>
      <c r="D1090" s="12" t="s">
        <v>69</v>
      </c>
      <c r="E1090" s="16" t="s">
        <v>76</v>
      </c>
      <c r="F1090" s="16"/>
      <c r="I1090" s="81"/>
      <c r="J1090" s="11">
        <v>0</v>
      </c>
      <c r="K1090" s="11">
        <v>2</v>
      </c>
      <c r="L1090" s="11">
        <v>0</v>
      </c>
      <c r="M1090" s="11">
        <f>+(J1090*400)+(K1090*100)+L1090</f>
        <v>200</v>
      </c>
      <c r="N1090" s="11">
        <v>2</v>
      </c>
      <c r="P1090" s="11">
        <v>200</v>
      </c>
      <c r="T1090" s="11">
        <v>1</v>
      </c>
      <c r="U1090" s="11" t="s">
        <v>598</v>
      </c>
      <c r="V1090" s="11" t="s">
        <v>62</v>
      </c>
      <c r="W1090" s="11" t="s">
        <v>63</v>
      </c>
      <c r="X1090" s="11">
        <v>12.5</v>
      </c>
      <c r="Y1090" s="11">
        <v>8.5</v>
      </c>
      <c r="Z1090" s="11">
        <v>106.25</v>
      </c>
      <c r="AA1090" s="11">
        <v>2</v>
      </c>
      <c r="AC1090" s="11">
        <v>106.25</v>
      </c>
      <c r="AF1090" s="11">
        <v>11</v>
      </c>
    </row>
    <row r="1091" spans="1:34" s="11" customFormat="1" x14ac:dyDescent="0.55000000000000004">
      <c r="D1091" s="12"/>
      <c r="E1091" s="81"/>
      <c r="F1091" s="81"/>
      <c r="I1091" s="81"/>
      <c r="W1091" s="11" t="s">
        <v>63</v>
      </c>
      <c r="X1091" s="11">
        <v>3</v>
      </c>
      <c r="Y1091" s="11">
        <v>2</v>
      </c>
      <c r="Z1091" s="11">
        <v>6</v>
      </c>
      <c r="AA1091" s="11">
        <v>2</v>
      </c>
      <c r="AC1091" s="11">
        <v>6</v>
      </c>
      <c r="AF1091" s="11">
        <v>11</v>
      </c>
      <c r="AG1091" s="11" t="s">
        <v>599</v>
      </c>
    </row>
    <row r="1092" spans="1:34" s="11" customFormat="1" x14ac:dyDescent="0.55000000000000004">
      <c r="B1092" s="11" t="s">
        <v>56</v>
      </c>
      <c r="C1092" s="11" t="s">
        <v>596</v>
      </c>
      <c r="D1092" s="12" t="s">
        <v>69</v>
      </c>
      <c r="E1092" s="10" t="s">
        <v>59</v>
      </c>
      <c r="F1092" s="11">
        <v>10470</v>
      </c>
      <c r="G1092" s="11">
        <v>3</v>
      </c>
      <c r="H1092" s="11">
        <v>4784</v>
      </c>
      <c r="I1092" s="10">
        <v>10</v>
      </c>
      <c r="J1092" s="11">
        <v>0</v>
      </c>
      <c r="K1092" s="11">
        <v>0</v>
      </c>
      <c r="L1092" s="11">
        <v>87</v>
      </c>
      <c r="M1092" s="11">
        <v>87</v>
      </c>
      <c r="N1092" s="11">
        <v>1</v>
      </c>
      <c r="O1092" s="16">
        <v>87</v>
      </c>
      <c r="P1092" s="16" t="s">
        <v>597</v>
      </c>
    </row>
    <row r="1093" spans="1:34" s="11" customFormat="1" x14ac:dyDescent="0.55000000000000004">
      <c r="B1093" s="11" t="s">
        <v>56</v>
      </c>
      <c r="C1093" s="11" t="s">
        <v>596</v>
      </c>
      <c r="D1093" s="12" t="s">
        <v>69</v>
      </c>
      <c r="E1093" s="10" t="s">
        <v>59</v>
      </c>
      <c r="F1093" s="11">
        <v>7961</v>
      </c>
      <c r="G1093" s="11">
        <v>74</v>
      </c>
      <c r="H1093" s="11">
        <v>3458</v>
      </c>
      <c r="I1093" s="10">
        <v>10</v>
      </c>
      <c r="J1093" s="11">
        <v>1</v>
      </c>
      <c r="K1093" s="11">
        <v>2</v>
      </c>
      <c r="L1093" s="11">
        <v>10</v>
      </c>
      <c r="M1093" s="11">
        <v>610</v>
      </c>
      <c r="N1093" s="11">
        <v>1</v>
      </c>
      <c r="O1093" s="11">
        <v>610</v>
      </c>
      <c r="AG1093" s="11" t="s">
        <v>70</v>
      </c>
    </row>
    <row r="1094" spans="1:34" s="60" customFormat="1" x14ac:dyDescent="0.55000000000000004">
      <c r="D1094" s="61"/>
      <c r="E1094" s="63"/>
      <c r="I1094" s="63"/>
    </row>
    <row r="1095" spans="1:34" s="11" customFormat="1" x14ac:dyDescent="0.55000000000000004">
      <c r="A1095" s="11">
        <v>261</v>
      </c>
      <c r="B1095" s="11" t="s">
        <v>67</v>
      </c>
      <c r="C1095" s="11" t="s">
        <v>600</v>
      </c>
      <c r="D1095" s="12" t="s">
        <v>601</v>
      </c>
      <c r="E1095" s="81" t="s">
        <v>59</v>
      </c>
      <c r="F1095" s="11">
        <v>820</v>
      </c>
      <c r="G1095" s="11">
        <v>12</v>
      </c>
      <c r="H1095" s="11">
        <v>878</v>
      </c>
      <c r="I1095" s="81">
        <v>10</v>
      </c>
      <c r="J1095" s="11">
        <v>0</v>
      </c>
      <c r="K1095" s="11">
        <v>1</v>
      </c>
      <c r="L1095" s="11">
        <v>48</v>
      </c>
      <c r="M1095" s="11">
        <v>148</v>
      </c>
      <c r="N1095" s="11">
        <v>2</v>
      </c>
      <c r="P1095" s="11">
        <v>148</v>
      </c>
      <c r="T1095" s="11">
        <v>1</v>
      </c>
      <c r="U1095" s="11" t="s">
        <v>602</v>
      </c>
      <c r="V1095" s="11" t="s">
        <v>62</v>
      </c>
      <c r="W1095" s="11" t="s">
        <v>111</v>
      </c>
      <c r="X1095" s="11">
        <v>15</v>
      </c>
      <c r="Y1095" s="11">
        <v>6</v>
      </c>
      <c r="Z1095" s="11">
        <v>90</v>
      </c>
      <c r="AA1095" s="11">
        <v>2</v>
      </c>
      <c r="AC1095" s="11">
        <v>90</v>
      </c>
      <c r="AF1095" s="11">
        <v>21</v>
      </c>
      <c r="AG1095" s="11" t="s">
        <v>125</v>
      </c>
    </row>
    <row r="1096" spans="1:34" s="11" customFormat="1" x14ac:dyDescent="0.55000000000000004">
      <c r="D1096" s="12"/>
      <c r="E1096" s="81"/>
      <c r="I1096" s="81"/>
      <c r="W1096" s="11" t="s">
        <v>111</v>
      </c>
      <c r="X1096" s="11">
        <v>3</v>
      </c>
      <c r="Y1096" s="11">
        <v>9</v>
      </c>
      <c r="Z1096" s="11">
        <v>27</v>
      </c>
      <c r="AA1096" s="11">
        <v>2</v>
      </c>
      <c r="AC1096" s="11">
        <v>27</v>
      </c>
      <c r="AF1096" s="11">
        <v>21</v>
      </c>
      <c r="AG1096" s="11" t="s">
        <v>127</v>
      </c>
    </row>
    <row r="1097" spans="1:34" s="11" customFormat="1" x14ac:dyDescent="0.55000000000000004">
      <c r="B1097" s="11" t="s">
        <v>67</v>
      </c>
      <c r="C1097" s="11" t="s">
        <v>600</v>
      </c>
      <c r="D1097" s="12" t="s">
        <v>601</v>
      </c>
      <c r="E1097" s="10" t="s">
        <v>59</v>
      </c>
      <c r="F1097" s="11">
        <v>7938</v>
      </c>
      <c r="G1097" s="11">
        <v>51</v>
      </c>
      <c r="H1097" s="11">
        <v>3435</v>
      </c>
      <c r="I1097" s="10">
        <v>10</v>
      </c>
      <c r="J1097" s="11">
        <v>2</v>
      </c>
      <c r="K1097" s="11">
        <v>0</v>
      </c>
      <c r="L1097" s="11">
        <v>40</v>
      </c>
      <c r="M1097" s="11">
        <v>840</v>
      </c>
      <c r="N1097" s="11">
        <v>1</v>
      </c>
      <c r="O1097" s="11">
        <v>840</v>
      </c>
      <c r="AG1097" s="11" t="s">
        <v>118</v>
      </c>
    </row>
    <row r="1098" spans="1:34" s="11" customFormat="1" x14ac:dyDescent="0.55000000000000004">
      <c r="B1098" s="11" t="s">
        <v>67</v>
      </c>
      <c r="C1098" s="11" t="s">
        <v>600</v>
      </c>
      <c r="D1098" s="12" t="s">
        <v>601</v>
      </c>
      <c r="E1098" s="10" t="s">
        <v>59</v>
      </c>
      <c r="F1098" s="11">
        <v>11453</v>
      </c>
      <c r="G1098" s="11">
        <v>244</v>
      </c>
      <c r="H1098" s="11">
        <v>5151</v>
      </c>
      <c r="I1098" s="10">
        <v>4</v>
      </c>
      <c r="J1098" s="11">
        <v>4</v>
      </c>
      <c r="K1098" s="11">
        <v>2</v>
      </c>
      <c r="L1098" s="11">
        <v>23</v>
      </c>
      <c r="M1098" s="11">
        <v>1823</v>
      </c>
      <c r="N1098" s="11">
        <v>1</v>
      </c>
      <c r="O1098" s="11">
        <v>1823</v>
      </c>
      <c r="AG1098" s="11" t="s">
        <v>118</v>
      </c>
    </row>
    <row r="1099" spans="1:34" s="60" customFormat="1" x14ac:dyDescent="0.55000000000000004">
      <c r="D1099" s="61"/>
      <c r="E1099" s="63"/>
      <c r="I1099" s="63"/>
    </row>
    <row r="1100" spans="1:34" s="11" customFormat="1" x14ac:dyDescent="0.55000000000000004">
      <c r="A1100" s="11">
        <v>262</v>
      </c>
      <c r="B1100" s="11" t="s">
        <v>67</v>
      </c>
      <c r="C1100" s="11" t="s">
        <v>603</v>
      </c>
      <c r="D1100" s="12" t="s">
        <v>102</v>
      </c>
      <c r="E1100" s="10" t="s">
        <v>59</v>
      </c>
      <c r="F1100" s="11">
        <v>12343</v>
      </c>
      <c r="G1100" s="11">
        <v>203</v>
      </c>
      <c r="H1100" s="11">
        <v>5635</v>
      </c>
      <c r="I1100" s="10"/>
      <c r="J1100" s="11">
        <v>1</v>
      </c>
      <c r="K1100" s="11">
        <v>2</v>
      </c>
      <c r="L1100" s="11">
        <v>27</v>
      </c>
      <c r="M1100" s="11">
        <f>+(J1100*400)+(K1100*100)+L1100</f>
        <v>627</v>
      </c>
      <c r="N1100" s="11">
        <v>2</v>
      </c>
      <c r="P1100" s="11">
        <v>627</v>
      </c>
      <c r="T1100" s="11">
        <v>1</v>
      </c>
      <c r="U1100" s="11" t="s">
        <v>604</v>
      </c>
      <c r="V1100" s="11" t="s">
        <v>62</v>
      </c>
      <c r="W1100" s="11" t="s">
        <v>65</v>
      </c>
      <c r="X1100" s="11">
        <v>6.5</v>
      </c>
      <c r="Y1100" s="11">
        <v>13</v>
      </c>
      <c r="Z1100" s="11">
        <f>+X1100*Y1100</f>
        <v>84.5</v>
      </c>
      <c r="AA1100" s="11">
        <v>2</v>
      </c>
      <c r="AC1100" s="11">
        <v>84.5</v>
      </c>
      <c r="AF1100" s="11">
        <v>21</v>
      </c>
    </row>
    <row r="1101" spans="1:34" s="11" customFormat="1" x14ac:dyDescent="0.55000000000000004">
      <c r="D1101" s="12"/>
      <c r="E1101" s="10"/>
      <c r="I1101" s="10"/>
      <c r="W1101" s="11" t="s">
        <v>65</v>
      </c>
      <c r="X1101" s="11">
        <v>2</v>
      </c>
      <c r="Y1101" s="11">
        <v>4</v>
      </c>
      <c r="Z1101" s="11">
        <f>+X1101*Y1101</f>
        <v>8</v>
      </c>
      <c r="AA1101" s="11">
        <v>2</v>
      </c>
      <c r="AC1101" s="11">
        <v>8</v>
      </c>
      <c r="AF1101" s="11">
        <v>21</v>
      </c>
      <c r="AG1101" s="11" t="s">
        <v>66</v>
      </c>
    </row>
    <row r="1102" spans="1:34" s="11" customFormat="1" x14ac:dyDescent="0.55000000000000004">
      <c r="D1102" s="12"/>
      <c r="E1102" s="10"/>
      <c r="I1102" s="10"/>
      <c r="T1102" s="11">
        <v>2</v>
      </c>
      <c r="U1102" s="11" t="s">
        <v>605</v>
      </c>
      <c r="V1102" s="11" t="s">
        <v>62</v>
      </c>
      <c r="W1102" s="11" t="s">
        <v>65</v>
      </c>
      <c r="X1102" s="11">
        <v>14</v>
      </c>
      <c r="Y1102" s="11">
        <v>6.5</v>
      </c>
      <c r="Z1102" s="11">
        <f>+X1102*Y1102</f>
        <v>91</v>
      </c>
      <c r="AA1102" s="11">
        <v>2</v>
      </c>
      <c r="AC1102" s="11">
        <v>91</v>
      </c>
      <c r="AF1102" s="11">
        <v>21</v>
      </c>
      <c r="AG1102" s="11" t="s">
        <v>606</v>
      </c>
    </row>
    <row r="1103" spans="1:34" s="11" customFormat="1" x14ac:dyDescent="0.55000000000000004">
      <c r="D1103" s="12"/>
      <c r="E1103" s="10"/>
      <c r="I1103" s="10"/>
      <c r="W1103" s="11" t="s">
        <v>65</v>
      </c>
      <c r="X1103" s="11">
        <v>2</v>
      </c>
      <c r="Y1103" s="11">
        <v>4</v>
      </c>
      <c r="Z1103" s="11">
        <f>+X1103*Y1103</f>
        <v>8</v>
      </c>
      <c r="AA1103" s="11">
        <v>2</v>
      </c>
      <c r="AC1103" s="11">
        <v>8</v>
      </c>
      <c r="AF1103" s="11">
        <v>21</v>
      </c>
      <c r="AG1103" s="11" t="s">
        <v>66</v>
      </c>
    </row>
    <row r="1104" spans="1:34" s="11" customFormat="1" x14ac:dyDescent="0.55000000000000004">
      <c r="B1104" s="11" t="s">
        <v>67</v>
      </c>
      <c r="C1104" s="11" t="s">
        <v>603</v>
      </c>
      <c r="D1104" s="12" t="s">
        <v>102</v>
      </c>
      <c r="E1104" s="10" t="s">
        <v>59</v>
      </c>
      <c r="F1104" s="11">
        <v>18818</v>
      </c>
      <c r="G1104" s="11">
        <v>370</v>
      </c>
      <c r="H1104" s="11">
        <v>8200</v>
      </c>
      <c r="I1104" s="10">
        <v>10</v>
      </c>
      <c r="J1104" s="11">
        <v>0</v>
      </c>
      <c r="K1104" s="11">
        <v>3</v>
      </c>
      <c r="L1104" s="11">
        <v>79</v>
      </c>
      <c r="M1104" s="11">
        <v>379</v>
      </c>
      <c r="N1104" s="11">
        <v>1</v>
      </c>
      <c r="O1104" s="11">
        <v>379</v>
      </c>
      <c r="AG1104" s="11" t="s">
        <v>607</v>
      </c>
      <c r="AH1104" s="11" t="s">
        <v>608</v>
      </c>
    </row>
    <row r="1105" spans="1:33" s="11" customFormat="1" x14ac:dyDescent="0.55000000000000004">
      <c r="B1105" s="11" t="s">
        <v>67</v>
      </c>
      <c r="C1105" s="11" t="s">
        <v>603</v>
      </c>
      <c r="D1105" s="12" t="s">
        <v>102</v>
      </c>
      <c r="E1105" s="10" t="s">
        <v>71</v>
      </c>
      <c r="F1105" s="11">
        <v>1385</v>
      </c>
      <c r="G1105" s="11" t="s">
        <v>609</v>
      </c>
      <c r="I1105" s="10"/>
      <c r="J1105" s="11">
        <v>0</v>
      </c>
      <c r="K1105" s="11">
        <v>2</v>
      </c>
      <c r="L1105" s="11">
        <v>9</v>
      </c>
      <c r="M1105" s="11">
        <f>+(J1105*400)+(K1105*100)+L1105</f>
        <v>209</v>
      </c>
      <c r="N1105" s="11">
        <v>1</v>
      </c>
      <c r="O1105" s="11">
        <v>209</v>
      </c>
      <c r="AG1105" s="11" t="s">
        <v>72</v>
      </c>
    </row>
    <row r="1106" spans="1:33" s="11" customFormat="1" x14ac:dyDescent="0.55000000000000004">
      <c r="B1106" s="11" t="s">
        <v>67</v>
      </c>
      <c r="C1106" s="11" t="s">
        <v>603</v>
      </c>
      <c r="D1106" s="12" t="s">
        <v>102</v>
      </c>
      <c r="E1106" s="15" t="s">
        <v>610</v>
      </c>
      <c r="I1106" s="10">
        <v>10</v>
      </c>
      <c r="J1106" s="11">
        <v>1</v>
      </c>
      <c r="K1106" s="11">
        <v>0</v>
      </c>
      <c r="L1106" s="11">
        <v>0</v>
      </c>
      <c r="M1106" s="11">
        <f>+(J1106*400)+(K1106*100)+L1106</f>
        <v>400</v>
      </c>
      <c r="N1106" s="11">
        <v>1</v>
      </c>
      <c r="O1106" s="11">
        <v>400</v>
      </c>
      <c r="AG1106" s="11" t="s">
        <v>72</v>
      </c>
    </row>
    <row r="1107" spans="1:33" s="60" customFormat="1" x14ac:dyDescent="0.55000000000000004">
      <c r="D1107" s="61"/>
      <c r="E1107" s="73"/>
      <c r="I1107" s="63"/>
    </row>
    <row r="1108" spans="1:33" s="11" customFormat="1" x14ac:dyDescent="0.55000000000000004">
      <c r="A1108" s="11">
        <v>263</v>
      </c>
      <c r="B1108" s="11" t="s">
        <v>56</v>
      </c>
      <c r="C1108" s="11" t="s">
        <v>603</v>
      </c>
      <c r="D1108" s="12" t="s">
        <v>484</v>
      </c>
      <c r="E1108" s="10" t="s">
        <v>59</v>
      </c>
      <c r="F1108" s="11">
        <v>12179</v>
      </c>
      <c r="G1108" s="11">
        <v>112</v>
      </c>
      <c r="H1108" s="11">
        <v>5491</v>
      </c>
      <c r="I1108" s="10">
        <v>10</v>
      </c>
      <c r="J1108" s="11">
        <v>0</v>
      </c>
      <c r="K1108" s="11">
        <v>2</v>
      </c>
      <c r="L1108" s="11">
        <v>85</v>
      </c>
      <c r="M1108" s="11">
        <v>285</v>
      </c>
      <c r="N1108" s="11">
        <v>2</v>
      </c>
      <c r="P1108" s="11">
        <v>285</v>
      </c>
      <c r="U1108" s="11" t="s">
        <v>611</v>
      </c>
      <c r="V1108" s="11" t="s">
        <v>62</v>
      </c>
      <c r="W1108" s="11" t="s">
        <v>111</v>
      </c>
      <c r="X1108" s="11">
        <v>9</v>
      </c>
      <c r="Y1108" s="11">
        <v>15</v>
      </c>
      <c r="Z1108" s="11">
        <v>135</v>
      </c>
      <c r="AA1108" s="11">
        <v>2</v>
      </c>
      <c r="AC1108" s="11">
        <v>135</v>
      </c>
      <c r="AF1108" s="11">
        <v>11</v>
      </c>
      <c r="AG1108" s="11" t="s">
        <v>112</v>
      </c>
    </row>
    <row r="1109" spans="1:33" s="11" customFormat="1" x14ac:dyDescent="0.55000000000000004">
      <c r="D1109" s="12"/>
      <c r="E1109" s="10"/>
      <c r="I1109" s="10"/>
      <c r="W1109" s="11" t="s">
        <v>111</v>
      </c>
      <c r="X1109" s="11">
        <v>3</v>
      </c>
      <c r="Y1109" s="11">
        <v>9</v>
      </c>
      <c r="Z1109" s="11">
        <v>27</v>
      </c>
      <c r="AA1109" s="11">
        <v>2</v>
      </c>
      <c r="AC1109" s="11">
        <v>27</v>
      </c>
      <c r="AF1109" s="11">
        <v>11</v>
      </c>
      <c r="AG1109" s="11" t="s">
        <v>113</v>
      </c>
    </row>
    <row r="1110" spans="1:33" s="60" customFormat="1" x14ac:dyDescent="0.55000000000000004">
      <c r="D1110" s="61"/>
      <c r="E1110" s="63"/>
      <c r="I1110" s="63"/>
    </row>
    <row r="1111" spans="1:33" s="11" customFormat="1" x14ac:dyDescent="0.55000000000000004">
      <c r="A1111" s="11">
        <v>264</v>
      </c>
      <c r="B1111" s="11" t="s">
        <v>67</v>
      </c>
      <c r="C1111" s="11" t="s">
        <v>603</v>
      </c>
      <c r="D1111" s="12" t="s">
        <v>612</v>
      </c>
      <c r="E1111" s="10" t="s">
        <v>205</v>
      </c>
      <c r="G1111" s="11">
        <v>1384</v>
      </c>
      <c r="I1111" s="10">
        <v>10</v>
      </c>
      <c r="J1111" s="11">
        <v>0</v>
      </c>
      <c r="K1111" s="11">
        <v>3</v>
      </c>
      <c r="L1111" s="11">
        <v>72</v>
      </c>
      <c r="M1111" s="11">
        <v>372</v>
      </c>
      <c r="N1111" s="11">
        <v>2</v>
      </c>
      <c r="P1111" s="11">
        <v>372</v>
      </c>
      <c r="T1111" s="11">
        <v>1</v>
      </c>
      <c r="U1111" s="11" t="s">
        <v>613</v>
      </c>
      <c r="V1111" s="11" t="s">
        <v>62</v>
      </c>
      <c r="W1111" s="11" t="s">
        <v>63</v>
      </c>
      <c r="X1111" s="11">
        <v>6.3</v>
      </c>
      <c r="Y1111" s="11">
        <v>7.8</v>
      </c>
      <c r="Z1111" s="11">
        <v>49.14</v>
      </c>
      <c r="AA1111" s="11">
        <v>2</v>
      </c>
      <c r="AC1111" s="11">
        <v>49.14</v>
      </c>
      <c r="AF1111" s="11">
        <v>3</v>
      </c>
    </row>
    <row r="1112" spans="1:33" s="60" customFormat="1" x14ac:dyDescent="0.55000000000000004">
      <c r="D1112" s="61"/>
      <c r="E1112" s="63"/>
      <c r="I1112" s="63"/>
    </row>
    <row r="1113" spans="1:33" s="11" customFormat="1" x14ac:dyDescent="0.55000000000000004">
      <c r="A1113" s="11">
        <v>265</v>
      </c>
      <c r="B1113" s="11" t="s">
        <v>67</v>
      </c>
      <c r="C1113" s="11" t="s">
        <v>965</v>
      </c>
      <c r="D1113" s="12" t="s">
        <v>171</v>
      </c>
      <c r="E1113" s="109" t="s">
        <v>59</v>
      </c>
      <c r="F1113" s="11">
        <v>13542</v>
      </c>
      <c r="G1113" s="11">
        <v>17</v>
      </c>
      <c r="H1113" s="11">
        <v>6017</v>
      </c>
      <c r="I1113" s="109">
        <v>10</v>
      </c>
      <c r="J1113" s="11">
        <v>0</v>
      </c>
      <c r="K1113" s="11">
        <v>1</v>
      </c>
      <c r="L1113" s="11">
        <v>13</v>
      </c>
      <c r="M1113" s="11">
        <f>+(J1113*400)+(K1113*100)+L1113</f>
        <v>113</v>
      </c>
      <c r="N1113" s="11">
        <v>1</v>
      </c>
      <c r="O1113" s="11">
        <v>113</v>
      </c>
      <c r="AG1113" s="11" t="s">
        <v>924</v>
      </c>
    </row>
    <row r="1114" spans="1:33" s="60" customFormat="1" x14ac:dyDescent="0.55000000000000004">
      <c r="D1114" s="61"/>
      <c r="E1114" s="63"/>
      <c r="I1114" s="63"/>
    </row>
    <row r="1115" spans="1:33" s="11" customFormat="1" x14ac:dyDescent="0.55000000000000004">
      <c r="A1115" s="11">
        <v>266</v>
      </c>
      <c r="B1115" s="11" t="s">
        <v>77</v>
      </c>
      <c r="C1115" s="11" t="s">
        <v>614</v>
      </c>
      <c r="D1115" s="12" t="s">
        <v>171</v>
      </c>
      <c r="E1115" s="81" t="s">
        <v>59</v>
      </c>
      <c r="F1115" s="11">
        <v>884</v>
      </c>
      <c r="G1115" s="11">
        <v>22</v>
      </c>
      <c r="H1115" s="11">
        <v>857</v>
      </c>
      <c r="I1115" s="81">
        <v>10</v>
      </c>
      <c r="J1115" s="11">
        <v>0</v>
      </c>
      <c r="K1115" s="11">
        <v>1</v>
      </c>
      <c r="L1115" s="11">
        <v>60</v>
      </c>
      <c r="M1115" s="11">
        <v>160</v>
      </c>
      <c r="N1115" s="11" t="s">
        <v>73</v>
      </c>
      <c r="O1115" s="11">
        <v>1.5</v>
      </c>
      <c r="P1115" s="11">
        <v>158.5</v>
      </c>
      <c r="U1115" s="11" t="s">
        <v>615</v>
      </c>
      <c r="V1115" s="11" t="s">
        <v>62</v>
      </c>
      <c r="W1115" s="11" t="s">
        <v>65</v>
      </c>
      <c r="X1115" s="11">
        <v>13</v>
      </c>
      <c r="Y1115" s="11">
        <v>7.5</v>
      </c>
      <c r="Z1115" s="11">
        <v>97.5</v>
      </c>
      <c r="AA1115" s="11">
        <v>2</v>
      </c>
      <c r="AC1115" s="11">
        <v>97.5</v>
      </c>
      <c r="AF1115" s="11">
        <v>21</v>
      </c>
      <c r="AG1115" s="11" t="s">
        <v>112</v>
      </c>
    </row>
    <row r="1116" spans="1:33" s="11" customFormat="1" x14ac:dyDescent="0.55000000000000004">
      <c r="D1116" s="12"/>
      <c r="E1116" s="81"/>
      <c r="I1116" s="81"/>
      <c r="V1116" s="11" t="s">
        <v>529</v>
      </c>
      <c r="W1116" s="11" t="s">
        <v>65</v>
      </c>
      <c r="X1116" s="11">
        <v>13</v>
      </c>
      <c r="Y1116" s="11">
        <v>7.5</v>
      </c>
      <c r="Z1116" s="11">
        <v>97.5</v>
      </c>
      <c r="AA1116" s="11">
        <v>2</v>
      </c>
      <c r="AC1116" s="11">
        <v>97.5</v>
      </c>
      <c r="AF1116" s="11">
        <v>21</v>
      </c>
      <c r="AG1116" s="11" t="s">
        <v>616</v>
      </c>
    </row>
    <row r="1117" spans="1:33" s="11" customFormat="1" x14ac:dyDescent="0.55000000000000004">
      <c r="D1117" s="12"/>
      <c r="E1117" s="81"/>
      <c r="I1117" s="81"/>
      <c r="W1117" s="11" t="s">
        <v>65</v>
      </c>
      <c r="X1117" s="11">
        <v>3</v>
      </c>
      <c r="Y1117" s="11">
        <v>2</v>
      </c>
      <c r="Z1117" s="11">
        <v>6</v>
      </c>
      <c r="AA1117" s="11">
        <v>2</v>
      </c>
      <c r="AC1117" s="11">
        <v>6</v>
      </c>
      <c r="AF1117" s="11">
        <v>21</v>
      </c>
      <c r="AG1117" s="11" t="s">
        <v>66</v>
      </c>
    </row>
    <row r="1118" spans="1:33" s="11" customFormat="1" x14ac:dyDescent="0.55000000000000004">
      <c r="B1118" s="11" t="s">
        <v>77</v>
      </c>
      <c r="C1118" s="11" t="s">
        <v>614</v>
      </c>
      <c r="D1118" s="12" t="s">
        <v>171</v>
      </c>
      <c r="E1118" s="10" t="s">
        <v>59</v>
      </c>
      <c r="F1118" s="11">
        <v>12171</v>
      </c>
      <c r="G1118" s="11">
        <v>335</v>
      </c>
      <c r="H1118" s="11">
        <v>5483</v>
      </c>
      <c r="I1118" s="10">
        <v>10</v>
      </c>
      <c r="J1118" s="11">
        <v>2</v>
      </c>
      <c r="K1118" s="11">
        <v>3</v>
      </c>
      <c r="L1118" s="11">
        <v>89</v>
      </c>
      <c r="M1118" s="11">
        <v>1189</v>
      </c>
      <c r="N1118" s="11">
        <v>1</v>
      </c>
      <c r="O1118" s="11">
        <v>1189</v>
      </c>
      <c r="AG1118" s="11" t="s">
        <v>70</v>
      </c>
    </row>
    <row r="1119" spans="1:33" s="60" customFormat="1" x14ac:dyDescent="0.55000000000000004">
      <c r="D1119" s="61"/>
      <c r="E1119" s="63"/>
      <c r="I1119" s="63"/>
    </row>
    <row r="1120" spans="1:33" s="11" customFormat="1" x14ac:dyDescent="0.55000000000000004">
      <c r="A1120" s="11">
        <v>267</v>
      </c>
      <c r="B1120" s="11" t="s">
        <v>56</v>
      </c>
      <c r="C1120" s="11" t="s">
        <v>617</v>
      </c>
      <c r="D1120" s="12" t="s">
        <v>69</v>
      </c>
      <c r="E1120" s="10" t="s">
        <v>59</v>
      </c>
      <c r="F1120" s="11">
        <v>12249</v>
      </c>
      <c r="G1120" s="11">
        <v>272</v>
      </c>
      <c r="H1120" s="11">
        <v>5550</v>
      </c>
      <c r="I1120" s="10">
        <v>10</v>
      </c>
      <c r="J1120" s="11">
        <v>0</v>
      </c>
      <c r="K1120" s="11">
        <v>1</v>
      </c>
      <c r="L1120" s="11">
        <v>16</v>
      </c>
      <c r="M1120" s="11">
        <v>116</v>
      </c>
      <c r="N1120" s="11">
        <v>2</v>
      </c>
      <c r="P1120" s="11">
        <v>116</v>
      </c>
      <c r="T1120" s="11">
        <v>1</v>
      </c>
      <c r="V1120" s="11" t="s">
        <v>62</v>
      </c>
      <c r="W1120" s="11" t="s">
        <v>520</v>
      </c>
      <c r="X1120" s="11">
        <v>12</v>
      </c>
      <c r="Y1120" s="11">
        <v>10</v>
      </c>
      <c r="Z1120" s="11">
        <v>120</v>
      </c>
      <c r="AA1120" s="11">
        <v>2</v>
      </c>
      <c r="AC1120" s="11">
        <v>120</v>
      </c>
      <c r="AF1120" s="11">
        <v>1</v>
      </c>
      <c r="AG1120" s="11" t="s">
        <v>618</v>
      </c>
    </row>
    <row r="1121" spans="1:33" s="24" customFormat="1" x14ac:dyDescent="0.55000000000000004">
      <c r="D1121" s="98"/>
      <c r="E1121" s="97"/>
      <c r="I1121" s="97"/>
      <c r="V1121" s="24" t="s">
        <v>925</v>
      </c>
      <c r="W1121" s="24" t="s">
        <v>126</v>
      </c>
      <c r="X1121" s="24">
        <v>6</v>
      </c>
      <c r="Y1121" s="24">
        <v>5</v>
      </c>
      <c r="Z1121" s="24">
        <f>X1121*Y1121</f>
        <v>30</v>
      </c>
      <c r="AA1121" s="24">
        <v>2</v>
      </c>
      <c r="AC1121" s="24">
        <v>30</v>
      </c>
      <c r="AF1121" s="24">
        <v>1</v>
      </c>
    </row>
    <row r="1122" spans="1:33" s="60" customFormat="1" x14ac:dyDescent="0.55000000000000004">
      <c r="D1122" s="61"/>
      <c r="E1122" s="63"/>
      <c r="I1122" s="63"/>
    </row>
    <row r="1123" spans="1:33" s="11" customFormat="1" x14ac:dyDescent="0.55000000000000004">
      <c r="A1123" s="11">
        <v>268</v>
      </c>
      <c r="B1123" s="11" t="s">
        <v>67</v>
      </c>
      <c r="C1123" s="11" t="s">
        <v>619</v>
      </c>
      <c r="D1123" s="12" t="s">
        <v>171</v>
      </c>
      <c r="E1123" s="81" t="s">
        <v>59</v>
      </c>
      <c r="F1123" s="11">
        <v>13239</v>
      </c>
      <c r="G1123" s="11">
        <v>3</v>
      </c>
      <c r="H1123" s="11">
        <v>6018</v>
      </c>
      <c r="I1123" s="81" t="s">
        <v>136</v>
      </c>
      <c r="J1123" s="11">
        <v>0</v>
      </c>
      <c r="K1123" s="11">
        <v>1</v>
      </c>
      <c r="L1123" s="11">
        <v>22</v>
      </c>
      <c r="M1123" s="11">
        <v>122</v>
      </c>
      <c r="N1123" s="11">
        <v>2</v>
      </c>
      <c r="P1123" s="11">
        <v>122</v>
      </c>
      <c r="U1123" s="11" t="s">
        <v>556</v>
      </c>
      <c r="V1123" s="11" t="s">
        <v>62</v>
      </c>
      <c r="W1123" s="11" t="s">
        <v>111</v>
      </c>
      <c r="X1123" s="11">
        <v>10</v>
      </c>
      <c r="Y1123" s="11">
        <v>8.5</v>
      </c>
      <c r="Z1123" s="11">
        <v>85</v>
      </c>
      <c r="AA1123" s="11">
        <v>2</v>
      </c>
      <c r="AC1123" s="11">
        <v>85</v>
      </c>
      <c r="AF1123" s="11">
        <v>26</v>
      </c>
      <c r="AG1123" s="11" t="s">
        <v>557</v>
      </c>
    </row>
    <row r="1124" spans="1:33" s="11" customFormat="1" x14ac:dyDescent="0.55000000000000004">
      <c r="D1124" s="12"/>
      <c r="E1124" s="81"/>
      <c r="I1124" s="81"/>
      <c r="W1124" s="11" t="s">
        <v>111</v>
      </c>
      <c r="X1124" s="11">
        <v>2.5</v>
      </c>
      <c r="Y1124" s="11">
        <v>10</v>
      </c>
      <c r="Z1124" s="11">
        <v>25</v>
      </c>
      <c r="AA1124" s="11">
        <v>2</v>
      </c>
      <c r="AC1124" s="11">
        <v>25</v>
      </c>
      <c r="AF1124" s="11">
        <v>26</v>
      </c>
      <c r="AG1124" s="11" t="s">
        <v>127</v>
      </c>
    </row>
    <row r="1125" spans="1:33" s="11" customFormat="1" x14ac:dyDescent="0.55000000000000004">
      <c r="B1125" s="11" t="s">
        <v>67</v>
      </c>
      <c r="C1125" s="11" t="s">
        <v>619</v>
      </c>
      <c r="D1125" s="12" t="s">
        <v>171</v>
      </c>
      <c r="E1125" s="10" t="s">
        <v>59</v>
      </c>
      <c r="F1125" s="11">
        <v>2798</v>
      </c>
      <c r="G1125" s="11">
        <v>44</v>
      </c>
      <c r="H1125" s="11">
        <v>2349</v>
      </c>
      <c r="I1125" s="10"/>
      <c r="J1125" s="11">
        <v>0</v>
      </c>
      <c r="K1125" s="11">
        <v>1</v>
      </c>
      <c r="L1125" s="11">
        <v>92</v>
      </c>
      <c r="M1125" s="11">
        <f>+(J1125*400)+(K1125*100)+L1125</f>
        <v>192</v>
      </c>
      <c r="N1125" s="11">
        <v>1</v>
      </c>
      <c r="O1125" s="11">
        <v>192</v>
      </c>
    </row>
    <row r="1126" spans="1:33" s="11" customFormat="1" x14ac:dyDescent="0.55000000000000004">
      <c r="B1126" s="11" t="s">
        <v>67</v>
      </c>
      <c r="C1126" s="11" t="s">
        <v>619</v>
      </c>
      <c r="D1126" s="12" t="s">
        <v>171</v>
      </c>
      <c r="E1126" s="10" t="s">
        <v>59</v>
      </c>
      <c r="F1126" s="11">
        <v>18319</v>
      </c>
      <c r="G1126" s="11">
        <v>30</v>
      </c>
      <c r="H1126" s="11">
        <v>8166</v>
      </c>
      <c r="I1126" s="10"/>
      <c r="J1126" s="11">
        <v>0</v>
      </c>
      <c r="K1126" s="11">
        <v>0</v>
      </c>
      <c r="L1126" s="11">
        <v>63</v>
      </c>
      <c r="M1126" s="11">
        <f>+(J1126*400)+(K1126*100)+L1126</f>
        <v>63</v>
      </c>
      <c r="N1126" s="11">
        <v>1</v>
      </c>
      <c r="O1126" s="11">
        <v>63</v>
      </c>
    </row>
    <row r="1127" spans="1:33" s="60" customFormat="1" x14ac:dyDescent="0.55000000000000004">
      <c r="D1127" s="61"/>
      <c r="E1127" s="63"/>
      <c r="I1127" s="63"/>
    </row>
    <row r="1128" spans="1:33" s="11" customFormat="1" x14ac:dyDescent="0.55000000000000004">
      <c r="A1128" s="11">
        <v>269</v>
      </c>
      <c r="B1128" s="11" t="s">
        <v>67</v>
      </c>
      <c r="C1128" s="11" t="s">
        <v>620</v>
      </c>
      <c r="D1128" s="12" t="s">
        <v>102</v>
      </c>
      <c r="E1128" s="81" t="s">
        <v>59</v>
      </c>
      <c r="F1128" s="11">
        <v>7058</v>
      </c>
      <c r="G1128" s="11">
        <v>37</v>
      </c>
      <c r="H1128" s="11">
        <v>913</v>
      </c>
      <c r="I1128" s="81">
        <v>10</v>
      </c>
      <c r="J1128" s="11">
        <v>0</v>
      </c>
      <c r="K1128" s="11">
        <v>0</v>
      </c>
      <c r="L1128" s="11">
        <v>47</v>
      </c>
      <c r="M1128" s="11">
        <v>47</v>
      </c>
      <c r="N1128" s="11">
        <v>2</v>
      </c>
      <c r="P1128" s="11">
        <v>47</v>
      </c>
      <c r="T1128" s="11">
        <v>1</v>
      </c>
      <c r="U1128" s="11" t="s">
        <v>621</v>
      </c>
      <c r="V1128" s="11" t="s">
        <v>62</v>
      </c>
      <c r="W1128" s="11" t="s">
        <v>63</v>
      </c>
      <c r="X1128" s="11">
        <v>7.5</v>
      </c>
      <c r="Y1128" s="11">
        <v>9</v>
      </c>
      <c r="Z1128" s="11">
        <v>67.5</v>
      </c>
      <c r="AA1128" s="11">
        <v>2</v>
      </c>
      <c r="AC1128" s="11">
        <v>67.5</v>
      </c>
      <c r="AF1128" s="11">
        <v>41</v>
      </c>
    </row>
    <row r="1129" spans="1:33" s="11" customFormat="1" x14ac:dyDescent="0.55000000000000004">
      <c r="D1129" s="12"/>
      <c r="E1129" s="81"/>
      <c r="I1129" s="81"/>
      <c r="V1129" s="11" t="s">
        <v>622</v>
      </c>
      <c r="W1129" s="11" t="s">
        <v>520</v>
      </c>
      <c r="X1129" s="11">
        <v>6</v>
      </c>
      <c r="Y1129" s="11">
        <v>3</v>
      </c>
      <c r="Z1129" s="11">
        <v>18</v>
      </c>
      <c r="AA1129" s="11">
        <v>2</v>
      </c>
      <c r="AC1129" s="11">
        <v>18</v>
      </c>
      <c r="AF1129" s="11">
        <v>11</v>
      </c>
      <c r="AG1129" s="11" t="s">
        <v>623</v>
      </c>
    </row>
    <row r="1130" spans="1:33" s="11" customFormat="1" x14ac:dyDescent="0.55000000000000004">
      <c r="D1130" s="12"/>
      <c r="E1130" s="81"/>
      <c r="I1130" s="81"/>
      <c r="W1130" s="11" t="s">
        <v>65</v>
      </c>
      <c r="X1130" s="11">
        <v>2</v>
      </c>
      <c r="Y1130" s="11">
        <v>3</v>
      </c>
      <c r="Z1130" s="11">
        <v>6</v>
      </c>
      <c r="AA1130" s="11">
        <v>2</v>
      </c>
      <c r="AC1130" s="11">
        <v>6</v>
      </c>
      <c r="AF1130" s="11">
        <v>41</v>
      </c>
      <c r="AG1130" s="11" t="s">
        <v>66</v>
      </c>
    </row>
    <row r="1131" spans="1:33" s="11" customFormat="1" x14ac:dyDescent="0.55000000000000004">
      <c r="B1131" s="11" t="s">
        <v>67</v>
      </c>
      <c r="C1131" s="11" t="s">
        <v>620</v>
      </c>
      <c r="D1131" s="12" t="s">
        <v>102</v>
      </c>
      <c r="E1131" s="10" t="s">
        <v>59</v>
      </c>
      <c r="F1131" s="11">
        <v>1366</v>
      </c>
      <c r="G1131" s="11">
        <v>1</v>
      </c>
      <c r="H1131" s="11">
        <v>2906</v>
      </c>
      <c r="I1131" s="10"/>
      <c r="J1131" s="11">
        <v>1</v>
      </c>
      <c r="K1131" s="11">
        <v>1</v>
      </c>
      <c r="L1131" s="11">
        <v>0</v>
      </c>
      <c r="M1131" s="11">
        <f>+(J1131*400)+(K1131*100)+L1131</f>
        <v>500</v>
      </c>
      <c r="N1131" s="11">
        <v>1</v>
      </c>
      <c r="O1131" s="11">
        <v>1366</v>
      </c>
      <c r="AG1131" s="11" t="s">
        <v>939</v>
      </c>
    </row>
    <row r="1132" spans="1:33" s="11" customFormat="1" x14ac:dyDescent="0.55000000000000004">
      <c r="B1132" s="11" t="s">
        <v>67</v>
      </c>
      <c r="C1132" s="11" t="s">
        <v>620</v>
      </c>
      <c r="D1132" s="12" t="s">
        <v>102</v>
      </c>
      <c r="E1132" s="10" t="s">
        <v>59</v>
      </c>
      <c r="F1132" s="11">
        <v>2761</v>
      </c>
      <c r="G1132" s="11">
        <v>6</v>
      </c>
      <c r="H1132" s="11">
        <v>2312</v>
      </c>
      <c r="I1132" s="10">
        <v>10</v>
      </c>
      <c r="J1132" s="11">
        <v>0</v>
      </c>
      <c r="K1132" s="11">
        <v>3</v>
      </c>
      <c r="L1132" s="11">
        <v>11</v>
      </c>
      <c r="M1132" s="11">
        <v>311</v>
      </c>
      <c r="N1132" s="11">
        <v>1</v>
      </c>
      <c r="O1132" s="11">
        <v>311</v>
      </c>
      <c r="AG1132" s="11" t="s">
        <v>70</v>
      </c>
    </row>
    <row r="1133" spans="1:33" s="11" customFormat="1" x14ac:dyDescent="0.55000000000000004">
      <c r="B1133" s="11" t="s">
        <v>67</v>
      </c>
      <c r="C1133" s="11" t="s">
        <v>620</v>
      </c>
      <c r="D1133" s="12" t="s">
        <v>102</v>
      </c>
      <c r="E1133" s="10" t="s">
        <v>59</v>
      </c>
      <c r="F1133" s="11">
        <v>2777</v>
      </c>
      <c r="G1133" s="11">
        <v>22</v>
      </c>
      <c r="H1133" s="11">
        <v>2328</v>
      </c>
      <c r="I1133" s="10">
        <v>10</v>
      </c>
      <c r="J1133" s="11">
        <v>2</v>
      </c>
      <c r="K1133" s="11">
        <v>0</v>
      </c>
      <c r="L1133" s="11">
        <v>49</v>
      </c>
      <c r="M1133" s="11">
        <v>849</v>
      </c>
      <c r="N1133" s="11">
        <v>1</v>
      </c>
      <c r="O1133" s="11">
        <v>849</v>
      </c>
      <c r="AG1133" s="11" t="s">
        <v>70</v>
      </c>
    </row>
    <row r="1134" spans="1:33" s="60" customFormat="1" x14ac:dyDescent="0.55000000000000004">
      <c r="D1134" s="61"/>
      <c r="E1134" s="63"/>
      <c r="I1134" s="63"/>
    </row>
    <row r="1135" spans="1:33" s="11" customFormat="1" x14ac:dyDescent="0.55000000000000004">
      <c r="A1135" s="11">
        <v>270</v>
      </c>
      <c r="B1135" s="11" t="s">
        <v>67</v>
      </c>
      <c r="C1135" s="11" t="s">
        <v>624</v>
      </c>
      <c r="D1135" s="12" t="s">
        <v>625</v>
      </c>
      <c r="E1135" s="10" t="s">
        <v>59</v>
      </c>
      <c r="F1135" s="11">
        <v>695</v>
      </c>
      <c r="G1135" s="11">
        <v>4</v>
      </c>
      <c r="H1135" s="11">
        <v>844</v>
      </c>
      <c r="I1135" s="10">
        <v>10</v>
      </c>
      <c r="J1135" s="11">
        <v>0</v>
      </c>
      <c r="K1135" s="11">
        <v>3</v>
      </c>
      <c r="L1135" s="11">
        <v>26</v>
      </c>
      <c r="M1135" s="11">
        <v>326</v>
      </c>
      <c r="N1135" s="11">
        <v>2</v>
      </c>
      <c r="P1135" s="11">
        <v>326</v>
      </c>
      <c r="T1135" s="11">
        <v>1</v>
      </c>
      <c r="U1135" s="11" t="s">
        <v>626</v>
      </c>
      <c r="V1135" s="11" t="s">
        <v>62</v>
      </c>
      <c r="W1135" s="11" t="s">
        <v>65</v>
      </c>
      <c r="X1135" s="11">
        <v>9</v>
      </c>
      <c r="Y1135" s="11">
        <v>17</v>
      </c>
      <c r="Z1135" s="11">
        <v>153</v>
      </c>
      <c r="AA1135" s="11">
        <v>2</v>
      </c>
      <c r="AC1135" s="11">
        <v>153</v>
      </c>
      <c r="AF1135" s="11">
        <v>25</v>
      </c>
      <c r="AG1135" s="11" t="s">
        <v>125</v>
      </c>
    </row>
    <row r="1136" spans="1:33" s="11" customFormat="1" x14ac:dyDescent="0.55000000000000004">
      <c r="D1136" s="12"/>
      <c r="E1136" s="10"/>
      <c r="I1136" s="10"/>
      <c r="W1136" s="11" t="s">
        <v>126</v>
      </c>
      <c r="X1136" s="11">
        <v>3</v>
      </c>
      <c r="Y1136" s="11">
        <v>6</v>
      </c>
      <c r="Z1136" s="11">
        <v>18</v>
      </c>
      <c r="AA1136" s="11">
        <v>2</v>
      </c>
      <c r="AC1136" s="11">
        <v>18</v>
      </c>
      <c r="AF1136" s="11">
        <v>25</v>
      </c>
      <c r="AG1136" s="11" t="s">
        <v>627</v>
      </c>
    </row>
    <row r="1137" spans="1:33" s="11" customFormat="1" x14ac:dyDescent="0.55000000000000004">
      <c r="D1137" s="12"/>
      <c r="E1137" s="10"/>
      <c r="I1137" s="10"/>
      <c r="W1137" s="11" t="s">
        <v>126</v>
      </c>
      <c r="X1137" s="11">
        <v>4</v>
      </c>
      <c r="Y1137" s="11">
        <v>6</v>
      </c>
      <c r="Z1137" s="11">
        <v>24</v>
      </c>
      <c r="AA1137" s="11">
        <v>2</v>
      </c>
      <c r="AC1137" s="11">
        <v>24</v>
      </c>
      <c r="AF1137" s="11">
        <v>25</v>
      </c>
      <c r="AG1137" s="11" t="s">
        <v>628</v>
      </c>
    </row>
    <row r="1138" spans="1:33" s="11" customFormat="1" x14ac:dyDescent="0.55000000000000004">
      <c r="D1138" s="12"/>
      <c r="E1138" s="10"/>
      <c r="I1138" s="10"/>
      <c r="W1138" s="11" t="s">
        <v>65</v>
      </c>
      <c r="X1138" s="11">
        <v>2</v>
      </c>
      <c r="Y1138" s="11">
        <v>4</v>
      </c>
      <c r="Z1138" s="11">
        <v>8</v>
      </c>
      <c r="AA1138" s="11">
        <v>2</v>
      </c>
      <c r="AC1138" s="11">
        <v>8</v>
      </c>
      <c r="AF1138" s="11">
        <v>25</v>
      </c>
      <c r="AG1138" s="11" t="s">
        <v>66</v>
      </c>
    </row>
    <row r="1139" spans="1:33" s="11" customFormat="1" x14ac:dyDescent="0.55000000000000004">
      <c r="D1139" s="12"/>
      <c r="E1139" s="10"/>
      <c r="I1139" s="10"/>
      <c r="T1139" s="11">
        <v>2</v>
      </c>
      <c r="U1139" s="11" t="s">
        <v>629</v>
      </c>
      <c r="V1139" s="11" t="s">
        <v>62</v>
      </c>
      <c r="W1139" s="11" t="s">
        <v>63</v>
      </c>
      <c r="X1139" s="11">
        <v>8</v>
      </c>
      <c r="Y1139" s="11">
        <v>11.6</v>
      </c>
      <c r="Z1139" s="11">
        <v>92.8</v>
      </c>
      <c r="AA1139" s="11">
        <v>2</v>
      </c>
      <c r="AC1139" s="11">
        <v>92.8</v>
      </c>
      <c r="AF1139" s="11">
        <v>46</v>
      </c>
      <c r="AG1139" s="11" t="s">
        <v>630</v>
      </c>
    </row>
    <row r="1140" spans="1:33" s="11" customFormat="1" x14ac:dyDescent="0.55000000000000004">
      <c r="D1140" s="12"/>
      <c r="E1140" s="10"/>
      <c r="I1140" s="10"/>
      <c r="T1140" s="11">
        <v>3</v>
      </c>
      <c r="U1140" s="11" t="s">
        <v>631</v>
      </c>
      <c r="V1140" s="11" t="s">
        <v>62</v>
      </c>
      <c r="W1140" s="11" t="s">
        <v>63</v>
      </c>
      <c r="X1140" s="11">
        <v>8</v>
      </c>
      <c r="Y1140" s="11">
        <v>13</v>
      </c>
      <c r="Z1140" s="11">
        <v>104</v>
      </c>
      <c r="AA1140" s="11">
        <v>2</v>
      </c>
      <c r="AC1140" s="11">
        <v>104</v>
      </c>
      <c r="AF1140" s="11">
        <v>31</v>
      </c>
      <c r="AG1140" s="11" t="s">
        <v>632</v>
      </c>
    </row>
    <row r="1141" spans="1:33" s="11" customFormat="1" x14ac:dyDescent="0.55000000000000004">
      <c r="B1141" s="11" t="s">
        <v>67</v>
      </c>
      <c r="C1141" s="11" t="s">
        <v>624</v>
      </c>
      <c r="D1141" s="12" t="s">
        <v>625</v>
      </c>
      <c r="E1141" s="81" t="s">
        <v>59</v>
      </c>
      <c r="F1141" s="11">
        <v>12245</v>
      </c>
      <c r="G1141" s="11">
        <v>167</v>
      </c>
      <c r="H1141" s="11">
        <v>5546</v>
      </c>
      <c r="I1141" s="81">
        <v>10</v>
      </c>
      <c r="J1141" s="11">
        <v>1</v>
      </c>
      <c r="K1141" s="11">
        <v>0</v>
      </c>
      <c r="L1141" s="11">
        <v>17</v>
      </c>
      <c r="M1141" s="11">
        <v>417</v>
      </c>
      <c r="N1141" s="11">
        <v>1</v>
      </c>
      <c r="O1141" s="11">
        <v>417</v>
      </c>
      <c r="AG1141" s="11" t="s">
        <v>72</v>
      </c>
    </row>
    <row r="1142" spans="1:33" s="11" customFormat="1" x14ac:dyDescent="0.55000000000000004">
      <c r="B1142" s="11" t="s">
        <v>67</v>
      </c>
      <c r="C1142" s="11" t="s">
        <v>624</v>
      </c>
      <c r="D1142" s="12" t="s">
        <v>625</v>
      </c>
      <c r="E1142" s="80" t="s">
        <v>76</v>
      </c>
      <c r="I1142" s="137">
        <v>10</v>
      </c>
      <c r="J1142" s="11">
        <v>1</v>
      </c>
      <c r="K1142" s="11">
        <v>2</v>
      </c>
      <c r="L1142" s="11">
        <v>0</v>
      </c>
      <c r="M1142" s="11">
        <f>+(J1142*400)+(K1142*100)+L1142</f>
        <v>600</v>
      </c>
      <c r="N1142" s="11">
        <v>1</v>
      </c>
      <c r="O1142" s="11">
        <v>600</v>
      </c>
      <c r="AG1142" s="11" t="s">
        <v>72</v>
      </c>
    </row>
    <row r="1143" spans="1:33" s="60" customFormat="1" x14ac:dyDescent="0.55000000000000004">
      <c r="D1143" s="61"/>
      <c r="E1143" s="63"/>
      <c r="I1143" s="63"/>
    </row>
    <row r="1144" spans="1:33" s="11" customFormat="1" x14ac:dyDescent="0.55000000000000004">
      <c r="A1144" s="11">
        <v>271</v>
      </c>
      <c r="B1144" s="11" t="s">
        <v>56</v>
      </c>
      <c r="C1144" s="11" t="s">
        <v>633</v>
      </c>
      <c r="D1144" s="12" t="s">
        <v>69</v>
      </c>
      <c r="E1144" s="10" t="s">
        <v>190</v>
      </c>
      <c r="F1144" s="11">
        <v>4776</v>
      </c>
      <c r="G1144" s="11">
        <v>194</v>
      </c>
      <c r="I1144" s="10">
        <v>10</v>
      </c>
      <c r="J1144" s="11">
        <v>1</v>
      </c>
      <c r="K1144" s="11">
        <v>3</v>
      </c>
      <c r="L1144" s="11">
        <v>87</v>
      </c>
      <c r="M1144" s="11">
        <v>787</v>
      </c>
      <c r="N1144" s="11">
        <v>2</v>
      </c>
      <c r="P1144" s="11">
        <v>787</v>
      </c>
      <c r="T1144" s="11">
        <v>1</v>
      </c>
      <c r="U1144" s="11" t="s">
        <v>634</v>
      </c>
      <c r="V1144" s="11" t="s">
        <v>62</v>
      </c>
      <c r="W1144" s="11" t="s">
        <v>126</v>
      </c>
      <c r="X1144" s="11">
        <v>7.5</v>
      </c>
      <c r="Y1144" s="11">
        <v>15.5</v>
      </c>
      <c r="Z1144" s="11">
        <v>116.25</v>
      </c>
      <c r="AA1144" s="11">
        <v>2</v>
      </c>
      <c r="AC1144" s="11">
        <v>116.25</v>
      </c>
      <c r="AF1144" s="11">
        <v>31</v>
      </c>
      <c r="AG1144" s="11" t="s">
        <v>125</v>
      </c>
    </row>
    <row r="1145" spans="1:33" s="11" customFormat="1" x14ac:dyDescent="0.55000000000000004">
      <c r="D1145" s="12"/>
      <c r="E1145" s="10"/>
      <c r="I1145" s="10"/>
      <c r="W1145" s="11" t="s">
        <v>126</v>
      </c>
      <c r="X1145" s="11">
        <v>4</v>
      </c>
      <c r="Y1145" s="11">
        <v>6</v>
      </c>
      <c r="Z1145" s="11">
        <v>24</v>
      </c>
      <c r="AA1145" s="11">
        <v>2</v>
      </c>
      <c r="AC1145" s="11">
        <v>24</v>
      </c>
      <c r="AF1145" s="11">
        <v>31</v>
      </c>
      <c r="AG1145" s="11" t="s">
        <v>127</v>
      </c>
    </row>
    <row r="1146" spans="1:33" s="11" customFormat="1" x14ac:dyDescent="0.55000000000000004">
      <c r="D1146" s="12"/>
      <c r="E1146" s="10"/>
      <c r="I1146" s="10"/>
      <c r="W1146" s="11" t="s">
        <v>65</v>
      </c>
      <c r="X1146" s="11">
        <v>2</v>
      </c>
      <c r="Y1146" s="11">
        <v>4</v>
      </c>
      <c r="Z1146" s="11">
        <v>8</v>
      </c>
      <c r="AA1146" s="11">
        <v>2</v>
      </c>
      <c r="AC1146" s="11">
        <v>8</v>
      </c>
      <c r="AF1146" s="11">
        <v>31</v>
      </c>
      <c r="AG1146" s="11" t="s">
        <v>66</v>
      </c>
    </row>
    <row r="1147" spans="1:33" s="11" customFormat="1" x14ac:dyDescent="0.55000000000000004">
      <c r="B1147" s="11" t="s">
        <v>56</v>
      </c>
      <c r="C1147" s="11" t="s">
        <v>633</v>
      </c>
      <c r="D1147" s="12" t="s">
        <v>69</v>
      </c>
      <c r="E1147" s="81" t="s">
        <v>59</v>
      </c>
      <c r="F1147" s="11">
        <v>2588</v>
      </c>
      <c r="G1147" s="11">
        <v>227</v>
      </c>
      <c r="H1147" s="11">
        <v>1672</v>
      </c>
      <c r="I1147" s="81">
        <v>10</v>
      </c>
      <c r="J1147" s="11">
        <v>2</v>
      </c>
      <c r="K1147" s="11">
        <v>0</v>
      </c>
      <c r="L1147" s="11">
        <v>7</v>
      </c>
      <c r="M1147" s="11">
        <v>807</v>
      </c>
      <c r="N1147" s="11">
        <v>1</v>
      </c>
      <c r="O1147" s="11">
        <v>807</v>
      </c>
      <c r="AG1147" s="11" t="s">
        <v>70</v>
      </c>
    </row>
    <row r="1148" spans="1:33" s="60" customFormat="1" x14ac:dyDescent="0.55000000000000004">
      <c r="D1148" s="61"/>
      <c r="E1148" s="63"/>
      <c r="I1148" s="63"/>
    </row>
    <row r="1149" spans="1:33" s="11" customFormat="1" x14ac:dyDescent="0.55000000000000004">
      <c r="A1149" s="11">
        <v>272</v>
      </c>
      <c r="B1149" s="11" t="s">
        <v>77</v>
      </c>
      <c r="C1149" s="11" t="s">
        <v>635</v>
      </c>
      <c r="D1149" s="12" t="s">
        <v>171</v>
      </c>
      <c r="E1149" s="10" t="s">
        <v>59</v>
      </c>
      <c r="F1149" s="11">
        <v>731</v>
      </c>
      <c r="G1149" s="11">
        <v>12</v>
      </c>
      <c r="H1149" s="11">
        <v>992</v>
      </c>
      <c r="I1149" s="10">
        <v>10</v>
      </c>
      <c r="J1149" s="11">
        <v>0</v>
      </c>
      <c r="K1149" s="11">
        <v>1</v>
      </c>
      <c r="L1149" s="11">
        <v>52</v>
      </c>
      <c r="M1149" s="11">
        <v>152</v>
      </c>
      <c r="N1149" s="11">
        <v>2</v>
      </c>
      <c r="P1149" s="11">
        <v>152</v>
      </c>
      <c r="T1149" s="11">
        <v>1</v>
      </c>
      <c r="U1149" s="11" t="s">
        <v>636</v>
      </c>
      <c r="V1149" s="11" t="s">
        <v>62</v>
      </c>
      <c r="W1149" s="11" t="s">
        <v>63</v>
      </c>
      <c r="X1149" s="11">
        <v>6</v>
      </c>
      <c r="Y1149" s="11">
        <v>9</v>
      </c>
      <c r="Z1149" s="11">
        <v>54</v>
      </c>
      <c r="AA1149" s="11">
        <v>2</v>
      </c>
      <c r="AC1149" s="11">
        <v>54</v>
      </c>
      <c r="AF1149" s="11">
        <v>51</v>
      </c>
    </row>
    <row r="1150" spans="1:33" s="11" customFormat="1" x14ac:dyDescent="0.55000000000000004">
      <c r="D1150" s="12"/>
      <c r="E1150" s="10"/>
      <c r="I1150" s="10"/>
      <c r="W1150" s="11" t="s">
        <v>65</v>
      </c>
      <c r="X1150" s="11">
        <v>2</v>
      </c>
      <c r="Y1150" s="11">
        <v>4</v>
      </c>
      <c r="Z1150" s="11">
        <v>8</v>
      </c>
      <c r="AA1150" s="11">
        <v>2</v>
      </c>
      <c r="AC1150" s="11">
        <v>8</v>
      </c>
      <c r="AF1150" s="11">
        <v>51</v>
      </c>
      <c r="AG1150" s="11" t="s">
        <v>66</v>
      </c>
    </row>
    <row r="1151" spans="1:33" s="11" customFormat="1" x14ac:dyDescent="0.55000000000000004">
      <c r="B1151" s="11" t="s">
        <v>77</v>
      </c>
      <c r="C1151" s="11" t="s">
        <v>635</v>
      </c>
      <c r="D1151" s="12" t="s">
        <v>171</v>
      </c>
      <c r="E1151" s="10" t="s">
        <v>59</v>
      </c>
      <c r="F1151" s="11">
        <v>6005</v>
      </c>
      <c r="G1151" s="11">
        <v>31</v>
      </c>
      <c r="H1151" s="11">
        <v>1481</v>
      </c>
      <c r="I1151" s="10">
        <v>9</v>
      </c>
      <c r="J1151" s="11">
        <v>3</v>
      </c>
      <c r="K1151" s="11">
        <v>3</v>
      </c>
      <c r="L1151" s="11">
        <v>63</v>
      </c>
      <c r="M1151" s="11">
        <v>1563</v>
      </c>
      <c r="N1151" s="11">
        <v>1</v>
      </c>
      <c r="O1151" s="11">
        <v>1563</v>
      </c>
      <c r="AG1151" s="11" t="s">
        <v>70</v>
      </c>
    </row>
    <row r="1152" spans="1:33" s="60" customFormat="1" x14ac:dyDescent="0.55000000000000004">
      <c r="D1152" s="61"/>
      <c r="E1152" s="63"/>
      <c r="I1152" s="63"/>
    </row>
    <row r="1153" spans="1:33" s="11" customFormat="1" x14ac:dyDescent="0.55000000000000004">
      <c r="A1153" s="11">
        <v>273</v>
      </c>
      <c r="B1153" s="11" t="s">
        <v>56</v>
      </c>
      <c r="C1153" s="11" t="s">
        <v>637</v>
      </c>
      <c r="D1153" s="12" t="s">
        <v>162</v>
      </c>
      <c r="E1153" s="10" t="s">
        <v>59</v>
      </c>
      <c r="F1153" s="11">
        <v>12342</v>
      </c>
      <c r="G1153" s="11">
        <v>198</v>
      </c>
      <c r="H1153" s="11">
        <v>5634</v>
      </c>
      <c r="I1153" s="10">
        <v>10</v>
      </c>
      <c r="J1153" s="11">
        <v>0</v>
      </c>
      <c r="K1153" s="11">
        <v>2</v>
      </c>
      <c r="L1153" s="11">
        <v>37</v>
      </c>
      <c r="M1153" s="11">
        <v>237</v>
      </c>
      <c r="N1153" s="11">
        <v>1</v>
      </c>
      <c r="O1153" s="11">
        <v>237</v>
      </c>
      <c r="AG1153" s="11" t="s">
        <v>70</v>
      </c>
    </row>
    <row r="1154" spans="1:33" s="60" customFormat="1" x14ac:dyDescent="0.55000000000000004">
      <c r="D1154" s="61"/>
      <c r="E1154" s="63"/>
      <c r="I1154" s="63"/>
    </row>
    <row r="1155" spans="1:33" s="11" customFormat="1" x14ac:dyDescent="0.55000000000000004">
      <c r="A1155" s="11">
        <v>274</v>
      </c>
      <c r="B1155" s="11" t="s">
        <v>67</v>
      </c>
      <c r="C1155" s="11" t="s">
        <v>638</v>
      </c>
      <c r="D1155" s="12" t="s">
        <v>639</v>
      </c>
      <c r="E1155" s="10" t="s">
        <v>59</v>
      </c>
      <c r="F1155" s="11">
        <v>8269</v>
      </c>
      <c r="G1155" s="11">
        <v>87</v>
      </c>
      <c r="H1155" s="11">
        <v>3471</v>
      </c>
      <c r="I1155" s="10">
        <v>10</v>
      </c>
      <c r="J1155" s="11">
        <v>2</v>
      </c>
      <c r="K1155" s="11">
        <v>1</v>
      </c>
      <c r="L1155" s="11">
        <v>40</v>
      </c>
      <c r="M1155" s="11">
        <v>940</v>
      </c>
      <c r="N1155" s="11">
        <v>1</v>
      </c>
      <c r="O1155" s="11">
        <v>940</v>
      </c>
      <c r="AG1155" s="11" t="s">
        <v>640</v>
      </c>
    </row>
    <row r="1156" spans="1:33" s="11" customFormat="1" x14ac:dyDescent="0.55000000000000004">
      <c r="B1156" s="11" t="s">
        <v>67</v>
      </c>
      <c r="C1156" s="11" t="s">
        <v>638</v>
      </c>
      <c r="D1156" s="12" t="s">
        <v>639</v>
      </c>
      <c r="E1156" s="10" t="s">
        <v>59</v>
      </c>
      <c r="F1156" s="11">
        <v>1959</v>
      </c>
      <c r="G1156" s="11">
        <v>3</v>
      </c>
      <c r="H1156" s="11">
        <v>1424</v>
      </c>
      <c r="I1156" s="10">
        <v>10</v>
      </c>
      <c r="J1156" s="11">
        <v>1</v>
      </c>
      <c r="K1156" s="11">
        <v>2</v>
      </c>
      <c r="L1156" s="11">
        <v>49</v>
      </c>
      <c r="M1156" s="23">
        <f>+(J1156*400)+(K1156*100)+L1156</f>
        <v>649</v>
      </c>
      <c r="N1156" s="23">
        <v>1</v>
      </c>
      <c r="O1156" s="11">
        <v>649</v>
      </c>
      <c r="AG1156" s="11" t="s">
        <v>148</v>
      </c>
    </row>
    <row r="1157" spans="1:33" s="60" customFormat="1" x14ac:dyDescent="0.55000000000000004">
      <c r="D1157" s="61"/>
      <c r="E1157" s="63"/>
      <c r="I1157" s="63"/>
    </row>
    <row r="1158" spans="1:33" s="11" customFormat="1" ht="24" customHeight="1" x14ac:dyDescent="0.55000000000000004">
      <c r="A1158" s="11">
        <v>275</v>
      </c>
      <c r="B1158" s="11" t="s">
        <v>67</v>
      </c>
      <c r="C1158" s="11" t="s">
        <v>641</v>
      </c>
      <c r="D1158" s="12" t="s">
        <v>153</v>
      </c>
      <c r="E1158" s="10" t="s">
        <v>71</v>
      </c>
      <c r="F1158" s="11">
        <v>1386</v>
      </c>
      <c r="G1158" s="11">
        <v>29</v>
      </c>
      <c r="I1158" s="10">
        <v>10</v>
      </c>
      <c r="J1158" s="11">
        <v>0</v>
      </c>
      <c r="K1158" s="11">
        <v>3</v>
      </c>
      <c r="L1158" s="11">
        <v>72</v>
      </c>
      <c r="M1158" s="11">
        <v>372</v>
      </c>
      <c r="N1158" s="11">
        <v>2</v>
      </c>
      <c r="P1158" s="11">
        <v>372</v>
      </c>
      <c r="T1158" s="11">
        <v>1</v>
      </c>
      <c r="U1158" s="11" t="s">
        <v>642</v>
      </c>
      <c r="V1158" s="11" t="s">
        <v>62</v>
      </c>
      <c r="W1158" s="11" t="s">
        <v>63</v>
      </c>
      <c r="X1158" s="11">
        <v>10.5</v>
      </c>
      <c r="Y1158" s="11">
        <v>10</v>
      </c>
      <c r="Z1158" s="11">
        <v>105</v>
      </c>
      <c r="AA1158" s="11">
        <v>2</v>
      </c>
      <c r="AC1158" s="11">
        <v>105</v>
      </c>
      <c r="AF1158" s="11">
        <v>4</v>
      </c>
    </row>
    <row r="1159" spans="1:33" s="60" customFormat="1" x14ac:dyDescent="0.55000000000000004">
      <c r="D1159" s="61"/>
      <c r="E1159" s="63"/>
      <c r="I1159" s="63"/>
    </row>
    <row r="1160" spans="1:33" s="11" customFormat="1" x14ac:dyDescent="0.55000000000000004">
      <c r="A1160" s="11">
        <v>276</v>
      </c>
      <c r="B1160" s="11" t="s">
        <v>56</v>
      </c>
      <c r="C1160" s="11" t="s">
        <v>643</v>
      </c>
      <c r="D1160" s="12" t="s">
        <v>644</v>
      </c>
      <c r="E1160" s="80" t="s">
        <v>76</v>
      </c>
      <c r="I1160" s="81">
        <v>10</v>
      </c>
      <c r="J1160" s="11">
        <v>0</v>
      </c>
      <c r="K1160" s="11">
        <v>2</v>
      </c>
      <c r="L1160" s="11">
        <v>0</v>
      </c>
      <c r="M1160" s="11">
        <f>+(J1160*400)+(K1160*100)+L1160</f>
        <v>200</v>
      </c>
      <c r="N1160" s="11">
        <v>2</v>
      </c>
      <c r="P1160" s="11">
        <v>200</v>
      </c>
      <c r="Q1160" s="81"/>
      <c r="R1160" s="81"/>
      <c r="S1160" s="81"/>
      <c r="T1160" s="11">
        <v>1</v>
      </c>
      <c r="U1160" s="11" t="s">
        <v>645</v>
      </c>
      <c r="V1160" s="11" t="s">
        <v>62</v>
      </c>
      <c r="W1160" s="11" t="s">
        <v>63</v>
      </c>
      <c r="X1160" s="11">
        <v>6.5</v>
      </c>
      <c r="Y1160" s="11">
        <v>9</v>
      </c>
      <c r="Z1160" s="11">
        <f>+X1160*Y1160</f>
        <v>58.5</v>
      </c>
      <c r="AA1160" s="11">
        <v>2</v>
      </c>
      <c r="AC1160" s="11">
        <v>58.5</v>
      </c>
      <c r="AF1160" s="11">
        <v>11</v>
      </c>
    </row>
    <row r="1161" spans="1:33" s="11" customFormat="1" x14ac:dyDescent="0.55000000000000004">
      <c r="B1161" s="11" t="s">
        <v>56</v>
      </c>
      <c r="C1161" s="11" t="s">
        <v>643</v>
      </c>
      <c r="D1161" s="12" t="s">
        <v>644</v>
      </c>
      <c r="E1161" s="10" t="s">
        <v>59</v>
      </c>
      <c r="F1161" s="11">
        <v>1233</v>
      </c>
      <c r="G1161" s="11">
        <v>185</v>
      </c>
      <c r="H1161" s="11">
        <v>1311</v>
      </c>
      <c r="I1161" s="10"/>
      <c r="J1161" s="11">
        <v>6</v>
      </c>
      <c r="K1161" s="11">
        <v>2</v>
      </c>
      <c r="L1161" s="11">
        <v>36</v>
      </c>
      <c r="M1161" s="11">
        <f>+(J1161*400)+(K1161*100)+L1161</f>
        <v>2636</v>
      </c>
      <c r="N1161" s="11">
        <v>1</v>
      </c>
      <c r="O1161" s="11">
        <v>2636</v>
      </c>
    </row>
    <row r="1162" spans="1:33" s="11" customFormat="1" x14ac:dyDescent="0.55000000000000004">
      <c r="B1162" s="11" t="s">
        <v>56</v>
      </c>
      <c r="C1162" s="11" t="s">
        <v>643</v>
      </c>
      <c r="D1162" s="12" t="s">
        <v>644</v>
      </c>
      <c r="E1162" s="10" t="s">
        <v>59</v>
      </c>
      <c r="F1162" s="11">
        <v>1643</v>
      </c>
      <c r="G1162" s="11">
        <v>158</v>
      </c>
      <c r="H1162" s="11">
        <v>2589</v>
      </c>
      <c r="I1162" s="10">
        <v>10</v>
      </c>
      <c r="J1162" s="11">
        <v>2</v>
      </c>
      <c r="K1162" s="11">
        <v>0</v>
      </c>
      <c r="L1162" s="11">
        <v>27</v>
      </c>
      <c r="M1162" s="11">
        <v>827</v>
      </c>
      <c r="N1162" s="11">
        <v>1</v>
      </c>
      <c r="O1162" s="11">
        <v>827</v>
      </c>
      <c r="AG1162" s="11" t="s">
        <v>70</v>
      </c>
    </row>
    <row r="1163" spans="1:33" s="11" customFormat="1" x14ac:dyDescent="0.55000000000000004">
      <c r="B1163" s="11" t="s">
        <v>56</v>
      </c>
      <c r="C1163" s="11" t="s">
        <v>643</v>
      </c>
      <c r="D1163" s="12" t="s">
        <v>644</v>
      </c>
      <c r="E1163" s="10" t="s">
        <v>59</v>
      </c>
      <c r="F1163" s="11">
        <v>826</v>
      </c>
      <c r="G1163" s="11">
        <v>43</v>
      </c>
      <c r="H1163" s="11">
        <v>890</v>
      </c>
      <c r="I1163" s="10">
        <v>10</v>
      </c>
      <c r="J1163" s="11">
        <v>0</v>
      </c>
      <c r="K1163" s="11">
        <v>1</v>
      </c>
      <c r="L1163" s="11">
        <v>42</v>
      </c>
      <c r="M1163" s="11">
        <v>142</v>
      </c>
      <c r="N1163" s="11">
        <v>1</v>
      </c>
      <c r="O1163" s="11">
        <v>142</v>
      </c>
      <c r="Q1163" s="16"/>
      <c r="R1163" s="16"/>
      <c r="S1163" s="16"/>
    </row>
    <row r="1164" spans="1:33" s="60" customFormat="1" x14ac:dyDescent="0.55000000000000004">
      <c r="D1164" s="61"/>
      <c r="E1164" s="73"/>
      <c r="I1164" s="63"/>
      <c r="Q1164" s="63"/>
      <c r="R1164" s="63"/>
      <c r="S1164" s="63"/>
    </row>
    <row r="1165" spans="1:33" s="11" customFormat="1" x14ac:dyDescent="0.55000000000000004">
      <c r="A1165" s="11">
        <v>277</v>
      </c>
      <c r="B1165" s="11" t="s">
        <v>56</v>
      </c>
      <c r="C1165" s="11" t="s">
        <v>646</v>
      </c>
      <c r="D1165" s="12" t="s">
        <v>348</v>
      </c>
      <c r="E1165" s="10" t="s">
        <v>59</v>
      </c>
      <c r="F1165" s="11">
        <v>12244</v>
      </c>
      <c r="G1165" s="11">
        <v>166</v>
      </c>
      <c r="H1165" s="11">
        <v>5545</v>
      </c>
      <c r="I1165" s="10" t="s">
        <v>136</v>
      </c>
      <c r="J1165" s="11">
        <v>0</v>
      </c>
      <c r="K1165" s="11">
        <v>1</v>
      </c>
      <c r="L1165" s="11">
        <v>68</v>
      </c>
      <c r="M1165" s="11">
        <v>168</v>
      </c>
      <c r="N1165" s="11">
        <v>2</v>
      </c>
      <c r="P1165" s="11">
        <v>168</v>
      </c>
      <c r="T1165" s="11">
        <v>1</v>
      </c>
      <c r="U1165" s="11" t="s">
        <v>647</v>
      </c>
      <c r="V1165" s="11" t="s">
        <v>62</v>
      </c>
      <c r="W1165" s="11" t="s">
        <v>63</v>
      </c>
      <c r="X1165" s="11">
        <v>8.5</v>
      </c>
      <c r="Y1165" s="11">
        <v>8</v>
      </c>
      <c r="Z1165" s="11">
        <v>68</v>
      </c>
      <c r="AA1165" s="11">
        <v>2</v>
      </c>
      <c r="AC1165" s="11">
        <v>68</v>
      </c>
      <c r="AF1165" s="11">
        <v>33</v>
      </c>
    </row>
    <row r="1166" spans="1:33" s="11" customFormat="1" x14ac:dyDescent="0.55000000000000004">
      <c r="D1166" s="12"/>
      <c r="E1166" s="10"/>
      <c r="I1166" s="10"/>
      <c r="W1166" s="11" t="s">
        <v>65</v>
      </c>
      <c r="X1166" s="11">
        <v>2</v>
      </c>
      <c r="Y1166" s="11">
        <v>4</v>
      </c>
      <c r="Z1166" s="11">
        <v>8</v>
      </c>
      <c r="AA1166" s="11">
        <v>2</v>
      </c>
      <c r="AC1166" s="11">
        <v>8</v>
      </c>
      <c r="AF1166" s="11">
        <v>33</v>
      </c>
      <c r="AG1166" s="11" t="s">
        <v>66</v>
      </c>
    </row>
    <row r="1167" spans="1:33" s="60" customFormat="1" x14ac:dyDescent="0.55000000000000004">
      <c r="D1167" s="61"/>
      <c r="E1167" s="63"/>
      <c r="I1167" s="63"/>
    </row>
    <row r="1168" spans="1:33" s="11" customFormat="1" x14ac:dyDescent="0.55000000000000004">
      <c r="A1168" s="11">
        <v>278</v>
      </c>
      <c r="B1168" s="11" t="s">
        <v>56</v>
      </c>
      <c r="C1168" s="11" t="s">
        <v>648</v>
      </c>
      <c r="D1168" s="12" t="s">
        <v>100</v>
      </c>
      <c r="E1168" s="10" t="s">
        <v>59</v>
      </c>
      <c r="F1168" s="11">
        <v>886</v>
      </c>
      <c r="G1168" s="11">
        <v>39</v>
      </c>
      <c r="H1168" s="11">
        <v>914</v>
      </c>
      <c r="I1168" s="10">
        <v>10</v>
      </c>
      <c r="J1168" s="11">
        <v>0</v>
      </c>
      <c r="K1168" s="11">
        <v>0</v>
      </c>
      <c r="L1168" s="11">
        <v>65</v>
      </c>
      <c r="M1168" s="11">
        <v>65</v>
      </c>
      <c r="N1168" s="11">
        <v>2</v>
      </c>
      <c r="P1168" s="11">
        <v>65</v>
      </c>
      <c r="T1168" s="11">
        <v>1</v>
      </c>
      <c r="U1168" s="11" t="s">
        <v>649</v>
      </c>
      <c r="V1168" s="11" t="s">
        <v>62</v>
      </c>
      <c r="W1168" s="11" t="s">
        <v>65</v>
      </c>
      <c r="X1168" s="11">
        <v>7.5</v>
      </c>
      <c r="Y1168" s="11">
        <v>12</v>
      </c>
      <c r="Z1168" s="11">
        <v>90</v>
      </c>
      <c r="AA1168" s="11">
        <v>2</v>
      </c>
      <c r="AC1168" s="11">
        <v>90</v>
      </c>
      <c r="AF1168" s="11">
        <v>22</v>
      </c>
      <c r="AG1168" s="11" t="s">
        <v>125</v>
      </c>
    </row>
    <row r="1169" spans="1:33" s="11" customFormat="1" x14ac:dyDescent="0.55000000000000004">
      <c r="D1169" s="12"/>
      <c r="E1169" s="10"/>
      <c r="I1169" s="10"/>
      <c r="W1169" s="11" t="s">
        <v>126</v>
      </c>
      <c r="X1169" s="11">
        <v>5</v>
      </c>
      <c r="Y1169" s="11">
        <v>12</v>
      </c>
      <c r="Z1169" s="11">
        <v>60</v>
      </c>
      <c r="AA1169" s="11">
        <v>2</v>
      </c>
      <c r="AC1169" s="11">
        <v>60</v>
      </c>
      <c r="AF1169" s="11">
        <v>22</v>
      </c>
      <c r="AG1169" s="11" t="s">
        <v>127</v>
      </c>
    </row>
    <row r="1170" spans="1:33" s="11" customFormat="1" x14ac:dyDescent="0.55000000000000004">
      <c r="D1170" s="12"/>
      <c r="E1170" s="10"/>
      <c r="I1170" s="10"/>
      <c r="W1170" s="11" t="s">
        <v>65</v>
      </c>
      <c r="X1170" s="11">
        <v>2</v>
      </c>
      <c r="Y1170" s="11">
        <v>3</v>
      </c>
      <c r="Z1170" s="11">
        <v>6</v>
      </c>
      <c r="AA1170" s="11">
        <v>2</v>
      </c>
      <c r="AC1170" s="11">
        <v>6</v>
      </c>
      <c r="AF1170" s="21">
        <v>22</v>
      </c>
      <c r="AG1170" s="11" t="s">
        <v>66</v>
      </c>
    </row>
    <row r="1171" spans="1:33" s="60" customFormat="1" x14ac:dyDescent="0.55000000000000004">
      <c r="B1171" s="155"/>
      <c r="C1171" s="155"/>
      <c r="D1171" s="61"/>
      <c r="E1171" s="63"/>
      <c r="I1171" s="63"/>
      <c r="AF1171" s="79"/>
    </row>
    <row r="1172" spans="1:33" s="11" customFormat="1" x14ac:dyDescent="0.55000000000000004">
      <c r="A1172" s="11">
        <v>279</v>
      </c>
      <c r="B1172" s="11" t="s">
        <v>67</v>
      </c>
      <c r="C1172" s="11" t="s">
        <v>650</v>
      </c>
      <c r="D1172" s="12" t="s">
        <v>69</v>
      </c>
      <c r="E1172" s="10" t="s">
        <v>59</v>
      </c>
      <c r="F1172" s="11">
        <v>2775</v>
      </c>
      <c r="G1172" s="11">
        <v>20</v>
      </c>
      <c r="H1172" s="11">
        <v>2326</v>
      </c>
      <c r="I1172" s="10">
        <v>10</v>
      </c>
      <c r="J1172" s="11">
        <v>2</v>
      </c>
      <c r="K1172" s="11">
        <v>0</v>
      </c>
      <c r="L1172" s="11">
        <v>64</v>
      </c>
      <c r="M1172" s="11">
        <v>864</v>
      </c>
      <c r="N1172" s="11">
        <v>1</v>
      </c>
      <c r="O1172" s="11">
        <v>864</v>
      </c>
      <c r="AG1172" s="11" t="s">
        <v>70</v>
      </c>
    </row>
    <row r="1173" spans="1:33" s="11" customFormat="1" x14ac:dyDescent="0.55000000000000004">
      <c r="B1173" s="11" t="s">
        <v>67</v>
      </c>
      <c r="C1173" s="11" t="s">
        <v>650</v>
      </c>
      <c r="D1173" s="12" t="s">
        <v>69</v>
      </c>
      <c r="E1173" s="10" t="s">
        <v>59</v>
      </c>
      <c r="F1173" s="11">
        <v>1820</v>
      </c>
      <c r="G1173" s="11">
        <v>28</v>
      </c>
      <c r="H1173" s="11">
        <v>2474</v>
      </c>
      <c r="I1173" s="10">
        <v>4</v>
      </c>
      <c r="J1173" s="11">
        <v>1</v>
      </c>
      <c r="K1173" s="11">
        <v>2</v>
      </c>
      <c r="L1173" s="11">
        <v>94</v>
      </c>
      <c r="M1173" s="11">
        <v>694</v>
      </c>
      <c r="N1173" s="11">
        <v>1</v>
      </c>
      <c r="O1173" s="11">
        <v>694</v>
      </c>
      <c r="AG1173" s="11" t="s">
        <v>70</v>
      </c>
    </row>
    <row r="1174" spans="1:33" s="11" customFormat="1" x14ac:dyDescent="0.55000000000000004">
      <c r="B1174" s="11" t="s">
        <v>67</v>
      </c>
      <c r="C1174" s="11" t="s">
        <v>650</v>
      </c>
      <c r="D1174" s="12" t="s">
        <v>69</v>
      </c>
      <c r="E1174" s="10" t="s">
        <v>59</v>
      </c>
      <c r="F1174" s="11">
        <v>18798</v>
      </c>
      <c r="G1174" s="11">
        <v>487</v>
      </c>
      <c r="H1174" s="11">
        <v>8184</v>
      </c>
      <c r="I1174" s="10">
        <v>4</v>
      </c>
      <c r="J1174" s="11">
        <v>0</v>
      </c>
      <c r="K1174" s="11">
        <v>3</v>
      </c>
      <c r="L1174" s="11">
        <v>62</v>
      </c>
      <c r="M1174" s="11">
        <v>362</v>
      </c>
      <c r="N1174" s="11">
        <v>1</v>
      </c>
      <c r="O1174" s="11">
        <v>362</v>
      </c>
      <c r="AG1174" s="11" t="s">
        <v>926</v>
      </c>
    </row>
    <row r="1175" spans="1:33" s="11" customFormat="1" x14ac:dyDescent="0.55000000000000004">
      <c r="B1175" s="11" t="s">
        <v>67</v>
      </c>
      <c r="C1175" s="11" t="s">
        <v>650</v>
      </c>
      <c r="D1175" s="12" t="s">
        <v>69</v>
      </c>
      <c r="E1175" s="10" t="s">
        <v>59</v>
      </c>
      <c r="F1175" s="11">
        <v>784</v>
      </c>
      <c r="G1175" s="11">
        <v>4</v>
      </c>
      <c r="H1175" s="11">
        <v>837</v>
      </c>
      <c r="I1175" s="10">
        <v>10</v>
      </c>
      <c r="J1175" s="11">
        <v>2</v>
      </c>
      <c r="K1175" s="11">
        <v>2</v>
      </c>
      <c r="L1175" s="11">
        <v>76</v>
      </c>
      <c r="M1175" s="11">
        <v>1076</v>
      </c>
      <c r="N1175" s="11">
        <v>1</v>
      </c>
      <c r="O1175" s="11">
        <v>1076</v>
      </c>
      <c r="AG1175" s="11" t="s">
        <v>72</v>
      </c>
    </row>
    <row r="1176" spans="1:33" s="60" customFormat="1" x14ac:dyDescent="0.55000000000000004">
      <c r="D1176" s="61"/>
      <c r="E1176" s="63"/>
      <c r="I1176" s="63"/>
    </row>
    <row r="1177" spans="1:33" s="11" customFormat="1" x14ac:dyDescent="0.55000000000000004">
      <c r="A1177" s="11">
        <v>280</v>
      </c>
      <c r="B1177" s="11" t="s">
        <v>67</v>
      </c>
      <c r="C1177" s="11" t="s">
        <v>652</v>
      </c>
      <c r="D1177" s="12" t="s">
        <v>58</v>
      </c>
      <c r="E1177" s="81" t="s">
        <v>59</v>
      </c>
      <c r="F1177" s="11">
        <v>13031</v>
      </c>
      <c r="G1177" s="11">
        <v>1</v>
      </c>
      <c r="H1177" s="11">
        <v>6004</v>
      </c>
      <c r="I1177" s="81">
        <v>10</v>
      </c>
      <c r="J1177" s="11">
        <v>0</v>
      </c>
      <c r="K1177" s="11">
        <v>1</v>
      </c>
      <c r="L1177" s="11">
        <v>46</v>
      </c>
      <c r="M1177" s="11">
        <v>146</v>
      </c>
      <c r="N1177" s="11">
        <v>2</v>
      </c>
      <c r="P1177" s="11">
        <v>146</v>
      </c>
      <c r="T1177" s="11">
        <v>1</v>
      </c>
      <c r="V1177" s="11" t="s">
        <v>62</v>
      </c>
      <c r="W1177" s="11" t="s">
        <v>63</v>
      </c>
      <c r="X1177" s="11">
        <v>8</v>
      </c>
      <c r="Y1177" s="11">
        <v>11</v>
      </c>
      <c r="Z1177" s="11">
        <v>88</v>
      </c>
      <c r="AA1177" s="11">
        <v>2</v>
      </c>
      <c r="AC1177" s="11">
        <v>88</v>
      </c>
      <c r="AF1177" s="11">
        <v>51</v>
      </c>
    </row>
    <row r="1178" spans="1:33" s="11" customFormat="1" x14ac:dyDescent="0.55000000000000004">
      <c r="D1178" s="12"/>
      <c r="E1178" s="81"/>
      <c r="I1178" s="81"/>
      <c r="T1178" s="11">
        <v>2</v>
      </c>
      <c r="U1178" s="11" t="s">
        <v>653</v>
      </c>
      <c r="V1178" s="11" t="s">
        <v>62</v>
      </c>
      <c r="W1178" s="11" t="s">
        <v>63</v>
      </c>
      <c r="X1178" s="11">
        <v>9</v>
      </c>
      <c r="Y1178" s="11">
        <v>16</v>
      </c>
      <c r="Z1178" s="11">
        <v>144</v>
      </c>
      <c r="AA1178" s="11">
        <v>2</v>
      </c>
      <c r="AC1178" s="11">
        <v>144</v>
      </c>
      <c r="AF1178" s="11">
        <v>51</v>
      </c>
    </row>
    <row r="1179" spans="1:33" s="11" customFormat="1" x14ac:dyDescent="0.55000000000000004">
      <c r="D1179" s="12"/>
      <c r="E1179" s="81"/>
      <c r="I1179" s="81"/>
      <c r="W1179" s="11" t="s">
        <v>65</v>
      </c>
      <c r="X1179" s="11">
        <v>2</v>
      </c>
      <c r="Y1179" s="11">
        <v>6</v>
      </c>
      <c r="Z1179" s="11">
        <v>12</v>
      </c>
      <c r="AA1179" s="11">
        <v>2</v>
      </c>
      <c r="AC1179" s="11">
        <v>12</v>
      </c>
      <c r="AF1179" s="11">
        <v>51</v>
      </c>
      <c r="AG1179" s="11" t="s">
        <v>66</v>
      </c>
    </row>
    <row r="1180" spans="1:33" s="11" customFormat="1" x14ac:dyDescent="0.55000000000000004">
      <c r="B1180" s="11" t="s">
        <v>67</v>
      </c>
      <c r="C1180" s="11" t="s">
        <v>652</v>
      </c>
      <c r="D1180" s="12" t="s">
        <v>58</v>
      </c>
      <c r="E1180" s="10" t="s">
        <v>59</v>
      </c>
      <c r="F1180" s="11">
        <v>1830</v>
      </c>
      <c r="G1180" s="11">
        <v>25</v>
      </c>
      <c r="H1180" s="11">
        <v>2471</v>
      </c>
      <c r="I1180" s="10"/>
      <c r="J1180" s="11">
        <v>9</v>
      </c>
      <c r="K1180" s="11">
        <v>0</v>
      </c>
      <c r="L1180" s="11">
        <v>18</v>
      </c>
      <c r="M1180" s="11">
        <f>+(J1180*400)+(K1180*100)+L1180</f>
        <v>3618</v>
      </c>
      <c r="N1180" s="11">
        <v>1</v>
      </c>
      <c r="O1180" s="11">
        <v>3618</v>
      </c>
    </row>
    <row r="1181" spans="1:33" s="11" customFormat="1" x14ac:dyDescent="0.55000000000000004">
      <c r="B1181" s="11" t="s">
        <v>67</v>
      </c>
      <c r="C1181" s="11" t="s">
        <v>652</v>
      </c>
      <c r="D1181" s="12" t="s">
        <v>58</v>
      </c>
      <c r="E1181" s="10" t="s">
        <v>59</v>
      </c>
      <c r="F1181" s="11">
        <v>710</v>
      </c>
      <c r="G1181" s="11">
        <v>8</v>
      </c>
      <c r="H1181" s="11">
        <v>823</v>
      </c>
      <c r="I1181" s="10">
        <v>10</v>
      </c>
      <c r="J1181" s="11">
        <v>0</v>
      </c>
      <c r="K1181" s="11">
        <v>1</v>
      </c>
      <c r="L1181" s="11">
        <v>43</v>
      </c>
      <c r="M1181" s="11">
        <v>143</v>
      </c>
      <c r="N1181" s="11">
        <v>1</v>
      </c>
      <c r="O1181" s="11">
        <v>143</v>
      </c>
      <c r="AG1181" s="11" t="s">
        <v>70</v>
      </c>
    </row>
    <row r="1182" spans="1:33" s="11" customFormat="1" x14ac:dyDescent="0.55000000000000004">
      <c r="B1182" s="11" t="s">
        <v>67</v>
      </c>
      <c r="C1182" s="11" t="s">
        <v>652</v>
      </c>
      <c r="D1182" s="12" t="s">
        <v>58</v>
      </c>
      <c r="E1182" s="10" t="s">
        <v>59</v>
      </c>
      <c r="F1182" s="11">
        <v>1893</v>
      </c>
      <c r="G1182" s="11">
        <v>90</v>
      </c>
      <c r="H1182" s="11">
        <v>2528</v>
      </c>
      <c r="I1182" s="10">
        <v>10</v>
      </c>
      <c r="J1182" s="11">
        <v>0</v>
      </c>
      <c r="K1182" s="11">
        <v>3</v>
      </c>
      <c r="L1182" s="11">
        <v>67</v>
      </c>
      <c r="M1182" s="11">
        <v>367</v>
      </c>
      <c r="N1182" s="11">
        <v>1</v>
      </c>
      <c r="O1182" s="11">
        <v>367</v>
      </c>
      <c r="AG1182" s="11" t="s">
        <v>70</v>
      </c>
    </row>
    <row r="1183" spans="1:33" s="11" customFormat="1" x14ac:dyDescent="0.55000000000000004">
      <c r="B1183" s="11" t="s">
        <v>67</v>
      </c>
      <c r="C1183" s="11" t="s">
        <v>652</v>
      </c>
      <c r="D1183" s="12" t="s">
        <v>58</v>
      </c>
      <c r="E1183" s="10" t="s">
        <v>59</v>
      </c>
      <c r="F1183" s="11">
        <v>710</v>
      </c>
      <c r="G1183" s="11">
        <v>8</v>
      </c>
      <c r="H1183" s="11">
        <v>832</v>
      </c>
      <c r="I1183" s="10" t="s">
        <v>136</v>
      </c>
      <c r="J1183" s="11">
        <v>1</v>
      </c>
      <c r="K1183" s="11">
        <v>0</v>
      </c>
      <c r="L1183" s="11">
        <v>1</v>
      </c>
      <c r="M1183" s="11">
        <v>401</v>
      </c>
      <c r="N1183" s="11">
        <v>1</v>
      </c>
      <c r="O1183" s="11">
        <v>401</v>
      </c>
      <c r="AG1183" s="11" t="s">
        <v>654</v>
      </c>
    </row>
    <row r="1184" spans="1:33" s="60" customFormat="1" x14ac:dyDescent="0.55000000000000004">
      <c r="B1184" s="155"/>
      <c r="C1184" s="155"/>
      <c r="D1184" s="61"/>
      <c r="E1184" s="62"/>
      <c r="F1184" s="62"/>
      <c r="I1184" s="63"/>
    </row>
    <row r="1185" spans="1:33" s="11" customFormat="1" x14ac:dyDescent="0.55000000000000004">
      <c r="A1185" s="11">
        <v>281</v>
      </c>
      <c r="B1185" s="11" t="s">
        <v>56</v>
      </c>
      <c r="C1185" s="11" t="s">
        <v>655</v>
      </c>
      <c r="D1185" s="12" t="s">
        <v>317</v>
      </c>
      <c r="E1185" s="10" t="s">
        <v>59</v>
      </c>
      <c r="F1185" s="11">
        <v>583</v>
      </c>
      <c r="G1185" s="11">
        <v>81</v>
      </c>
      <c r="H1185" s="11">
        <v>930</v>
      </c>
      <c r="I1185" s="10">
        <v>10</v>
      </c>
      <c r="J1185" s="11">
        <v>0</v>
      </c>
      <c r="K1185" s="11">
        <v>1</v>
      </c>
      <c r="L1185" s="11">
        <v>60</v>
      </c>
      <c r="M1185" s="11">
        <v>160</v>
      </c>
      <c r="N1185" s="11">
        <v>2</v>
      </c>
      <c r="P1185" s="11">
        <v>160</v>
      </c>
      <c r="T1185" s="11">
        <v>1</v>
      </c>
      <c r="U1185" s="11" t="s">
        <v>656</v>
      </c>
      <c r="V1185" s="11" t="s">
        <v>62</v>
      </c>
      <c r="W1185" s="11" t="s">
        <v>63</v>
      </c>
      <c r="X1185" s="11">
        <v>10</v>
      </c>
      <c r="Y1185" s="11">
        <v>8.5</v>
      </c>
      <c r="Z1185" s="11">
        <v>85</v>
      </c>
      <c r="AA1185" s="11">
        <v>2</v>
      </c>
      <c r="AC1185" s="11">
        <v>85</v>
      </c>
      <c r="AF1185" s="11">
        <v>61</v>
      </c>
    </row>
    <row r="1186" spans="1:33" s="11" customFormat="1" x14ac:dyDescent="0.55000000000000004">
      <c r="D1186" s="12"/>
      <c r="E1186" s="10"/>
      <c r="I1186" s="10"/>
      <c r="W1186" s="11" t="s">
        <v>65</v>
      </c>
      <c r="X1186" s="11">
        <v>2</v>
      </c>
      <c r="Y1186" s="11">
        <v>4</v>
      </c>
      <c r="Z1186" s="11">
        <v>8</v>
      </c>
      <c r="AA1186" s="11">
        <v>2</v>
      </c>
      <c r="AC1186" s="11">
        <v>8</v>
      </c>
      <c r="AF1186" s="11">
        <v>61</v>
      </c>
      <c r="AG1186" s="11" t="s">
        <v>66</v>
      </c>
    </row>
    <row r="1187" spans="1:33" s="60" customFormat="1" x14ac:dyDescent="0.55000000000000004">
      <c r="D1187" s="61"/>
      <c r="E1187" s="63"/>
      <c r="I1187" s="63"/>
    </row>
    <row r="1188" spans="1:33" s="11" customFormat="1" x14ac:dyDescent="0.55000000000000004">
      <c r="A1188" s="11">
        <v>282</v>
      </c>
      <c r="B1188" s="11" t="s">
        <v>56</v>
      </c>
      <c r="C1188" s="11" t="s">
        <v>657</v>
      </c>
      <c r="D1188" s="12" t="s">
        <v>96</v>
      </c>
      <c r="E1188" s="81" t="s">
        <v>59</v>
      </c>
      <c r="F1188" s="11">
        <v>9990</v>
      </c>
      <c r="G1188" s="11">
        <v>181</v>
      </c>
      <c r="H1188" s="11">
        <v>3810</v>
      </c>
      <c r="I1188" s="81">
        <v>10</v>
      </c>
      <c r="J1188" s="11">
        <v>0</v>
      </c>
      <c r="K1188" s="11">
        <v>3</v>
      </c>
      <c r="L1188" s="11">
        <v>80</v>
      </c>
      <c r="M1188" s="11">
        <v>380</v>
      </c>
      <c r="N1188" s="11" t="s">
        <v>73</v>
      </c>
      <c r="O1188" s="11">
        <v>2</v>
      </c>
      <c r="P1188" s="11">
        <v>378</v>
      </c>
      <c r="T1188" s="11">
        <v>1</v>
      </c>
      <c r="U1188" s="11" t="s">
        <v>658</v>
      </c>
      <c r="V1188" s="11" t="s">
        <v>62</v>
      </c>
      <c r="W1188" s="11" t="s">
        <v>63</v>
      </c>
      <c r="X1188" s="11">
        <v>5.8</v>
      </c>
      <c r="Y1188" s="11">
        <v>13</v>
      </c>
      <c r="Z1188" s="11">
        <v>75.399999999999991</v>
      </c>
      <c r="AA1188" s="11">
        <v>2</v>
      </c>
      <c r="AC1188" s="11">
        <v>75.400000000000006</v>
      </c>
      <c r="AF1188" s="11">
        <v>41</v>
      </c>
    </row>
    <row r="1189" spans="1:33" s="11" customFormat="1" x14ac:dyDescent="0.55000000000000004">
      <c r="D1189" s="12"/>
      <c r="E1189" s="81"/>
      <c r="I1189" s="81"/>
      <c r="W1189" s="11" t="s">
        <v>65</v>
      </c>
      <c r="X1189" s="11">
        <v>2</v>
      </c>
      <c r="Y1189" s="11">
        <v>4</v>
      </c>
      <c r="Z1189" s="11">
        <v>8</v>
      </c>
      <c r="AA1189" s="11">
        <v>2</v>
      </c>
      <c r="AC1189" s="11">
        <v>8</v>
      </c>
      <c r="AF1189" s="11">
        <v>41</v>
      </c>
      <c r="AG1189" s="11" t="s">
        <v>66</v>
      </c>
    </row>
    <row r="1190" spans="1:33" s="11" customFormat="1" x14ac:dyDescent="0.55000000000000004">
      <c r="D1190" s="12"/>
      <c r="E1190" s="81"/>
      <c r="I1190" s="81"/>
      <c r="T1190" s="11">
        <v>2</v>
      </c>
      <c r="U1190" s="11" t="s">
        <v>659</v>
      </c>
      <c r="V1190" s="11" t="s">
        <v>62</v>
      </c>
      <c r="W1190" s="11" t="s">
        <v>63</v>
      </c>
      <c r="X1190" s="11">
        <v>6.7</v>
      </c>
      <c r="Y1190" s="11">
        <v>5.2</v>
      </c>
      <c r="Z1190" s="11">
        <v>34.840000000000003</v>
      </c>
      <c r="AA1190" s="11">
        <v>2</v>
      </c>
      <c r="AC1190" s="11">
        <v>34.840000000000003</v>
      </c>
      <c r="AF1190" s="11">
        <v>11</v>
      </c>
      <c r="AG1190" s="11" t="s">
        <v>660</v>
      </c>
    </row>
    <row r="1191" spans="1:33" s="11" customFormat="1" x14ac:dyDescent="0.55000000000000004">
      <c r="B1191" s="11" t="s">
        <v>56</v>
      </c>
      <c r="C1191" s="11" t="s">
        <v>657</v>
      </c>
      <c r="D1191" s="12" t="s">
        <v>96</v>
      </c>
      <c r="E1191" s="10" t="s">
        <v>59</v>
      </c>
      <c r="F1191" s="11">
        <v>10673</v>
      </c>
      <c r="G1191" s="11">
        <v>95</v>
      </c>
      <c r="H1191" s="11">
        <v>4814</v>
      </c>
      <c r="I1191" s="10">
        <v>10</v>
      </c>
      <c r="J1191" s="11">
        <v>0</v>
      </c>
      <c r="K1191" s="11">
        <v>3</v>
      </c>
      <c r="L1191" s="11">
        <v>24</v>
      </c>
      <c r="M1191" s="11">
        <v>324</v>
      </c>
      <c r="N1191" s="11">
        <v>1</v>
      </c>
      <c r="O1191" s="11">
        <v>324</v>
      </c>
      <c r="AG1191" s="11" t="s">
        <v>148</v>
      </c>
    </row>
    <row r="1192" spans="1:33" s="11" customFormat="1" x14ac:dyDescent="0.55000000000000004">
      <c r="B1192" s="11" t="s">
        <v>56</v>
      </c>
      <c r="C1192" s="11" t="s">
        <v>657</v>
      </c>
      <c r="D1192" s="12" t="s">
        <v>96</v>
      </c>
      <c r="E1192" s="10" t="s">
        <v>59</v>
      </c>
      <c r="F1192" s="11">
        <v>10677</v>
      </c>
      <c r="G1192" s="11">
        <v>99</v>
      </c>
      <c r="H1192" s="11">
        <v>4849</v>
      </c>
      <c r="I1192" s="10">
        <v>10</v>
      </c>
      <c r="J1192" s="11">
        <v>1</v>
      </c>
      <c r="K1192" s="11">
        <v>0</v>
      </c>
      <c r="L1192" s="11">
        <v>17</v>
      </c>
      <c r="M1192" s="11">
        <v>417</v>
      </c>
      <c r="N1192" s="11">
        <v>1</v>
      </c>
      <c r="O1192" s="11">
        <v>417</v>
      </c>
      <c r="AG1192" s="11" t="s">
        <v>148</v>
      </c>
    </row>
    <row r="1193" spans="1:33" s="60" customFormat="1" x14ac:dyDescent="0.55000000000000004">
      <c r="D1193" s="61"/>
      <c r="E1193" s="63"/>
      <c r="I1193" s="63"/>
    </row>
    <row r="1194" spans="1:33" s="11" customFormat="1" x14ac:dyDescent="0.55000000000000004">
      <c r="A1194" s="11">
        <v>283</v>
      </c>
      <c r="B1194" s="11" t="s">
        <v>56</v>
      </c>
      <c r="C1194" s="11" t="s">
        <v>661</v>
      </c>
      <c r="D1194" s="12" t="s">
        <v>484</v>
      </c>
      <c r="E1194" s="89" t="s">
        <v>59</v>
      </c>
      <c r="F1194" s="11">
        <v>14983</v>
      </c>
      <c r="G1194" s="11">
        <v>18</v>
      </c>
      <c r="H1194" s="11">
        <v>6091</v>
      </c>
      <c r="I1194" s="89">
        <v>10</v>
      </c>
      <c r="J1194" s="11">
        <v>0</v>
      </c>
      <c r="K1194" s="11">
        <v>0</v>
      </c>
      <c r="L1194" s="11">
        <v>66</v>
      </c>
      <c r="M1194" s="11">
        <v>66</v>
      </c>
      <c r="N1194" s="11">
        <v>2</v>
      </c>
      <c r="P1194" s="11">
        <v>66</v>
      </c>
      <c r="T1194" s="11">
        <v>1</v>
      </c>
      <c r="U1194" s="11" t="s">
        <v>662</v>
      </c>
      <c r="V1194" s="11" t="s">
        <v>62</v>
      </c>
      <c r="W1194" s="11" t="s">
        <v>63</v>
      </c>
      <c r="X1194" s="11">
        <v>7.5</v>
      </c>
      <c r="Y1194" s="11">
        <v>10</v>
      </c>
      <c r="Z1194" s="11">
        <f>X1194*Y1194</f>
        <v>75</v>
      </c>
      <c r="AA1194" s="11">
        <v>2</v>
      </c>
      <c r="AC1194" s="11">
        <v>75</v>
      </c>
      <c r="AF1194" s="11">
        <v>33</v>
      </c>
    </row>
    <row r="1195" spans="1:33" s="11" customFormat="1" x14ac:dyDescent="0.55000000000000004">
      <c r="D1195" s="12"/>
      <c r="E1195" s="10"/>
      <c r="I1195" s="10"/>
      <c r="W1195" s="11" t="s">
        <v>65</v>
      </c>
      <c r="X1195" s="11">
        <v>2</v>
      </c>
      <c r="Y1195" s="11">
        <v>4</v>
      </c>
      <c r="Z1195" s="11">
        <f>X1195*Y1195</f>
        <v>8</v>
      </c>
      <c r="AA1195" s="11">
        <v>2</v>
      </c>
      <c r="AC1195" s="11">
        <v>8</v>
      </c>
      <c r="AF1195" s="11">
        <v>33</v>
      </c>
      <c r="AG1195" s="11" t="s">
        <v>66</v>
      </c>
    </row>
    <row r="1196" spans="1:33" s="11" customFormat="1" x14ac:dyDescent="0.55000000000000004">
      <c r="B1196" s="11" t="s">
        <v>56</v>
      </c>
      <c r="C1196" s="11" t="s">
        <v>661</v>
      </c>
      <c r="D1196" s="12" t="s">
        <v>484</v>
      </c>
      <c r="E1196" s="81" t="s">
        <v>59</v>
      </c>
      <c r="F1196" s="11">
        <v>716</v>
      </c>
      <c r="G1196" s="11">
        <v>31</v>
      </c>
      <c r="H1196" s="11">
        <v>861</v>
      </c>
      <c r="I1196" s="81">
        <v>10</v>
      </c>
      <c r="J1196" s="11">
        <v>0</v>
      </c>
      <c r="K1196" s="11">
        <v>0</v>
      </c>
      <c r="L1196" s="11">
        <v>44</v>
      </c>
      <c r="M1196" s="11">
        <v>44</v>
      </c>
      <c r="N1196" s="11">
        <v>1</v>
      </c>
      <c r="O1196" s="11">
        <v>44</v>
      </c>
      <c r="AG1196" s="11" t="s">
        <v>924</v>
      </c>
    </row>
    <row r="1197" spans="1:33" s="11" customFormat="1" x14ac:dyDescent="0.55000000000000004">
      <c r="B1197" s="11" t="s">
        <v>56</v>
      </c>
      <c r="C1197" s="11" t="s">
        <v>661</v>
      </c>
      <c r="D1197" s="12" t="s">
        <v>484</v>
      </c>
      <c r="E1197" s="10" t="s">
        <v>71</v>
      </c>
      <c r="G1197" s="11">
        <v>59</v>
      </c>
      <c r="H1197" s="11">
        <v>62</v>
      </c>
      <c r="I1197" s="10">
        <v>10</v>
      </c>
      <c r="J1197" s="11">
        <v>3</v>
      </c>
      <c r="K1197" s="11">
        <v>1</v>
      </c>
      <c r="L1197" s="11">
        <v>23</v>
      </c>
      <c r="M1197" s="11">
        <v>1323</v>
      </c>
      <c r="N1197" s="11">
        <v>1</v>
      </c>
      <c r="O1197" s="11">
        <v>1323</v>
      </c>
      <c r="AG1197" s="11" t="s">
        <v>927</v>
      </c>
    </row>
    <row r="1198" spans="1:33" s="11" customFormat="1" x14ac:dyDescent="0.55000000000000004">
      <c r="B1198" s="11" t="s">
        <v>56</v>
      </c>
      <c r="C1198" s="11" t="s">
        <v>661</v>
      </c>
      <c r="D1198" s="12" t="s">
        <v>484</v>
      </c>
      <c r="E1198" s="92" t="s">
        <v>71</v>
      </c>
      <c r="G1198" s="11">
        <v>62</v>
      </c>
      <c r="I1198" s="92">
        <v>10</v>
      </c>
      <c r="J1198" s="11">
        <v>4</v>
      </c>
      <c r="K1198" s="11">
        <v>0</v>
      </c>
      <c r="L1198" s="11">
        <v>0</v>
      </c>
      <c r="M1198" s="11">
        <f t="shared" ref="M1198" si="42">+(J1198*400)+(K1198*100)+L1198</f>
        <v>1600</v>
      </c>
      <c r="N1198" s="11">
        <v>1</v>
      </c>
      <c r="O1198" s="11">
        <v>1600</v>
      </c>
      <c r="AG1198" s="11" t="s">
        <v>118</v>
      </c>
    </row>
    <row r="1199" spans="1:33" s="60" customFormat="1" x14ac:dyDescent="0.55000000000000004">
      <c r="D1199" s="61"/>
      <c r="E1199" s="63"/>
      <c r="I1199" s="63"/>
    </row>
    <row r="1200" spans="1:33" s="11" customFormat="1" x14ac:dyDescent="0.55000000000000004">
      <c r="A1200" s="11">
        <v>284</v>
      </c>
      <c r="B1200" s="11" t="s">
        <v>67</v>
      </c>
      <c r="C1200" s="11" t="s">
        <v>663</v>
      </c>
      <c r="D1200" s="12" t="s">
        <v>171</v>
      </c>
      <c r="E1200" s="10" t="s">
        <v>59</v>
      </c>
      <c r="F1200" s="11">
        <v>742</v>
      </c>
      <c r="G1200" s="11">
        <v>25</v>
      </c>
      <c r="H1200" s="11">
        <v>991</v>
      </c>
      <c r="I1200" s="10">
        <v>10</v>
      </c>
      <c r="J1200" s="11">
        <v>0</v>
      </c>
      <c r="K1200" s="11">
        <v>1</v>
      </c>
      <c r="L1200" s="11">
        <v>29</v>
      </c>
      <c r="M1200" s="11">
        <v>129</v>
      </c>
      <c r="N1200" s="11">
        <v>2</v>
      </c>
      <c r="P1200" s="11">
        <v>129</v>
      </c>
      <c r="T1200" s="11">
        <v>1</v>
      </c>
      <c r="U1200" s="11" t="s">
        <v>664</v>
      </c>
      <c r="V1200" s="11" t="s">
        <v>62</v>
      </c>
      <c r="W1200" s="11" t="s">
        <v>63</v>
      </c>
      <c r="X1200" s="11">
        <v>6.8</v>
      </c>
      <c r="Y1200" s="11">
        <v>8.4</v>
      </c>
      <c r="Z1200" s="11">
        <v>57.12</v>
      </c>
      <c r="AA1200" s="11">
        <v>2</v>
      </c>
      <c r="AC1200" s="11">
        <v>57.12</v>
      </c>
      <c r="AF1200" s="11">
        <v>52</v>
      </c>
    </row>
    <row r="1201" spans="1:33" s="11" customFormat="1" x14ac:dyDescent="0.55000000000000004">
      <c r="D1201" s="12"/>
      <c r="E1201" s="10"/>
      <c r="I1201" s="10"/>
      <c r="W1201" s="11" t="s">
        <v>65</v>
      </c>
      <c r="X1201" s="11">
        <v>2</v>
      </c>
      <c r="Y1201" s="11">
        <v>4</v>
      </c>
      <c r="Z1201" s="11">
        <v>8</v>
      </c>
      <c r="AA1201" s="11">
        <v>2</v>
      </c>
      <c r="AC1201" s="11">
        <v>8</v>
      </c>
      <c r="AF1201" s="11">
        <v>52</v>
      </c>
      <c r="AG1201" s="11" t="s">
        <v>66</v>
      </c>
    </row>
    <row r="1202" spans="1:33" s="11" customFormat="1" x14ac:dyDescent="0.55000000000000004">
      <c r="D1202" s="12"/>
      <c r="E1202" s="10"/>
      <c r="I1202" s="10"/>
      <c r="T1202" s="11">
        <v>2</v>
      </c>
      <c r="U1202" s="11" t="s">
        <v>665</v>
      </c>
      <c r="V1202" s="11" t="s">
        <v>62</v>
      </c>
      <c r="W1202" s="11" t="s">
        <v>63</v>
      </c>
      <c r="X1202" s="11">
        <v>7.8</v>
      </c>
      <c r="Y1202" s="11">
        <v>9</v>
      </c>
      <c r="Z1202" s="11">
        <v>70.2</v>
      </c>
      <c r="AA1202" s="11">
        <v>2</v>
      </c>
      <c r="AC1202" s="11">
        <v>70.2</v>
      </c>
      <c r="AF1202" s="11">
        <v>52</v>
      </c>
      <c r="AG1202" s="11" t="s">
        <v>70</v>
      </c>
    </row>
    <row r="1203" spans="1:33" s="11" customFormat="1" x14ac:dyDescent="0.55000000000000004">
      <c r="B1203" s="11" t="s">
        <v>67</v>
      </c>
      <c r="C1203" s="11" t="s">
        <v>663</v>
      </c>
      <c r="D1203" s="12" t="s">
        <v>171</v>
      </c>
      <c r="E1203" s="10" t="s">
        <v>59</v>
      </c>
      <c r="F1203" s="11">
        <v>7966</v>
      </c>
      <c r="G1203" s="11">
        <v>79</v>
      </c>
      <c r="H1203" s="11">
        <v>3463</v>
      </c>
      <c r="I1203" s="10"/>
      <c r="J1203" s="11">
        <v>2</v>
      </c>
      <c r="K1203" s="11">
        <v>0</v>
      </c>
      <c r="L1203" s="11">
        <v>40</v>
      </c>
      <c r="M1203" s="11">
        <f>+(J1203*400)+(K1203*100)+L1203</f>
        <v>840</v>
      </c>
      <c r="N1203" s="11">
        <v>1</v>
      </c>
      <c r="O1203" s="11">
        <v>840</v>
      </c>
      <c r="AG1203" s="11" t="s">
        <v>928</v>
      </c>
    </row>
    <row r="1204" spans="1:33" s="60" customFormat="1" x14ac:dyDescent="0.55000000000000004">
      <c r="D1204" s="61"/>
      <c r="E1204" s="63"/>
      <c r="I1204" s="63"/>
    </row>
    <row r="1205" spans="1:33" s="11" customFormat="1" x14ac:dyDescent="0.55000000000000004">
      <c r="A1205" s="11">
        <v>285</v>
      </c>
      <c r="B1205" s="11" t="s">
        <v>67</v>
      </c>
      <c r="C1205" s="11" t="s">
        <v>663</v>
      </c>
      <c r="D1205" s="12" t="s">
        <v>273</v>
      </c>
      <c r="E1205" s="10" t="s">
        <v>59</v>
      </c>
      <c r="F1205" s="11">
        <v>7056</v>
      </c>
      <c r="G1205" s="11">
        <v>6</v>
      </c>
      <c r="H1205" s="11">
        <v>911</v>
      </c>
      <c r="I1205" s="10">
        <v>10</v>
      </c>
      <c r="J1205" s="11">
        <v>0</v>
      </c>
      <c r="K1205" s="11">
        <v>1</v>
      </c>
      <c r="L1205" s="11">
        <v>46</v>
      </c>
      <c r="M1205" s="11">
        <v>146</v>
      </c>
      <c r="N1205" s="11" t="s">
        <v>73</v>
      </c>
      <c r="O1205" s="11">
        <v>131.19999999999999</v>
      </c>
      <c r="P1205" s="11">
        <v>14.8</v>
      </c>
      <c r="T1205" s="11" t="s">
        <v>108</v>
      </c>
      <c r="U1205" s="11" t="s">
        <v>666</v>
      </c>
      <c r="V1205" s="11" t="s">
        <v>62</v>
      </c>
      <c r="W1205" s="11" t="s">
        <v>63</v>
      </c>
      <c r="X1205" s="11">
        <v>6.4</v>
      </c>
      <c r="Y1205" s="11">
        <v>8</v>
      </c>
      <c r="Z1205" s="11">
        <v>51.2</v>
      </c>
      <c r="AA1205" s="11">
        <v>2</v>
      </c>
      <c r="AC1205" s="11">
        <v>51.2</v>
      </c>
      <c r="AF1205" s="11">
        <v>42</v>
      </c>
    </row>
    <row r="1206" spans="1:33" s="11" customFormat="1" x14ac:dyDescent="0.55000000000000004">
      <c r="D1206" s="12"/>
      <c r="E1206" s="10"/>
      <c r="I1206" s="10"/>
      <c r="W1206" s="11" t="s">
        <v>65</v>
      </c>
      <c r="X1206" s="11">
        <v>2</v>
      </c>
      <c r="Y1206" s="11">
        <v>4</v>
      </c>
      <c r="Z1206" s="11">
        <v>8</v>
      </c>
      <c r="AA1206" s="11">
        <v>2</v>
      </c>
      <c r="AC1206" s="11">
        <v>8</v>
      </c>
      <c r="AF1206" s="11">
        <v>42</v>
      </c>
      <c r="AG1206" s="11" t="s">
        <v>66</v>
      </c>
    </row>
    <row r="1207" spans="1:33" s="60" customFormat="1" x14ac:dyDescent="0.55000000000000004">
      <c r="D1207" s="61"/>
      <c r="E1207" s="63"/>
      <c r="I1207" s="63"/>
    </row>
    <row r="1208" spans="1:33" s="11" customFormat="1" x14ac:dyDescent="0.55000000000000004">
      <c r="A1208" s="11">
        <v>286</v>
      </c>
      <c r="B1208" s="11" t="s">
        <v>56</v>
      </c>
      <c r="C1208" s="11" t="s">
        <v>667</v>
      </c>
      <c r="D1208" s="12" t="s">
        <v>135</v>
      </c>
      <c r="E1208" s="10" t="s">
        <v>59</v>
      </c>
      <c r="F1208" s="11">
        <v>12234</v>
      </c>
      <c r="G1208" s="11">
        <v>156</v>
      </c>
      <c r="H1208" s="11">
        <v>5535</v>
      </c>
      <c r="I1208" s="10">
        <v>10</v>
      </c>
      <c r="J1208" s="11">
        <v>2</v>
      </c>
      <c r="K1208" s="11">
        <v>1</v>
      </c>
      <c r="L1208" s="11">
        <v>23</v>
      </c>
      <c r="M1208" s="11">
        <v>923</v>
      </c>
      <c r="N1208" s="11">
        <v>2</v>
      </c>
      <c r="P1208" s="11">
        <v>923</v>
      </c>
      <c r="T1208" s="11">
        <v>1</v>
      </c>
      <c r="U1208" s="11" t="s">
        <v>668</v>
      </c>
      <c r="V1208" s="11" t="s">
        <v>62</v>
      </c>
      <c r="W1208" s="11" t="s">
        <v>65</v>
      </c>
      <c r="X1208" s="11">
        <v>6</v>
      </c>
      <c r="Y1208" s="11">
        <v>9</v>
      </c>
      <c r="Z1208" s="11">
        <v>54</v>
      </c>
      <c r="AA1208" s="11">
        <v>2</v>
      </c>
      <c r="AC1208" s="11">
        <v>54</v>
      </c>
      <c r="AF1208" s="11">
        <v>12</v>
      </c>
      <c r="AG1208" s="11" t="s">
        <v>669</v>
      </c>
    </row>
    <row r="1209" spans="1:33" s="11" customFormat="1" x14ac:dyDescent="0.55000000000000004">
      <c r="D1209" s="12"/>
      <c r="E1209" s="10"/>
      <c r="I1209" s="10"/>
      <c r="W1209" s="11" t="s">
        <v>126</v>
      </c>
      <c r="X1209" s="11">
        <v>3</v>
      </c>
      <c r="Y1209" s="11">
        <v>3</v>
      </c>
      <c r="Z1209" s="11">
        <v>9</v>
      </c>
      <c r="AA1209" s="11">
        <v>2</v>
      </c>
      <c r="AC1209" s="11">
        <v>9</v>
      </c>
      <c r="AF1209" s="11">
        <v>12</v>
      </c>
      <c r="AG1209" s="11" t="s">
        <v>127</v>
      </c>
    </row>
    <row r="1210" spans="1:33" s="11" customFormat="1" x14ac:dyDescent="0.55000000000000004">
      <c r="D1210" s="12"/>
      <c r="E1210" s="10"/>
      <c r="I1210" s="10"/>
      <c r="W1210" s="11" t="s">
        <v>65</v>
      </c>
      <c r="X1210" s="11">
        <v>2</v>
      </c>
      <c r="Y1210" s="11">
        <v>3</v>
      </c>
      <c r="Z1210" s="11">
        <v>6</v>
      </c>
      <c r="AA1210" s="11">
        <v>2</v>
      </c>
      <c r="AC1210" s="11">
        <v>6</v>
      </c>
      <c r="AF1210" s="11">
        <v>12</v>
      </c>
      <c r="AG1210" s="11" t="s">
        <v>66</v>
      </c>
    </row>
    <row r="1211" spans="1:33" s="11" customFormat="1" x14ac:dyDescent="0.55000000000000004">
      <c r="B1211" s="11" t="s">
        <v>56</v>
      </c>
      <c r="C1211" s="11" t="s">
        <v>667</v>
      </c>
      <c r="D1211" s="12" t="s">
        <v>135</v>
      </c>
      <c r="E1211" s="81" t="s">
        <v>59</v>
      </c>
      <c r="F1211" s="11">
        <v>9987</v>
      </c>
      <c r="G1211" s="11">
        <v>182</v>
      </c>
      <c r="H1211" s="11">
        <v>3811</v>
      </c>
      <c r="I1211" s="81">
        <v>10</v>
      </c>
      <c r="J1211" s="11">
        <v>0</v>
      </c>
      <c r="K1211" s="11">
        <v>2</v>
      </c>
      <c r="L1211" s="11">
        <v>17</v>
      </c>
      <c r="M1211" s="11">
        <v>217</v>
      </c>
      <c r="N1211" s="11">
        <v>2</v>
      </c>
      <c r="P1211" s="11">
        <v>217</v>
      </c>
      <c r="T1211" s="11">
        <v>1</v>
      </c>
      <c r="U1211" s="11" t="s">
        <v>670</v>
      </c>
      <c r="V1211" s="11" t="s">
        <v>62</v>
      </c>
      <c r="W1211" s="11" t="s">
        <v>63</v>
      </c>
      <c r="X1211" s="11">
        <v>8</v>
      </c>
      <c r="Y1211" s="11">
        <v>25</v>
      </c>
      <c r="Z1211" s="11">
        <v>200</v>
      </c>
      <c r="AA1211" s="11">
        <v>2</v>
      </c>
      <c r="AC1211" s="11">
        <v>200</v>
      </c>
      <c r="AF1211" s="11">
        <v>41</v>
      </c>
    </row>
    <row r="1212" spans="1:33" s="11" customFormat="1" x14ac:dyDescent="0.55000000000000004">
      <c r="D1212" s="12"/>
      <c r="E1212" s="81"/>
      <c r="I1212" s="81"/>
      <c r="W1212" s="11" t="s">
        <v>65</v>
      </c>
      <c r="X1212" s="11">
        <v>2</v>
      </c>
      <c r="Y1212" s="11">
        <v>4</v>
      </c>
      <c r="Z1212" s="11">
        <v>8</v>
      </c>
      <c r="AA1212" s="11">
        <v>2</v>
      </c>
      <c r="AC1212" s="11">
        <v>8</v>
      </c>
      <c r="AF1212" s="11">
        <v>41</v>
      </c>
      <c r="AG1212" s="11" t="s">
        <v>66</v>
      </c>
    </row>
    <row r="1213" spans="1:33" s="11" customFormat="1" x14ac:dyDescent="0.55000000000000004">
      <c r="B1213" s="11" t="s">
        <v>56</v>
      </c>
      <c r="C1213" s="11" t="s">
        <v>667</v>
      </c>
      <c r="D1213" s="12" t="s">
        <v>135</v>
      </c>
      <c r="E1213" s="10" t="s">
        <v>59</v>
      </c>
      <c r="F1213" s="11">
        <v>12235</v>
      </c>
      <c r="G1213" s="11">
        <v>157</v>
      </c>
      <c r="H1213" s="11">
        <v>5536</v>
      </c>
      <c r="I1213" s="10">
        <v>10</v>
      </c>
      <c r="J1213" s="11">
        <v>5</v>
      </c>
      <c r="K1213" s="11">
        <v>2</v>
      </c>
      <c r="L1213" s="11">
        <v>66</v>
      </c>
      <c r="M1213" s="11">
        <v>2266</v>
      </c>
      <c r="N1213" s="11">
        <v>1</v>
      </c>
      <c r="O1213" s="11">
        <v>2266</v>
      </c>
      <c r="AG1213" s="11" t="s">
        <v>70</v>
      </c>
    </row>
    <row r="1214" spans="1:33" s="11" customFormat="1" x14ac:dyDescent="0.55000000000000004">
      <c r="B1214" s="11" t="s">
        <v>56</v>
      </c>
      <c r="C1214" s="11" t="s">
        <v>667</v>
      </c>
      <c r="D1214" s="12" t="s">
        <v>135</v>
      </c>
      <c r="E1214" s="10" t="s">
        <v>59</v>
      </c>
      <c r="F1214" s="11">
        <v>1907</v>
      </c>
      <c r="G1214" s="11">
        <v>106</v>
      </c>
      <c r="H1214" s="11">
        <v>2544</v>
      </c>
      <c r="I1214" s="10">
        <v>10</v>
      </c>
      <c r="J1214" s="11">
        <v>1</v>
      </c>
      <c r="K1214" s="11">
        <v>0</v>
      </c>
      <c r="L1214" s="11">
        <v>59</v>
      </c>
      <c r="M1214" s="11">
        <v>459</v>
      </c>
      <c r="N1214" s="11">
        <v>1</v>
      </c>
      <c r="O1214" s="11">
        <v>459</v>
      </c>
      <c r="AG1214" s="11" t="s">
        <v>671</v>
      </c>
    </row>
    <row r="1215" spans="1:33" s="60" customFormat="1" x14ac:dyDescent="0.55000000000000004">
      <c r="D1215" s="61"/>
      <c r="E1215" s="63"/>
      <c r="I1215" s="63"/>
    </row>
    <row r="1216" spans="1:33" s="11" customFormat="1" x14ac:dyDescent="0.55000000000000004">
      <c r="A1216" s="11">
        <v>287</v>
      </c>
      <c r="B1216" s="11" t="s">
        <v>67</v>
      </c>
      <c r="C1216" s="11" t="s">
        <v>672</v>
      </c>
      <c r="D1216" s="12" t="s">
        <v>69</v>
      </c>
      <c r="E1216" s="10" t="s">
        <v>59</v>
      </c>
      <c r="F1216" s="11">
        <v>858</v>
      </c>
      <c r="G1216" s="11">
        <v>152</v>
      </c>
      <c r="H1216" s="11">
        <v>1016</v>
      </c>
      <c r="I1216" s="10"/>
      <c r="J1216" s="11">
        <v>0</v>
      </c>
      <c r="K1216" s="11">
        <v>2</v>
      </c>
      <c r="L1216" s="11">
        <v>46</v>
      </c>
      <c r="M1216" s="11">
        <f>+(J1216*400)+(K1216*100)+L1216</f>
        <v>246</v>
      </c>
      <c r="N1216" s="11">
        <v>1</v>
      </c>
      <c r="O1216" s="11">
        <v>246</v>
      </c>
    </row>
    <row r="1217" spans="1:43" s="11" customFormat="1" x14ac:dyDescent="0.55000000000000004">
      <c r="B1217" s="11" t="s">
        <v>67</v>
      </c>
      <c r="C1217" s="11" t="s">
        <v>672</v>
      </c>
      <c r="D1217" s="12" t="s">
        <v>69</v>
      </c>
      <c r="E1217" s="10" t="s">
        <v>59</v>
      </c>
      <c r="F1217" s="11">
        <v>2268</v>
      </c>
      <c r="G1217" s="11">
        <v>13</v>
      </c>
      <c r="H1217" s="11">
        <v>3195</v>
      </c>
      <c r="I1217" s="10"/>
      <c r="J1217" s="11">
        <v>17</v>
      </c>
      <c r="K1217" s="11">
        <v>0</v>
      </c>
      <c r="L1217" s="11">
        <v>67</v>
      </c>
      <c r="M1217" s="11">
        <f>+(J1217*400)+(K1217*100)+L1217</f>
        <v>6867</v>
      </c>
      <c r="N1217" s="11">
        <v>1</v>
      </c>
      <c r="O1217" s="11">
        <v>6867</v>
      </c>
    </row>
    <row r="1218" spans="1:43" s="11" customFormat="1" x14ac:dyDescent="0.55000000000000004">
      <c r="B1218" s="11" t="s">
        <v>67</v>
      </c>
      <c r="C1218" s="11" t="s">
        <v>672</v>
      </c>
      <c r="D1218" s="12" t="s">
        <v>69</v>
      </c>
      <c r="E1218" s="10" t="s">
        <v>59</v>
      </c>
      <c r="F1218" s="11">
        <v>2671</v>
      </c>
      <c r="G1218" s="11">
        <v>86</v>
      </c>
      <c r="H1218" s="11">
        <v>1534</v>
      </c>
      <c r="I1218" s="10"/>
      <c r="J1218" s="11">
        <v>0</v>
      </c>
      <c r="K1218" s="11">
        <v>2</v>
      </c>
      <c r="L1218" s="11">
        <v>0</v>
      </c>
      <c r="M1218" s="11">
        <f>+(J1218*400)+(K1218*100)+L1218</f>
        <v>200</v>
      </c>
      <c r="N1218" s="11">
        <v>1</v>
      </c>
      <c r="O1218" s="11">
        <v>200</v>
      </c>
    </row>
    <row r="1219" spans="1:43" s="11" customFormat="1" x14ac:dyDescent="0.55000000000000004">
      <c r="B1219" s="11" t="s">
        <v>67</v>
      </c>
      <c r="C1219" s="11" t="s">
        <v>672</v>
      </c>
      <c r="D1219" s="12" t="s">
        <v>69</v>
      </c>
      <c r="E1219" s="137" t="s">
        <v>369</v>
      </c>
      <c r="G1219" s="11">
        <v>13</v>
      </c>
      <c r="H1219" s="11" t="s">
        <v>673</v>
      </c>
      <c r="I1219" s="137" t="s">
        <v>108</v>
      </c>
      <c r="J1219" s="11">
        <v>1</v>
      </c>
      <c r="K1219" s="11">
        <v>1</v>
      </c>
      <c r="L1219" s="11">
        <v>75</v>
      </c>
      <c r="M1219" s="11">
        <v>575</v>
      </c>
      <c r="N1219" s="11">
        <v>1</v>
      </c>
      <c r="O1219" s="11">
        <v>575</v>
      </c>
      <c r="AG1219" s="11" t="s">
        <v>70</v>
      </c>
    </row>
    <row r="1220" spans="1:43" s="60" customFormat="1" x14ac:dyDescent="0.55000000000000004">
      <c r="D1220" s="61"/>
      <c r="E1220" s="63"/>
      <c r="I1220" s="63"/>
    </row>
    <row r="1221" spans="1:43" s="11" customFormat="1" x14ac:dyDescent="0.55000000000000004">
      <c r="A1221" s="11">
        <v>288</v>
      </c>
      <c r="B1221" s="11" t="s">
        <v>56</v>
      </c>
      <c r="C1221" s="11" t="s">
        <v>674</v>
      </c>
      <c r="D1221" s="12" t="s">
        <v>171</v>
      </c>
      <c r="E1221" s="10" t="s">
        <v>59</v>
      </c>
      <c r="F1221" s="11">
        <v>12182</v>
      </c>
      <c r="G1221" s="11">
        <v>115</v>
      </c>
      <c r="H1221" s="11">
        <v>5494</v>
      </c>
      <c r="I1221" s="92">
        <v>10</v>
      </c>
      <c r="J1221" s="11">
        <v>0</v>
      </c>
      <c r="K1221" s="11">
        <v>2</v>
      </c>
      <c r="L1221" s="11">
        <v>3</v>
      </c>
      <c r="M1221" s="11">
        <v>203</v>
      </c>
      <c r="N1221" s="11">
        <v>2</v>
      </c>
      <c r="P1221" s="11">
        <v>203</v>
      </c>
      <c r="T1221" s="11">
        <v>1</v>
      </c>
      <c r="U1221" s="11" t="s">
        <v>675</v>
      </c>
      <c r="V1221" s="11" t="s">
        <v>62</v>
      </c>
      <c r="W1221" s="11" t="s">
        <v>63</v>
      </c>
      <c r="X1221" s="11">
        <v>5</v>
      </c>
      <c r="Y1221" s="11">
        <v>9</v>
      </c>
      <c r="Z1221" s="11">
        <v>45</v>
      </c>
      <c r="AA1221" s="11">
        <v>2</v>
      </c>
      <c r="AC1221" s="11">
        <v>45</v>
      </c>
      <c r="AF1221" s="11">
        <v>12</v>
      </c>
      <c r="AG1221" s="11" t="s">
        <v>676</v>
      </c>
    </row>
    <row r="1222" spans="1:43" s="24" customFormat="1" x14ac:dyDescent="0.55000000000000004">
      <c r="A1222" s="11"/>
      <c r="B1222" s="11" t="s">
        <v>56</v>
      </c>
      <c r="C1222" s="11" t="s">
        <v>674</v>
      </c>
      <c r="D1222" s="12" t="s">
        <v>171</v>
      </c>
      <c r="E1222" s="16" t="s">
        <v>76</v>
      </c>
      <c r="F1222" s="11"/>
      <c r="G1222" s="11"/>
      <c r="H1222" s="11"/>
      <c r="I1222" s="92">
        <v>10</v>
      </c>
      <c r="J1222" s="11">
        <v>0</v>
      </c>
      <c r="K1222" s="11">
        <v>2</v>
      </c>
      <c r="L1222" s="11">
        <v>0</v>
      </c>
      <c r="M1222" s="11">
        <f t="shared" ref="M1222" si="43">+(J1222*400)+(K1222*100)+L1222</f>
        <v>200</v>
      </c>
      <c r="N1222" s="11">
        <v>2</v>
      </c>
      <c r="O1222" s="11"/>
      <c r="P1222" s="11"/>
      <c r="Q1222" s="11"/>
      <c r="R1222" s="11"/>
      <c r="S1222" s="11"/>
      <c r="T1222" s="11">
        <v>2</v>
      </c>
      <c r="U1222" s="11" t="s">
        <v>677</v>
      </c>
      <c r="V1222" s="11" t="s">
        <v>62</v>
      </c>
      <c r="W1222" s="11" t="s">
        <v>63</v>
      </c>
      <c r="X1222" s="11">
        <v>6</v>
      </c>
      <c r="Y1222" s="11">
        <v>6</v>
      </c>
      <c r="Z1222" s="11">
        <v>36</v>
      </c>
      <c r="AA1222" s="11">
        <v>2</v>
      </c>
      <c r="AB1222" s="11"/>
      <c r="AC1222" s="11">
        <v>36</v>
      </c>
      <c r="AD1222" s="11"/>
      <c r="AE1222" s="11"/>
      <c r="AF1222" s="11">
        <v>11</v>
      </c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</row>
    <row r="1223" spans="1:43" s="24" customFormat="1" x14ac:dyDescent="0.55000000000000004">
      <c r="A1223" s="11"/>
      <c r="B1223" s="11"/>
      <c r="C1223" s="11"/>
      <c r="D1223" s="12"/>
      <c r="E1223" s="10"/>
      <c r="F1223" s="11"/>
      <c r="G1223" s="11"/>
      <c r="H1223" s="11"/>
      <c r="I1223" s="10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 t="s">
        <v>65</v>
      </c>
      <c r="X1223" s="11">
        <v>1.5</v>
      </c>
      <c r="Y1223" s="11">
        <v>3</v>
      </c>
      <c r="Z1223" s="11">
        <v>4.5</v>
      </c>
      <c r="AA1223" s="11">
        <v>2</v>
      </c>
      <c r="AB1223" s="11"/>
      <c r="AC1223" s="11">
        <v>4.5</v>
      </c>
      <c r="AD1223" s="11"/>
      <c r="AE1223" s="11"/>
      <c r="AF1223" s="11">
        <v>11</v>
      </c>
      <c r="AG1223" s="11" t="s">
        <v>66</v>
      </c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</row>
    <row r="1224" spans="1:43" s="11" customFormat="1" x14ac:dyDescent="0.55000000000000004">
      <c r="B1224" s="11" t="s">
        <v>56</v>
      </c>
      <c r="C1224" s="11" t="s">
        <v>674</v>
      </c>
      <c r="D1224" s="12" t="s">
        <v>171</v>
      </c>
      <c r="E1224" s="10" t="s">
        <v>59</v>
      </c>
      <c r="F1224" s="11">
        <v>1625</v>
      </c>
      <c r="G1224" s="11">
        <v>139</v>
      </c>
      <c r="H1224" s="11">
        <v>2570</v>
      </c>
      <c r="I1224" s="92">
        <v>10</v>
      </c>
      <c r="J1224" s="11">
        <v>1</v>
      </c>
      <c r="K1224" s="11">
        <v>1</v>
      </c>
      <c r="L1224" s="11">
        <v>77</v>
      </c>
      <c r="M1224" s="11">
        <v>577</v>
      </c>
      <c r="N1224" s="11">
        <v>1</v>
      </c>
      <c r="O1224" s="11">
        <v>577</v>
      </c>
      <c r="AG1224" s="11" t="s">
        <v>70</v>
      </c>
    </row>
    <row r="1225" spans="1:43" s="11" customFormat="1" x14ac:dyDescent="0.55000000000000004">
      <c r="B1225" s="11" t="s">
        <v>56</v>
      </c>
      <c r="C1225" s="11" t="s">
        <v>674</v>
      </c>
      <c r="D1225" s="12" t="s">
        <v>171</v>
      </c>
      <c r="E1225" s="16" t="s">
        <v>76</v>
      </c>
      <c r="I1225" s="92">
        <v>10</v>
      </c>
      <c r="J1225" s="11">
        <v>5</v>
      </c>
      <c r="K1225" s="11">
        <v>0</v>
      </c>
      <c r="L1225" s="11">
        <v>0</v>
      </c>
      <c r="M1225" s="11">
        <f t="shared" ref="M1225" si="44">+(J1225*400)+(K1225*100)+L1225</f>
        <v>2000</v>
      </c>
      <c r="N1225" s="11">
        <v>1</v>
      </c>
      <c r="AG1225" s="11" t="s">
        <v>70</v>
      </c>
    </row>
    <row r="1226" spans="1:43" s="60" customFormat="1" x14ac:dyDescent="0.55000000000000004">
      <c r="D1226" s="61"/>
      <c r="E1226" s="63"/>
      <c r="I1226" s="63"/>
    </row>
    <row r="1227" spans="1:43" s="11" customFormat="1" x14ac:dyDescent="0.55000000000000004">
      <c r="A1227" s="11">
        <v>289</v>
      </c>
      <c r="B1227" s="11" t="s">
        <v>67</v>
      </c>
      <c r="C1227" s="11" t="s">
        <v>678</v>
      </c>
      <c r="D1227" s="12" t="s">
        <v>679</v>
      </c>
      <c r="E1227" s="10" t="s">
        <v>59</v>
      </c>
      <c r="F1227" s="11">
        <v>10034</v>
      </c>
      <c r="G1227" s="11">
        <v>101</v>
      </c>
      <c r="H1227" s="11">
        <v>4670</v>
      </c>
      <c r="I1227" s="10"/>
      <c r="J1227" s="11">
        <v>0</v>
      </c>
      <c r="K1227" s="11">
        <v>0</v>
      </c>
      <c r="L1227" s="11">
        <v>95</v>
      </c>
      <c r="M1227" s="11">
        <f>+(J1227*400)+(K1227*100)+L1227</f>
        <v>95</v>
      </c>
      <c r="N1227" s="11">
        <v>1</v>
      </c>
      <c r="O1227" s="11">
        <v>10034</v>
      </c>
    </row>
    <row r="1228" spans="1:43" s="11" customFormat="1" x14ac:dyDescent="0.55000000000000004">
      <c r="B1228" s="11" t="s">
        <v>67</v>
      </c>
      <c r="C1228" s="11" t="s">
        <v>678</v>
      </c>
      <c r="D1228" s="12" t="s">
        <v>679</v>
      </c>
      <c r="E1228" s="10" t="s">
        <v>59</v>
      </c>
      <c r="F1228" s="11">
        <v>1864</v>
      </c>
      <c r="G1228" s="11">
        <v>57</v>
      </c>
      <c r="H1228" s="11">
        <v>2501</v>
      </c>
      <c r="I1228" s="10">
        <v>4</v>
      </c>
      <c r="J1228" s="11">
        <v>2</v>
      </c>
      <c r="K1228" s="11">
        <v>1</v>
      </c>
      <c r="L1228" s="11">
        <v>14</v>
      </c>
      <c r="M1228" s="11">
        <f>+(J1228*400)+(K1228*100)+L1228</f>
        <v>914</v>
      </c>
      <c r="N1228" s="11">
        <v>1</v>
      </c>
      <c r="O1228" s="11">
        <v>914</v>
      </c>
      <c r="AG1228" s="11" t="s">
        <v>148</v>
      </c>
    </row>
    <row r="1229" spans="1:43" s="11" customFormat="1" x14ac:dyDescent="0.55000000000000004">
      <c r="B1229" s="11" t="s">
        <v>67</v>
      </c>
      <c r="C1229" s="11" t="s">
        <v>678</v>
      </c>
      <c r="D1229" s="12" t="s">
        <v>679</v>
      </c>
      <c r="E1229" s="10" t="s">
        <v>59</v>
      </c>
      <c r="F1229" s="11">
        <v>9977</v>
      </c>
      <c r="G1229" s="11">
        <v>205</v>
      </c>
      <c r="H1229" s="11">
        <v>3835</v>
      </c>
      <c r="I1229" s="10"/>
      <c r="J1229" s="11">
        <v>1</v>
      </c>
      <c r="K1229" s="11">
        <v>2</v>
      </c>
      <c r="L1229" s="11">
        <v>66</v>
      </c>
      <c r="M1229" s="11">
        <f>+(J1229*400)+(K1229*100)+L1229</f>
        <v>666</v>
      </c>
      <c r="N1229" s="11">
        <v>1</v>
      </c>
      <c r="O1229" s="11">
        <v>666</v>
      </c>
      <c r="AG1229" s="11" t="s">
        <v>654</v>
      </c>
    </row>
    <row r="1230" spans="1:43" s="11" customFormat="1" x14ac:dyDescent="0.55000000000000004">
      <c r="B1230" s="11" t="s">
        <v>67</v>
      </c>
      <c r="C1230" s="11" t="s">
        <v>678</v>
      </c>
      <c r="D1230" s="12" t="s">
        <v>679</v>
      </c>
      <c r="E1230" s="10" t="s">
        <v>59</v>
      </c>
      <c r="F1230" s="11">
        <v>1864</v>
      </c>
      <c r="G1230" s="11">
        <v>57</v>
      </c>
      <c r="H1230" s="11">
        <v>2501</v>
      </c>
      <c r="I1230" s="10">
        <v>4</v>
      </c>
      <c r="J1230" s="11">
        <v>2</v>
      </c>
      <c r="K1230" s="11">
        <v>1</v>
      </c>
      <c r="L1230" s="11">
        <v>14</v>
      </c>
      <c r="M1230" s="11">
        <v>914</v>
      </c>
      <c r="N1230" s="11">
        <v>1</v>
      </c>
      <c r="O1230" s="11">
        <v>914</v>
      </c>
      <c r="AG1230" s="11" t="s">
        <v>148</v>
      </c>
    </row>
    <row r="1231" spans="1:43" s="11" customFormat="1" x14ac:dyDescent="0.55000000000000004">
      <c r="B1231" s="11" t="s">
        <v>67</v>
      </c>
      <c r="C1231" s="11" t="s">
        <v>678</v>
      </c>
      <c r="D1231" s="12" t="s">
        <v>679</v>
      </c>
      <c r="E1231" s="10" t="s">
        <v>59</v>
      </c>
      <c r="F1231" s="11">
        <v>9975</v>
      </c>
      <c r="G1231" s="11">
        <v>206</v>
      </c>
      <c r="H1231" s="11">
        <v>3834</v>
      </c>
      <c r="I1231" s="10">
        <v>4</v>
      </c>
      <c r="J1231" s="11">
        <v>5</v>
      </c>
      <c r="K1231" s="11">
        <v>1</v>
      </c>
      <c r="L1231" s="11">
        <v>87</v>
      </c>
      <c r="M1231" s="11">
        <v>2187</v>
      </c>
      <c r="N1231" s="11">
        <v>1</v>
      </c>
      <c r="O1231" s="11">
        <v>2187</v>
      </c>
      <c r="AG1231" s="11" t="s">
        <v>148</v>
      </c>
    </row>
    <row r="1232" spans="1:43" s="11" customFormat="1" x14ac:dyDescent="0.55000000000000004">
      <c r="B1232" s="11" t="s">
        <v>67</v>
      </c>
      <c r="C1232" s="11" t="s">
        <v>678</v>
      </c>
      <c r="D1232" s="12" t="s">
        <v>679</v>
      </c>
      <c r="E1232" s="10" t="s">
        <v>59</v>
      </c>
      <c r="F1232" s="11">
        <v>9974</v>
      </c>
      <c r="G1232" s="11">
        <v>204</v>
      </c>
      <c r="H1232" s="11">
        <v>3832</v>
      </c>
      <c r="I1232" s="10">
        <v>4</v>
      </c>
      <c r="J1232" s="11">
        <v>0</v>
      </c>
      <c r="K1232" s="11">
        <v>2</v>
      </c>
      <c r="L1232" s="11">
        <v>63</v>
      </c>
      <c r="M1232" s="11">
        <v>263</v>
      </c>
      <c r="N1232" s="11">
        <v>1</v>
      </c>
      <c r="O1232" s="11">
        <v>263</v>
      </c>
      <c r="AG1232" s="11" t="s">
        <v>148</v>
      </c>
    </row>
    <row r="1233" spans="1:33" s="60" customFormat="1" x14ac:dyDescent="0.55000000000000004">
      <c r="D1233" s="61"/>
      <c r="E1233" s="63"/>
      <c r="I1233" s="63"/>
    </row>
    <row r="1234" spans="1:33" s="11" customFormat="1" x14ac:dyDescent="0.55000000000000004">
      <c r="A1234" s="11">
        <v>290</v>
      </c>
      <c r="B1234" s="11" t="s">
        <v>56</v>
      </c>
      <c r="C1234" s="11" t="s">
        <v>678</v>
      </c>
      <c r="D1234" s="12" t="s">
        <v>162</v>
      </c>
      <c r="E1234" s="109" t="s">
        <v>59</v>
      </c>
      <c r="F1234" s="11">
        <v>9989</v>
      </c>
      <c r="G1234" s="11">
        <v>179</v>
      </c>
      <c r="H1234" s="11">
        <v>3809</v>
      </c>
      <c r="I1234" s="109">
        <v>10</v>
      </c>
      <c r="J1234" s="11">
        <v>0</v>
      </c>
      <c r="K1234" s="11">
        <v>2</v>
      </c>
      <c r="L1234" s="11">
        <v>64</v>
      </c>
      <c r="M1234" s="11">
        <f>+(J1234*400)+(K1234*100)+L1234</f>
        <v>264</v>
      </c>
      <c r="N1234" s="11">
        <v>2</v>
      </c>
      <c r="P1234" s="11">
        <v>264</v>
      </c>
      <c r="T1234" s="11">
        <v>1</v>
      </c>
      <c r="U1234" s="11" t="s">
        <v>739</v>
      </c>
      <c r="V1234" s="11" t="s">
        <v>62</v>
      </c>
      <c r="W1234" s="11" t="s">
        <v>63</v>
      </c>
      <c r="X1234" s="11">
        <v>9</v>
      </c>
      <c r="Y1234" s="11">
        <v>16</v>
      </c>
      <c r="Z1234" s="11">
        <f>X1234*Y1234</f>
        <v>144</v>
      </c>
      <c r="AA1234" s="11">
        <v>2</v>
      </c>
      <c r="AC1234" s="11">
        <v>144</v>
      </c>
      <c r="AF1234" s="11">
        <v>35</v>
      </c>
      <c r="AG1234" s="11" t="s">
        <v>946</v>
      </c>
    </row>
    <row r="1235" spans="1:33" s="11" customFormat="1" x14ac:dyDescent="0.55000000000000004">
      <c r="D1235" s="12"/>
      <c r="E1235" s="109"/>
      <c r="I1235" s="109"/>
      <c r="W1235" s="11" t="s">
        <v>65</v>
      </c>
      <c r="X1235" s="11">
        <v>2</v>
      </c>
      <c r="Y1235" s="11">
        <v>4</v>
      </c>
      <c r="Z1235" s="11">
        <v>8</v>
      </c>
      <c r="AA1235" s="11">
        <v>2</v>
      </c>
      <c r="AC1235" s="11">
        <v>8</v>
      </c>
      <c r="AF1235" s="11">
        <v>35</v>
      </c>
      <c r="AG1235" s="11" t="s">
        <v>66</v>
      </c>
    </row>
    <row r="1236" spans="1:33" s="60" customFormat="1" x14ac:dyDescent="0.55000000000000004">
      <c r="D1236" s="61"/>
      <c r="E1236" s="63"/>
      <c r="I1236" s="63"/>
    </row>
    <row r="1237" spans="1:33" s="11" customFormat="1" x14ac:dyDescent="0.55000000000000004">
      <c r="A1237" s="11">
        <v>291</v>
      </c>
      <c r="B1237" s="11" t="s">
        <v>67</v>
      </c>
      <c r="C1237" s="11" t="s">
        <v>680</v>
      </c>
      <c r="D1237" s="12" t="s">
        <v>681</v>
      </c>
      <c r="E1237" s="10" t="s">
        <v>59</v>
      </c>
      <c r="F1237" s="11">
        <v>828</v>
      </c>
      <c r="G1237" s="11">
        <v>62</v>
      </c>
      <c r="H1237" s="11">
        <v>889</v>
      </c>
      <c r="I1237" s="10">
        <v>10</v>
      </c>
      <c r="J1237" s="11">
        <v>1</v>
      </c>
      <c r="K1237" s="11">
        <v>1</v>
      </c>
      <c r="L1237" s="11">
        <v>39</v>
      </c>
      <c r="M1237" s="11">
        <v>539</v>
      </c>
      <c r="N1237" s="11">
        <v>2</v>
      </c>
      <c r="P1237" s="11">
        <v>539</v>
      </c>
      <c r="T1237" s="11">
        <v>1</v>
      </c>
      <c r="U1237" s="11" t="s">
        <v>682</v>
      </c>
      <c r="V1237" s="11" t="s">
        <v>62</v>
      </c>
      <c r="W1237" s="11" t="s">
        <v>63</v>
      </c>
      <c r="X1237" s="11">
        <v>10.3</v>
      </c>
      <c r="Y1237" s="11">
        <v>5</v>
      </c>
      <c r="Z1237" s="11">
        <v>51.5</v>
      </c>
      <c r="AA1237" s="11">
        <v>2</v>
      </c>
      <c r="AC1237" s="11">
        <v>515</v>
      </c>
      <c r="AF1237" s="11">
        <v>27</v>
      </c>
      <c r="AG1237" s="11" t="s">
        <v>683</v>
      </c>
    </row>
    <row r="1238" spans="1:33" s="11" customFormat="1" x14ac:dyDescent="0.55000000000000004">
      <c r="D1238" s="12"/>
      <c r="E1238" s="10"/>
      <c r="I1238" s="10"/>
      <c r="W1238" s="11" t="s">
        <v>65</v>
      </c>
      <c r="X1238" s="11">
        <v>2</v>
      </c>
      <c r="Y1238" s="11">
        <v>4</v>
      </c>
      <c r="Z1238" s="11">
        <v>8</v>
      </c>
      <c r="AA1238" s="11">
        <v>2</v>
      </c>
      <c r="AC1238" s="11">
        <v>8</v>
      </c>
      <c r="AF1238" s="11">
        <v>27</v>
      </c>
      <c r="AG1238" s="11" t="s">
        <v>66</v>
      </c>
    </row>
    <row r="1239" spans="1:33" s="60" customFormat="1" x14ac:dyDescent="0.55000000000000004">
      <c r="D1239" s="61"/>
      <c r="E1239" s="62"/>
      <c r="F1239" s="62"/>
      <c r="I1239" s="63"/>
    </row>
    <row r="1240" spans="1:33" s="11" customFormat="1" x14ac:dyDescent="0.55000000000000004">
      <c r="A1240" s="11">
        <v>292</v>
      </c>
      <c r="B1240" s="11" t="s">
        <v>56</v>
      </c>
      <c r="C1240" s="11" t="s">
        <v>290</v>
      </c>
      <c r="D1240" s="12" t="s">
        <v>153</v>
      </c>
      <c r="E1240" s="56" t="s">
        <v>59</v>
      </c>
      <c r="F1240" s="11">
        <v>17136</v>
      </c>
      <c r="G1240" s="11">
        <v>278</v>
      </c>
      <c r="H1240" s="11">
        <v>7733</v>
      </c>
      <c r="I1240" s="56">
        <v>10</v>
      </c>
      <c r="J1240" s="11">
        <v>0</v>
      </c>
      <c r="K1240" s="11">
        <v>1</v>
      </c>
      <c r="L1240" s="11">
        <v>14</v>
      </c>
      <c r="M1240" s="11">
        <v>114</v>
      </c>
      <c r="N1240" s="11">
        <v>1</v>
      </c>
      <c r="O1240" s="11">
        <v>114</v>
      </c>
      <c r="AG1240" s="11" t="s">
        <v>72</v>
      </c>
    </row>
    <row r="1241" spans="1:33" s="60" customFormat="1" x14ac:dyDescent="0.55000000000000004">
      <c r="D1241" s="61"/>
      <c r="E1241" s="63"/>
      <c r="I1241" s="63"/>
    </row>
    <row r="1242" spans="1:33" s="11" customFormat="1" x14ac:dyDescent="0.55000000000000004">
      <c r="A1242" s="11">
        <v>293</v>
      </c>
      <c r="B1242" s="11" t="s">
        <v>67</v>
      </c>
      <c r="C1242" s="11" t="s">
        <v>684</v>
      </c>
      <c r="D1242" s="12" t="s">
        <v>506</v>
      </c>
      <c r="E1242" s="10" t="s">
        <v>59</v>
      </c>
      <c r="F1242" s="11">
        <v>1987</v>
      </c>
      <c r="G1242" s="11">
        <v>33</v>
      </c>
      <c r="H1242" s="11">
        <v>1452</v>
      </c>
      <c r="I1242" s="10">
        <v>4</v>
      </c>
      <c r="J1242" s="11">
        <v>1</v>
      </c>
      <c r="K1242" s="11">
        <v>0</v>
      </c>
      <c r="L1242" s="11">
        <v>75</v>
      </c>
      <c r="M1242" s="11">
        <v>475</v>
      </c>
      <c r="N1242" s="11">
        <v>1</v>
      </c>
      <c r="O1242" s="11">
        <v>475</v>
      </c>
      <c r="AG1242" s="11" t="s">
        <v>70</v>
      </c>
    </row>
    <row r="1243" spans="1:33" s="11" customFormat="1" x14ac:dyDescent="0.55000000000000004">
      <c r="B1243" s="11" t="s">
        <v>67</v>
      </c>
      <c r="C1243" s="11" t="s">
        <v>684</v>
      </c>
      <c r="D1243" s="12" t="s">
        <v>506</v>
      </c>
      <c r="E1243" s="10" t="s">
        <v>59</v>
      </c>
      <c r="F1243" s="11">
        <v>6004</v>
      </c>
      <c r="G1243" s="11">
        <v>5</v>
      </c>
      <c r="H1243" s="11">
        <v>1421</v>
      </c>
      <c r="I1243" s="10">
        <v>4</v>
      </c>
      <c r="J1243" s="11">
        <v>0</v>
      </c>
      <c r="K1243" s="11">
        <v>2</v>
      </c>
      <c r="L1243" s="11">
        <v>17</v>
      </c>
      <c r="M1243" s="11">
        <v>217</v>
      </c>
      <c r="N1243" s="11">
        <v>1</v>
      </c>
      <c r="O1243" s="11">
        <v>217</v>
      </c>
      <c r="AG1243" s="11" t="s">
        <v>70</v>
      </c>
    </row>
    <row r="1244" spans="1:33" s="11" customFormat="1" x14ac:dyDescent="0.55000000000000004">
      <c r="B1244" s="11" t="s">
        <v>67</v>
      </c>
      <c r="C1244" s="11" t="s">
        <v>684</v>
      </c>
      <c r="D1244" s="12" t="s">
        <v>506</v>
      </c>
      <c r="E1244" s="10" t="s">
        <v>59</v>
      </c>
      <c r="F1244" s="11">
        <v>11377</v>
      </c>
      <c r="G1244" s="11">
        <v>25</v>
      </c>
      <c r="H1244" s="11">
        <v>5075</v>
      </c>
      <c r="I1244" s="10">
        <v>9</v>
      </c>
      <c r="J1244" s="11">
        <v>3</v>
      </c>
      <c r="K1244" s="11">
        <v>0</v>
      </c>
      <c r="L1244" s="11">
        <v>82</v>
      </c>
      <c r="M1244" s="11">
        <v>1282</v>
      </c>
      <c r="N1244" s="11">
        <v>1</v>
      </c>
      <c r="O1244" s="11">
        <v>1282</v>
      </c>
      <c r="AG1244" s="11" t="s">
        <v>72</v>
      </c>
    </row>
    <row r="1245" spans="1:33" s="11" customFormat="1" x14ac:dyDescent="0.55000000000000004">
      <c r="B1245" s="11" t="s">
        <v>67</v>
      </c>
      <c r="C1245" s="11" t="s">
        <v>684</v>
      </c>
      <c r="D1245" s="12" t="s">
        <v>506</v>
      </c>
      <c r="E1245" s="10" t="s">
        <v>59</v>
      </c>
      <c r="F1245" s="11">
        <v>1647</v>
      </c>
      <c r="G1245" s="11">
        <v>160</v>
      </c>
      <c r="H1245" s="11">
        <v>2591</v>
      </c>
      <c r="I1245" s="10">
        <v>9</v>
      </c>
      <c r="J1245" s="11">
        <v>1</v>
      </c>
      <c r="K1245" s="11">
        <v>3</v>
      </c>
      <c r="L1245" s="11">
        <v>82</v>
      </c>
      <c r="M1245" s="11">
        <v>782</v>
      </c>
      <c r="N1245" s="11">
        <v>1</v>
      </c>
      <c r="O1245" s="11">
        <v>782</v>
      </c>
      <c r="AG1245" s="11" t="s">
        <v>685</v>
      </c>
    </row>
    <row r="1246" spans="1:33" s="60" customFormat="1" x14ac:dyDescent="0.55000000000000004">
      <c r="D1246" s="61"/>
      <c r="E1246" s="63"/>
      <c r="I1246" s="63"/>
    </row>
    <row r="1247" spans="1:33" s="11" customFormat="1" x14ac:dyDescent="0.55000000000000004">
      <c r="A1247" s="11">
        <v>294</v>
      </c>
      <c r="B1247" s="11" t="s">
        <v>67</v>
      </c>
      <c r="C1247" s="11" t="s">
        <v>686</v>
      </c>
      <c r="D1247" s="12" t="s">
        <v>687</v>
      </c>
      <c r="E1247" s="10" t="s">
        <v>172</v>
      </c>
      <c r="G1247" s="11">
        <v>4</v>
      </c>
      <c r="H1247" s="11" t="s">
        <v>554</v>
      </c>
      <c r="I1247" s="10"/>
      <c r="J1247" s="11">
        <v>5</v>
      </c>
      <c r="K1247" s="11">
        <v>1</v>
      </c>
      <c r="L1247" s="11">
        <v>60</v>
      </c>
      <c r="M1247" s="11">
        <v>2160</v>
      </c>
      <c r="N1247" s="11">
        <v>1</v>
      </c>
      <c r="O1247" s="11">
        <v>2160</v>
      </c>
      <c r="AG1247" s="11" t="s">
        <v>899</v>
      </c>
    </row>
    <row r="1248" spans="1:33" s="11" customFormat="1" x14ac:dyDescent="0.55000000000000004">
      <c r="C1248" s="11" t="s">
        <v>686</v>
      </c>
      <c r="D1248" s="12" t="s">
        <v>687</v>
      </c>
      <c r="E1248" s="92" t="s">
        <v>263</v>
      </c>
      <c r="F1248" s="11">
        <v>2139</v>
      </c>
      <c r="G1248" s="11">
        <v>55</v>
      </c>
      <c r="H1248" s="11">
        <v>39</v>
      </c>
      <c r="I1248" s="92">
        <v>10</v>
      </c>
      <c r="J1248" s="11">
        <v>2</v>
      </c>
      <c r="K1248" s="11">
        <v>2</v>
      </c>
      <c r="L1248" s="11">
        <v>0</v>
      </c>
      <c r="M1248" s="11">
        <f t="shared" ref="M1248" si="45">+(J1248*400)+(K1248*100)+L1248</f>
        <v>1000</v>
      </c>
      <c r="N1248" s="11">
        <v>1</v>
      </c>
      <c r="O1248" s="11">
        <v>1000</v>
      </c>
      <c r="AG1248" s="11" t="s">
        <v>898</v>
      </c>
    </row>
    <row r="1249" spans="1:33" s="60" customFormat="1" x14ac:dyDescent="0.55000000000000004">
      <c r="D1249" s="61"/>
      <c r="E1249" s="63"/>
      <c r="I1249" s="63"/>
    </row>
    <row r="1250" spans="1:33" s="11" customFormat="1" x14ac:dyDescent="0.55000000000000004">
      <c r="A1250" s="11">
        <v>295</v>
      </c>
      <c r="B1250" s="11" t="s">
        <v>56</v>
      </c>
      <c r="C1250" s="11" t="s">
        <v>678</v>
      </c>
      <c r="D1250" s="12" t="s">
        <v>162</v>
      </c>
      <c r="E1250" s="90" t="s">
        <v>59</v>
      </c>
      <c r="F1250" s="11">
        <v>9989</v>
      </c>
      <c r="G1250" s="11">
        <v>179</v>
      </c>
      <c r="H1250" s="11">
        <v>3809</v>
      </c>
      <c r="I1250" s="90">
        <v>10</v>
      </c>
      <c r="J1250" s="11">
        <v>0</v>
      </c>
      <c r="K1250" s="11">
        <v>2</v>
      </c>
      <c r="L1250" s="11">
        <v>64</v>
      </c>
      <c r="M1250" s="11">
        <f>+(J1250*400)+(K1250*100)+L1250</f>
        <v>264</v>
      </c>
      <c r="N1250" s="11">
        <v>2</v>
      </c>
      <c r="P1250" s="11">
        <v>264</v>
      </c>
      <c r="T1250" s="11">
        <v>1</v>
      </c>
      <c r="U1250" s="11" t="s">
        <v>739</v>
      </c>
      <c r="V1250" s="11" t="s">
        <v>740</v>
      </c>
      <c r="W1250" s="11" t="s">
        <v>65</v>
      </c>
      <c r="X1250" s="11">
        <v>8</v>
      </c>
      <c r="Y1250" s="11">
        <v>20</v>
      </c>
      <c r="Z1250" s="11">
        <f t="shared" ref="Z1250:Z1253" si="46">+X1250*Y1250</f>
        <v>160</v>
      </c>
      <c r="AA1250" s="11">
        <v>2</v>
      </c>
      <c r="AC1250" s="11">
        <v>160</v>
      </c>
      <c r="AF1250" s="11">
        <v>61</v>
      </c>
      <c r="AG1250" s="11" t="s">
        <v>741</v>
      </c>
    </row>
    <row r="1251" spans="1:33" s="11" customFormat="1" x14ac:dyDescent="0.55000000000000004">
      <c r="D1251" s="12"/>
      <c r="W1251" s="11" t="s">
        <v>126</v>
      </c>
      <c r="X1251" s="11">
        <v>3</v>
      </c>
      <c r="Y1251" s="11">
        <v>8</v>
      </c>
      <c r="Z1251" s="11">
        <f t="shared" si="46"/>
        <v>24</v>
      </c>
      <c r="AA1251" s="11">
        <v>2</v>
      </c>
      <c r="AC1251" s="11">
        <v>24</v>
      </c>
      <c r="AF1251" s="11">
        <v>61</v>
      </c>
    </row>
    <row r="1252" spans="1:33" s="11" customFormat="1" x14ac:dyDescent="0.55000000000000004">
      <c r="D1252" s="12"/>
      <c r="W1252" s="11" t="s">
        <v>65</v>
      </c>
      <c r="X1252" s="11">
        <v>2</v>
      </c>
      <c r="Y1252" s="11">
        <v>3</v>
      </c>
      <c r="Z1252" s="11">
        <f t="shared" si="46"/>
        <v>6</v>
      </c>
      <c r="AA1252" s="11">
        <v>2</v>
      </c>
      <c r="AC1252" s="11">
        <v>6</v>
      </c>
      <c r="AF1252" s="11">
        <v>61</v>
      </c>
      <c r="AG1252" s="11" t="s">
        <v>742</v>
      </c>
    </row>
    <row r="1253" spans="1:33" s="11" customFormat="1" x14ac:dyDescent="0.55000000000000004">
      <c r="D1253" s="12"/>
      <c r="W1253" s="11" t="s">
        <v>65</v>
      </c>
      <c r="X1253" s="11">
        <v>2</v>
      </c>
      <c r="Y1253" s="11">
        <v>3</v>
      </c>
      <c r="Z1253" s="11">
        <f t="shared" si="46"/>
        <v>6</v>
      </c>
      <c r="AA1253" s="11">
        <v>2</v>
      </c>
      <c r="AC1253" s="11">
        <v>6</v>
      </c>
      <c r="AF1253" s="11">
        <v>61</v>
      </c>
      <c r="AG1253" s="11" t="s">
        <v>743</v>
      </c>
    </row>
    <row r="1254" spans="1:33" s="60" customFormat="1" x14ac:dyDescent="0.55000000000000004">
      <c r="D1254" s="61"/>
    </row>
    <row r="1255" spans="1:33" s="11" customFormat="1" x14ac:dyDescent="0.55000000000000004">
      <c r="A1255" s="11">
        <v>296</v>
      </c>
      <c r="B1255" s="11" t="s">
        <v>56</v>
      </c>
      <c r="C1255" s="11" t="s">
        <v>940</v>
      </c>
      <c r="D1255" s="12" t="s">
        <v>484</v>
      </c>
      <c r="E1255" s="109" t="s">
        <v>59</v>
      </c>
      <c r="F1255" s="11">
        <v>19292</v>
      </c>
      <c r="G1255" s="11">
        <v>275</v>
      </c>
      <c r="H1255" s="11">
        <v>2240</v>
      </c>
      <c r="I1255" s="11">
        <v>10</v>
      </c>
      <c r="J1255" s="11">
        <v>1</v>
      </c>
      <c r="K1255" s="11">
        <v>1</v>
      </c>
      <c r="L1255" s="11">
        <v>13</v>
      </c>
      <c r="M1255" s="11">
        <f t="shared" ref="M1255" si="47">+(J1255*400)+(K1255*100)+L1255</f>
        <v>513</v>
      </c>
      <c r="N1255" s="11">
        <v>1</v>
      </c>
      <c r="O1255" s="11">
        <v>513</v>
      </c>
      <c r="AG1255" s="11" t="s">
        <v>148</v>
      </c>
    </row>
    <row r="1256" spans="1:33" s="60" customFormat="1" x14ac:dyDescent="0.55000000000000004">
      <c r="D1256" s="61"/>
    </row>
    <row r="1257" spans="1:33" x14ac:dyDescent="0.55000000000000004">
      <c r="A1257" s="23">
        <v>297</v>
      </c>
      <c r="B1257" s="23" t="s">
        <v>56</v>
      </c>
      <c r="C1257" s="23" t="s">
        <v>823</v>
      </c>
      <c r="D1257" s="29" t="s">
        <v>348</v>
      </c>
      <c r="E1257" s="30" t="s">
        <v>190</v>
      </c>
      <c r="F1257" s="23">
        <v>6677</v>
      </c>
      <c r="G1257" s="23">
        <v>212</v>
      </c>
      <c r="I1257" s="23">
        <v>10</v>
      </c>
      <c r="J1257" s="23">
        <v>0</v>
      </c>
      <c r="K1257" s="23">
        <v>1</v>
      </c>
      <c r="L1257" s="23">
        <v>55</v>
      </c>
      <c r="M1257" s="23">
        <f t="shared" ref="M1257:M1282" si="48">+(J1257*400)+(K1257*100)+L1257</f>
        <v>155</v>
      </c>
      <c r="N1257" s="23">
        <v>2</v>
      </c>
      <c r="P1257" s="23">
        <v>155</v>
      </c>
      <c r="T1257" s="23">
        <v>1</v>
      </c>
      <c r="U1257" s="23" t="s">
        <v>824</v>
      </c>
      <c r="V1257" s="23" t="s">
        <v>13</v>
      </c>
      <c r="W1257" s="23" t="s">
        <v>65</v>
      </c>
      <c r="X1257" s="23">
        <v>6</v>
      </c>
      <c r="Y1257" s="23">
        <v>26</v>
      </c>
      <c r="Z1257" s="23">
        <f>+X1257*Y1257</f>
        <v>156</v>
      </c>
      <c r="AA1257" s="23">
        <v>2</v>
      </c>
      <c r="AC1257" s="23">
        <v>156</v>
      </c>
      <c r="AF1257" s="23">
        <v>41</v>
      </c>
    </row>
    <row r="1258" spans="1:33" x14ac:dyDescent="0.55000000000000004">
      <c r="E1258" s="30"/>
      <c r="M1258" s="23">
        <f t="shared" si="48"/>
        <v>0</v>
      </c>
      <c r="W1258" s="23" t="s">
        <v>126</v>
      </c>
      <c r="X1258" s="23">
        <v>3</v>
      </c>
      <c r="Y1258" s="23">
        <v>3</v>
      </c>
      <c r="Z1258" s="23">
        <f>+X1258*Y1258</f>
        <v>9</v>
      </c>
      <c r="AA1258" s="23">
        <v>2</v>
      </c>
      <c r="AC1258" s="23">
        <v>9</v>
      </c>
      <c r="AF1258" s="23">
        <v>41</v>
      </c>
    </row>
    <row r="1259" spans="1:33" x14ac:dyDescent="0.55000000000000004">
      <c r="E1259" s="30"/>
      <c r="M1259" s="23">
        <f t="shared" si="48"/>
        <v>0</v>
      </c>
      <c r="W1259" s="23" t="s">
        <v>65</v>
      </c>
      <c r="X1259" s="23">
        <v>2</v>
      </c>
      <c r="Y1259" s="23">
        <v>4</v>
      </c>
      <c r="Z1259" s="23">
        <f>+X1259*Y1259</f>
        <v>8</v>
      </c>
      <c r="AA1259" s="23">
        <v>2</v>
      </c>
      <c r="AC1259" s="23">
        <v>8</v>
      </c>
      <c r="AF1259" s="23">
        <v>41</v>
      </c>
    </row>
    <row r="1260" spans="1:33" x14ac:dyDescent="0.55000000000000004">
      <c r="B1260" s="23" t="s">
        <v>56</v>
      </c>
      <c r="C1260" s="23" t="s">
        <v>823</v>
      </c>
      <c r="D1260" s="29" t="s">
        <v>348</v>
      </c>
      <c r="E1260" s="30" t="s">
        <v>59</v>
      </c>
      <c r="F1260" s="23">
        <v>19033</v>
      </c>
      <c r="G1260" s="23">
        <v>258</v>
      </c>
      <c r="H1260" s="23">
        <v>3896</v>
      </c>
      <c r="I1260" s="23">
        <v>10</v>
      </c>
      <c r="J1260" s="23">
        <v>0</v>
      </c>
      <c r="K1260" s="23">
        <v>3</v>
      </c>
      <c r="L1260" s="23">
        <v>25</v>
      </c>
      <c r="M1260" s="23">
        <f t="shared" si="48"/>
        <v>325</v>
      </c>
      <c r="N1260" s="23">
        <v>1</v>
      </c>
      <c r="O1260" s="23">
        <v>325</v>
      </c>
      <c r="AG1260" s="23" t="s">
        <v>94</v>
      </c>
    </row>
    <row r="1261" spans="1:33" x14ac:dyDescent="0.55000000000000004">
      <c r="B1261" s="23" t="s">
        <v>56</v>
      </c>
      <c r="C1261" s="23" t="s">
        <v>823</v>
      </c>
      <c r="D1261" s="29" t="s">
        <v>348</v>
      </c>
      <c r="E1261" s="30" t="s">
        <v>190</v>
      </c>
      <c r="F1261" s="23">
        <v>4777</v>
      </c>
      <c r="G1261" s="23">
        <v>195</v>
      </c>
      <c r="I1261" s="23">
        <v>10</v>
      </c>
      <c r="J1261" s="23">
        <v>2</v>
      </c>
      <c r="K1261" s="23">
        <v>3</v>
      </c>
      <c r="L1261" s="23">
        <v>73</v>
      </c>
      <c r="M1261" s="23">
        <f t="shared" si="48"/>
        <v>1173</v>
      </c>
      <c r="N1261" s="23">
        <v>1</v>
      </c>
      <c r="O1261" s="23">
        <v>1173</v>
      </c>
      <c r="AG1261" s="23" t="s">
        <v>825</v>
      </c>
    </row>
    <row r="1262" spans="1:33" s="60" customFormat="1" x14ac:dyDescent="0.55000000000000004">
      <c r="D1262" s="61"/>
      <c r="E1262" s="63"/>
    </row>
    <row r="1263" spans="1:33" s="11" customFormat="1" x14ac:dyDescent="0.55000000000000004">
      <c r="A1263" s="11">
        <v>298</v>
      </c>
      <c r="B1263" s="11" t="s">
        <v>56</v>
      </c>
      <c r="C1263" s="11" t="s">
        <v>832</v>
      </c>
      <c r="D1263" s="12" t="s">
        <v>69</v>
      </c>
      <c r="E1263" s="11" t="s">
        <v>76</v>
      </c>
      <c r="I1263" s="11">
        <v>10</v>
      </c>
      <c r="J1263" s="11">
        <v>0</v>
      </c>
      <c r="K1263" s="11">
        <v>1</v>
      </c>
      <c r="L1263" s="11">
        <v>0</v>
      </c>
      <c r="M1263" s="11">
        <f t="shared" si="48"/>
        <v>100</v>
      </c>
      <c r="N1263" s="11">
        <v>2</v>
      </c>
      <c r="P1263" s="11">
        <v>100</v>
      </c>
      <c r="T1263" s="11">
        <v>1</v>
      </c>
      <c r="U1263" s="11" t="s">
        <v>833</v>
      </c>
      <c r="V1263" s="11" t="s">
        <v>62</v>
      </c>
      <c r="W1263" s="11" t="s">
        <v>65</v>
      </c>
      <c r="X1263" s="11">
        <v>15.3</v>
      </c>
      <c r="Y1263" s="11">
        <v>6</v>
      </c>
      <c r="Z1263" s="11">
        <f>+X1263*Y1263</f>
        <v>91.800000000000011</v>
      </c>
      <c r="AA1263" s="11">
        <v>2</v>
      </c>
      <c r="AC1263" s="11">
        <v>91.8</v>
      </c>
      <c r="AF1263" s="11">
        <v>6</v>
      </c>
    </row>
    <row r="1264" spans="1:33" s="11" customFormat="1" x14ac:dyDescent="0.55000000000000004">
      <c r="D1264" s="12"/>
      <c r="W1264" s="11" t="s">
        <v>126</v>
      </c>
      <c r="X1264" s="11">
        <v>4</v>
      </c>
      <c r="Y1264" s="11">
        <v>6</v>
      </c>
      <c r="Z1264" s="11">
        <f>+X1264*Y1264</f>
        <v>24</v>
      </c>
      <c r="AA1264" s="11">
        <v>2</v>
      </c>
      <c r="AC1264" s="11">
        <v>24</v>
      </c>
      <c r="AF1264" s="11">
        <v>11</v>
      </c>
    </row>
    <row r="1265" spans="1:33" s="60" customFormat="1" x14ac:dyDescent="0.55000000000000004">
      <c r="D1265" s="61"/>
    </row>
    <row r="1266" spans="1:33" s="11" customFormat="1" x14ac:dyDescent="0.55000000000000004">
      <c r="A1266" s="11">
        <v>299</v>
      </c>
      <c r="B1266" s="11" t="s">
        <v>67</v>
      </c>
      <c r="C1266" s="11" t="s">
        <v>952</v>
      </c>
      <c r="D1266" s="12" t="s">
        <v>953</v>
      </c>
      <c r="E1266" s="134" t="s">
        <v>71</v>
      </c>
      <c r="F1266" s="11">
        <v>1389</v>
      </c>
      <c r="G1266" s="11">
        <v>14</v>
      </c>
      <c r="H1266" s="11">
        <v>89</v>
      </c>
      <c r="I1266" s="11">
        <v>10</v>
      </c>
      <c r="J1266" s="11">
        <v>0</v>
      </c>
      <c r="K1266" s="11">
        <v>0</v>
      </c>
      <c r="L1266" s="11">
        <v>28</v>
      </c>
      <c r="M1266" s="11">
        <f t="shared" si="48"/>
        <v>28</v>
      </c>
      <c r="N1266" s="11">
        <v>1</v>
      </c>
      <c r="O1266" s="11">
        <v>28</v>
      </c>
      <c r="AG1266" s="11" t="s">
        <v>72</v>
      </c>
    </row>
    <row r="1267" spans="1:33" s="60" customFormat="1" x14ac:dyDescent="0.55000000000000004">
      <c r="D1267" s="61"/>
    </row>
    <row r="1268" spans="1:33" x14ac:dyDescent="0.55000000000000004">
      <c r="A1268" s="23">
        <v>300</v>
      </c>
      <c r="B1268" s="23" t="s">
        <v>67</v>
      </c>
      <c r="C1268" s="23" t="s">
        <v>834</v>
      </c>
      <c r="D1268" s="29" t="s">
        <v>835</v>
      </c>
      <c r="E1268" s="30" t="s">
        <v>59</v>
      </c>
      <c r="F1268" s="23">
        <v>16993</v>
      </c>
      <c r="G1268" s="23">
        <v>282</v>
      </c>
      <c r="H1268" s="23">
        <v>7609</v>
      </c>
      <c r="I1268" s="23">
        <v>10</v>
      </c>
      <c r="J1268" s="23">
        <v>0</v>
      </c>
      <c r="K1268" s="23">
        <v>1</v>
      </c>
      <c r="L1268" s="23">
        <v>57</v>
      </c>
      <c r="M1268" s="23">
        <f t="shared" si="48"/>
        <v>157</v>
      </c>
      <c r="N1268" s="23">
        <v>2</v>
      </c>
      <c r="P1268" s="23">
        <v>157</v>
      </c>
      <c r="T1268" s="23">
        <v>1</v>
      </c>
      <c r="U1268" s="23" t="s">
        <v>836</v>
      </c>
      <c r="V1268" s="23" t="s">
        <v>169</v>
      </c>
      <c r="W1268" s="23" t="s">
        <v>65</v>
      </c>
      <c r="X1268" s="23">
        <v>13</v>
      </c>
      <c r="Y1268" s="23">
        <v>6</v>
      </c>
      <c r="Z1268" s="23">
        <f>+X1268*Y1268</f>
        <v>78</v>
      </c>
      <c r="AA1268" s="23">
        <v>2</v>
      </c>
      <c r="AC1268" s="23">
        <v>78</v>
      </c>
      <c r="AF1268" s="23">
        <v>21</v>
      </c>
    </row>
    <row r="1269" spans="1:33" x14ac:dyDescent="0.55000000000000004">
      <c r="E1269" s="30"/>
      <c r="M1269" s="23">
        <f t="shared" si="48"/>
        <v>0</v>
      </c>
      <c r="W1269" s="23" t="s">
        <v>837</v>
      </c>
      <c r="X1269" s="23">
        <v>3</v>
      </c>
      <c r="Y1269" s="23">
        <v>6</v>
      </c>
      <c r="Z1269" s="23">
        <f>+X1269*Y1269</f>
        <v>18</v>
      </c>
      <c r="AA1269" s="23">
        <v>2</v>
      </c>
      <c r="AC1269" s="23">
        <v>18</v>
      </c>
      <c r="AF1269" s="23">
        <v>21</v>
      </c>
    </row>
    <row r="1270" spans="1:33" x14ac:dyDescent="0.55000000000000004">
      <c r="B1270" s="23" t="s">
        <v>67</v>
      </c>
      <c r="C1270" s="23" t="s">
        <v>834</v>
      </c>
      <c r="D1270" s="29" t="s">
        <v>835</v>
      </c>
      <c r="E1270" s="30" t="s">
        <v>59</v>
      </c>
      <c r="F1270" s="23">
        <v>11813</v>
      </c>
      <c r="G1270" s="23">
        <v>105</v>
      </c>
      <c r="H1270" s="23">
        <v>5231</v>
      </c>
      <c r="I1270" s="23">
        <v>10</v>
      </c>
      <c r="J1270" s="23">
        <v>2</v>
      </c>
      <c r="K1270" s="23">
        <v>0</v>
      </c>
      <c r="L1270" s="23">
        <v>25</v>
      </c>
      <c r="M1270" s="23">
        <f t="shared" si="48"/>
        <v>825</v>
      </c>
      <c r="N1270" s="23">
        <v>1</v>
      </c>
      <c r="O1270" s="23">
        <v>825</v>
      </c>
      <c r="AG1270" s="23" t="s">
        <v>148</v>
      </c>
    </row>
    <row r="1271" spans="1:33" x14ac:dyDescent="0.55000000000000004">
      <c r="B1271" s="23" t="s">
        <v>67</v>
      </c>
      <c r="C1271" s="23" t="s">
        <v>834</v>
      </c>
      <c r="D1271" s="29" t="s">
        <v>835</v>
      </c>
      <c r="E1271" s="30" t="s">
        <v>59</v>
      </c>
      <c r="F1271" s="23">
        <v>18799</v>
      </c>
      <c r="G1271" s="23">
        <v>448</v>
      </c>
      <c r="H1271" s="23">
        <v>8185</v>
      </c>
      <c r="I1271" s="23">
        <v>10</v>
      </c>
      <c r="J1271" s="23">
        <v>0</v>
      </c>
      <c r="K1271" s="23">
        <v>3</v>
      </c>
      <c r="L1271" s="23">
        <v>91</v>
      </c>
      <c r="M1271" s="23">
        <f t="shared" si="48"/>
        <v>391</v>
      </c>
      <c r="N1271" s="23">
        <v>1</v>
      </c>
      <c r="O1271" s="23">
        <v>391</v>
      </c>
      <c r="AG1271" s="23" t="s">
        <v>118</v>
      </c>
    </row>
    <row r="1272" spans="1:33" s="60" customFormat="1" x14ac:dyDescent="0.55000000000000004">
      <c r="D1272" s="61"/>
      <c r="E1272" s="63"/>
    </row>
    <row r="1273" spans="1:33" x14ac:dyDescent="0.55000000000000004">
      <c r="A1273" s="23">
        <v>301</v>
      </c>
      <c r="B1273" s="23" t="s">
        <v>56</v>
      </c>
      <c r="C1273" s="23" t="s">
        <v>706</v>
      </c>
      <c r="D1273" s="29" t="s">
        <v>171</v>
      </c>
      <c r="E1273" s="30" t="s">
        <v>59</v>
      </c>
      <c r="F1273" s="23">
        <v>17332</v>
      </c>
      <c r="G1273" s="23">
        <v>19</v>
      </c>
      <c r="H1273" s="23">
        <v>7785</v>
      </c>
      <c r="I1273" s="23">
        <v>10</v>
      </c>
      <c r="J1273" s="23">
        <v>0</v>
      </c>
      <c r="K1273" s="23">
        <v>1</v>
      </c>
      <c r="L1273" s="23">
        <v>90</v>
      </c>
      <c r="M1273" s="23">
        <f t="shared" si="48"/>
        <v>190</v>
      </c>
      <c r="N1273" s="23">
        <v>2</v>
      </c>
      <c r="P1273" s="23">
        <v>190</v>
      </c>
      <c r="T1273" s="23">
        <v>1</v>
      </c>
      <c r="U1273" s="23" t="s">
        <v>838</v>
      </c>
      <c r="V1273" s="23" t="s">
        <v>62</v>
      </c>
      <c r="W1273" s="23" t="s">
        <v>65</v>
      </c>
      <c r="X1273" s="23">
        <v>15</v>
      </c>
      <c r="Y1273" s="23">
        <v>6</v>
      </c>
      <c r="Z1273" s="23">
        <f>+X1273*Y1273</f>
        <v>90</v>
      </c>
      <c r="AA1273" s="23">
        <v>2</v>
      </c>
      <c r="AC1273" s="23">
        <v>90</v>
      </c>
      <c r="AF1273" s="23">
        <v>25</v>
      </c>
    </row>
    <row r="1274" spans="1:33" x14ac:dyDescent="0.55000000000000004">
      <c r="E1274" s="30"/>
      <c r="M1274" s="23">
        <f t="shared" si="48"/>
        <v>0</v>
      </c>
      <c r="V1274" s="23" t="s">
        <v>13</v>
      </c>
      <c r="W1274" s="23" t="s">
        <v>65</v>
      </c>
      <c r="X1274" s="23">
        <v>8</v>
      </c>
      <c r="Y1274" s="23">
        <v>9</v>
      </c>
      <c r="Z1274" s="23">
        <f>+X1274*Y1274</f>
        <v>72</v>
      </c>
      <c r="AA1274" s="23">
        <v>2</v>
      </c>
      <c r="AC1274" s="23">
        <v>72</v>
      </c>
      <c r="AF1274" s="23">
        <v>51</v>
      </c>
      <c r="AG1274" s="23" t="s">
        <v>66</v>
      </c>
    </row>
    <row r="1275" spans="1:33" x14ac:dyDescent="0.55000000000000004">
      <c r="B1275" s="23" t="s">
        <v>56</v>
      </c>
      <c r="C1275" s="23" t="s">
        <v>706</v>
      </c>
      <c r="D1275" s="29" t="s">
        <v>171</v>
      </c>
      <c r="E1275" s="30" t="s">
        <v>59</v>
      </c>
      <c r="F1275" s="23">
        <v>19105</v>
      </c>
      <c r="G1275" s="23">
        <v>264</v>
      </c>
      <c r="H1275" s="23">
        <v>3570</v>
      </c>
      <c r="I1275" s="23">
        <v>10</v>
      </c>
      <c r="J1275" s="23">
        <v>1</v>
      </c>
      <c r="K1275" s="23">
        <v>1</v>
      </c>
      <c r="L1275" s="23">
        <v>4</v>
      </c>
      <c r="M1275" s="23">
        <f t="shared" si="48"/>
        <v>504</v>
      </c>
      <c r="N1275" s="23">
        <v>1</v>
      </c>
      <c r="O1275" s="23">
        <v>504</v>
      </c>
      <c r="AG1275" s="23" t="s">
        <v>118</v>
      </c>
    </row>
    <row r="1276" spans="1:33" x14ac:dyDescent="0.55000000000000004">
      <c r="B1276" s="23" t="s">
        <v>56</v>
      </c>
      <c r="C1276" s="23" t="s">
        <v>706</v>
      </c>
      <c r="D1276" s="29" t="s">
        <v>171</v>
      </c>
      <c r="E1276" s="30" t="s">
        <v>59</v>
      </c>
      <c r="F1276" s="23">
        <v>1364</v>
      </c>
      <c r="G1276" s="23">
        <v>3</v>
      </c>
      <c r="H1276" s="23">
        <v>2908</v>
      </c>
      <c r="I1276" s="23">
        <v>10</v>
      </c>
      <c r="J1276" s="23">
        <v>4</v>
      </c>
      <c r="K1276" s="23">
        <v>0</v>
      </c>
      <c r="L1276" s="23">
        <v>58</v>
      </c>
      <c r="M1276" s="23">
        <f t="shared" si="48"/>
        <v>1658</v>
      </c>
      <c r="N1276" s="23">
        <v>1</v>
      </c>
      <c r="O1276" s="23">
        <v>1658</v>
      </c>
      <c r="AG1276" s="23" t="s">
        <v>148</v>
      </c>
    </row>
    <row r="1277" spans="1:33" s="60" customFormat="1" x14ac:dyDescent="0.55000000000000004">
      <c r="D1277" s="61"/>
      <c r="E1277" s="63"/>
    </row>
    <row r="1278" spans="1:33" s="60" customFormat="1" x14ac:dyDescent="0.55000000000000004">
      <c r="D1278" s="61"/>
    </row>
    <row r="1279" spans="1:33" x14ac:dyDescent="0.55000000000000004">
      <c r="A1279" s="23">
        <v>302</v>
      </c>
      <c r="B1279" s="23" t="s">
        <v>67</v>
      </c>
      <c r="C1279" s="23" t="s">
        <v>839</v>
      </c>
      <c r="D1279" s="29" t="s">
        <v>484</v>
      </c>
      <c r="E1279" s="30" t="s">
        <v>840</v>
      </c>
      <c r="G1279" s="23">
        <v>2</v>
      </c>
      <c r="H1279" s="23" t="s">
        <v>554</v>
      </c>
      <c r="I1279" s="23">
        <v>10</v>
      </c>
      <c r="J1279" s="23">
        <v>8</v>
      </c>
      <c r="K1279" s="23">
        <v>1</v>
      </c>
      <c r="L1279" s="23">
        <v>0</v>
      </c>
      <c r="M1279" s="23">
        <f t="shared" si="48"/>
        <v>3300</v>
      </c>
      <c r="N1279" s="23">
        <v>1</v>
      </c>
      <c r="O1279" s="23">
        <v>3300</v>
      </c>
      <c r="AG1279" s="23" t="s">
        <v>148</v>
      </c>
    </row>
    <row r="1280" spans="1:33" x14ac:dyDescent="0.55000000000000004">
      <c r="B1280" s="23" t="s">
        <v>67</v>
      </c>
      <c r="C1280" s="23" t="s">
        <v>839</v>
      </c>
      <c r="D1280" s="29" t="s">
        <v>484</v>
      </c>
      <c r="E1280" s="30" t="s">
        <v>59</v>
      </c>
      <c r="F1280" s="23">
        <v>12226</v>
      </c>
      <c r="G1280" s="23">
        <v>148</v>
      </c>
      <c r="H1280" s="23">
        <v>5527</v>
      </c>
      <c r="I1280" s="23">
        <v>10</v>
      </c>
      <c r="J1280" s="23">
        <v>0</v>
      </c>
      <c r="K1280" s="23">
        <v>0</v>
      </c>
      <c r="L1280" s="23">
        <v>46</v>
      </c>
      <c r="M1280" s="23">
        <f t="shared" si="48"/>
        <v>46</v>
      </c>
      <c r="N1280" s="23">
        <v>1</v>
      </c>
      <c r="O1280" s="23">
        <v>46</v>
      </c>
      <c r="AG1280" s="23" t="s">
        <v>384</v>
      </c>
    </row>
    <row r="1281" spans="1:33" s="60" customFormat="1" x14ac:dyDescent="0.55000000000000004">
      <c r="D1281" s="61"/>
      <c r="E1281" s="63"/>
    </row>
    <row r="1282" spans="1:33" s="11" customFormat="1" x14ac:dyDescent="0.55000000000000004">
      <c r="A1282" s="11">
        <v>303</v>
      </c>
      <c r="B1282" s="11" t="s">
        <v>67</v>
      </c>
      <c r="C1282" s="11" t="s">
        <v>839</v>
      </c>
      <c r="D1282" s="12" t="s">
        <v>964</v>
      </c>
      <c r="E1282" s="109" t="s">
        <v>59</v>
      </c>
      <c r="F1282" s="11">
        <v>2373</v>
      </c>
      <c r="G1282" s="11">
        <v>89</v>
      </c>
      <c r="H1282" s="11">
        <v>1537</v>
      </c>
      <c r="I1282" s="11">
        <v>9</v>
      </c>
      <c r="J1282" s="11">
        <v>0</v>
      </c>
      <c r="K1282" s="11">
        <v>2</v>
      </c>
      <c r="L1282" s="11">
        <v>20</v>
      </c>
      <c r="M1282" s="11">
        <f t="shared" si="48"/>
        <v>220</v>
      </c>
      <c r="N1282" s="11">
        <v>1</v>
      </c>
      <c r="O1282" s="11">
        <v>220</v>
      </c>
      <c r="AG1282" s="11" t="s">
        <v>148</v>
      </c>
    </row>
    <row r="1283" spans="1:33" s="60" customFormat="1" x14ac:dyDescent="0.55000000000000004">
      <c r="D1283" s="61"/>
      <c r="E1283" s="63"/>
    </row>
    <row r="1284" spans="1:33" x14ac:dyDescent="0.55000000000000004">
      <c r="A1284" s="23">
        <v>304</v>
      </c>
      <c r="B1284" s="23" t="s">
        <v>56</v>
      </c>
      <c r="C1284" s="23" t="s">
        <v>874</v>
      </c>
      <c r="D1284" s="29" t="s">
        <v>69</v>
      </c>
      <c r="E1284" s="23" t="s">
        <v>76</v>
      </c>
      <c r="I1284" s="23">
        <v>10</v>
      </c>
      <c r="J1284" s="23">
        <v>2</v>
      </c>
      <c r="K1284" s="23">
        <v>0</v>
      </c>
      <c r="L1284" s="23">
        <v>0</v>
      </c>
      <c r="M1284" s="23">
        <f>+(J1284*400)+(K1284*100)+L1284</f>
        <v>800</v>
      </c>
      <c r="N1284" s="23">
        <v>2</v>
      </c>
      <c r="P1284" s="23">
        <v>800</v>
      </c>
      <c r="T1284" s="23">
        <v>1</v>
      </c>
      <c r="U1284" s="23" t="s">
        <v>875</v>
      </c>
      <c r="V1284" s="23" t="s">
        <v>62</v>
      </c>
      <c r="W1284" s="23" t="s">
        <v>65</v>
      </c>
      <c r="X1284" s="23">
        <v>9</v>
      </c>
      <c r="Y1284" s="23">
        <v>12</v>
      </c>
      <c r="Z1284" s="23">
        <f>X1284*Y1284</f>
        <v>108</v>
      </c>
      <c r="AA1284" s="23">
        <v>2</v>
      </c>
      <c r="AC1284" s="23">
        <v>108</v>
      </c>
      <c r="AF1284" s="23">
        <v>11</v>
      </c>
    </row>
    <row r="1285" spans="1:33" s="60" customFormat="1" x14ac:dyDescent="0.55000000000000004">
      <c r="D1285" s="61"/>
      <c r="AA1285" s="87"/>
      <c r="AB1285" s="88"/>
      <c r="AC1285" s="88"/>
      <c r="AD1285" s="88"/>
      <c r="AE1285" s="88"/>
      <c r="AF1285" s="88"/>
      <c r="AG1285" s="88"/>
    </row>
    <row r="1286" spans="1:33" x14ac:dyDescent="0.55000000000000004">
      <c r="A1286" s="23">
        <v>305</v>
      </c>
      <c r="B1286" s="23" t="s">
        <v>56</v>
      </c>
      <c r="C1286" s="23" t="s">
        <v>720</v>
      </c>
      <c r="D1286" s="29" t="s">
        <v>815</v>
      </c>
      <c r="E1286" s="23" t="s">
        <v>76</v>
      </c>
      <c r="I1286" s="23">
        <v>10</v>
      </c>
      <c r="J1286" s="23">
        <v>0</v>
      </c>
      <c r="K1286" s="23">
        <v>1</v>
      </c>
      <c r="L1286" s="23">
        <v>0</v>
      </c>
      <c r="M1286" s="23">
        <f>+(J1286*400)+(K1286*100)+L1286</f>
        <v>100</v>
      </c>
      <c r="N1286" s="23">
        <v>2</v>
      </c>
      <c r="P1286" s="23">
        <v>100</v>
      </c>
      <c r="T1286" s="23">
        <v>1</v>
      </c>
      <c r="U1286" s="23" t="s">
        <v>504</v>
      </c>
      <c r="V1286" s="23" t="s">
        <v>62</v>
      </c>
      <c r="W1286" s="23" t="s">
        <v>111</v>
      </c>
      <c r="X1286" s="23">
        <v>6</v>
      </c>
      <c r="Y1286" s="23">
        <v>9</v>
      </c>
      <c r="Z1286" s="23">
        <f>X1286*Y1286</f>
        <v>54</v>
      </c>
      <c r="AA1286" s="32">
        <v>2</v>
      </c>
      <c r="AB1286" s="33"/>
      <c r="AC1286" s="33">
        <v>54</v>
      </c>
      <c r="AD1286" s="33"/>
      <c r="AE1286" s="33"/>
      <c r="AF1286" s="33">
        <v>4</v>
      </c>
      <c r="AG1286" s="33"/>
    </row>
    <row r="1287" spans="1:33" s="60" customFormat="1" x14ac:dyDescent="0.55000000000000004">
      <c r="D1287" s="61"/>
      <c r="AA1287" s="87"/>
      <c r="AB1287" s="88"/>
      <c r="AC1287" s="88"/>
      <c r="AD1287" s="88"/>
      <c r="AE1287" s="88"/>
      <c r="AF1287" s="88"/>
      <c r="AG1287" s="88"/>
    </row>
    <row r="1288" spans="1:33" x14ac:dyDescent="0.55000000000000004">
      <c r="A1288" s="23">
        <v>306</v>
      </c>
      <c r="B1288" s="23" t="s">
        <v>67</v>
      </c>
      <c r="C1288" s="23" t="s">
        <v>855</v>
      </c>
      <c r="D1288" s="29" t="s">
        <v>856</v>
      </c>
      <c r="E1288" s="23" t="s">
        <v>76</v>
      </c>
      <c r="I1288" s="23">
        <v>10</v>
      </c>
      <c r="J1288" s="23">
        <v>0</v>
      </c>
      <c r="K1288" s="23">
        <v>0</v>
      </c>
      <c r="L1288" s="23">
        <v>67</v>
      </c>
      <c r="M1288" s="23">
        <f>+(J1288*400)+(K1288*100)+L1288</f>
        <v>67</v>
      </c>
      <c r="N1288" s="23">
        <v>2</v>
      </c>
      <c r="P1288" s="23">
        <v>189</v>
      </c>
      <c r="T1288" s="23">
        <v>1</v>
      </c>
      <c r="U1288" s="23">
        <v>142</v>
      </c>
      <c r="V1288" s="23" t="s">
        <v>62</v>
      </c>
      <c r="W1288" s="23" t="s">
        <v>65</v>
      </c>
      <c r="X1288" s="23">
        <v>9</v>
      </c>
      <c r="Y1288" s="23">
        <v>21</v>
      </c>
      <c r="Z1288" s="17">
        <f>+X1288*Y1288</f>
        <v>189</v>
      </c>
      <c r="AA1288" s="23">
        <v>2</v>
      </c>
      <c r="AC1288" s="23">
        <v>189</v>
      </c>
      <c r="AF1288" s="23">
        <v>6</v>
      </c>
    </row>
    <row r="1289" spans="1:33" s="60" customFormat="1" x14ac:dyDescent="0.55000000000000004">
      <c r="D1289" s="61"/>
      <c r="Z1289" s="64"/>
    </row>
    <row r="1290" spans="1:33" s="11" customFormat="1" x14ac:dyDescent="0.55000000000000004">
      <c r="A1290" s="11">
        <v>307</v>
      </c>
      <c r="B1290" s="11" t="s">
        <v>67</v>
      </c>
      <c r="C1290" s="11" t="s">
        <v>688</v>
      </c>
      <c r="D1290" s="12" t="s">
        <v>679</v>
      </c>
      <c r="E1290" s="16" t="s">
        <v>76</v>
      </c>
      <c r="F1290" s="16"/>
      <c r="I1290" s="82"/>
      <c r="J1290" s="11">
        <v>0</v>
      </c>
      <c r="K1290" s="11">
        <v>2</v>
      </c>
      <c r="L1290" s="11">
        <v>0</v>
      </c>
      <c r="M1290" s="11">
        <f>+(J1290*400)+(K1290*100)+L1290</f>
        <v>200</v>
      </c>
      <c r="N1290" s="11">
        <v>2</v>
      </c>
      <c r="P1290" s="11">
        <v>200</v>
      </c>
      <c r="T1290" s="11">
        <v>1</v>
      </c>
      <c r="V1290" s="11" t="s">
        <v>62</v>
      </c>
      <c r="W1290" s="11" t="s">
        <v>65</v>
      </c>
      <c r="X1290" s="11">
        <v>24</v>
      </c>
      <c r="Y1290" s="11">
        <v>10</v>
      </c>
      <c r="Z1290" s="11">
        <v>240</v>
      </c>
      <c r="AA1290" s="11">
        <v>2</v>
      </c>
      <c r="AC1290" s="11">
        <v>240</v>
      </c>
      <c r="AF1290" s="11">
        <v>10</v>
      </c>
    </row>
    <row r="1291" spans="1:33" s="11" customFormat="1" x14ac:dyDescent="0.55000000000000004">
      <c r="D1291" s="12"/>
      <c r="E1291" s="82"/>
      <c r="I1291" s="82"/>
      <c r="W1291" s="11" t="s">
        <v>126</v>
      </c>
      <c r="X1291" s="11">
        <v>3</v>
      </c>
      <c r="Y1291" s="11">
        <v>6</v>
      </c>
      <c r="Z1291" s="11">
        <v>18</v>
      </c>
      <c r="AA1291" s="11">
        <v>2</v>
      </c>
      <c r="AC1291" s="11">
        <v>18</v>
      </c>
      <c r="AF1291" s="11">
        <v>10</v>
      </c>
      <c r="AG1291" s="11" t="s">
        <v>127</v>
      </c>
    </row>
    <row r="1292" spans="1:33" s="11" customFormat="1" x14ac:dyDescent="0.55000000000000004">
      <c r="D1292" s="12"/>
      <c r="E1292" s="82"/>
      <c r="I1292" s="82"/>
      <c r="W1292" s="11" t="s">
        <v>65</v>
      </c>
      <c r="X1292" s="11">
        <v>2</v>
      </c>
      <c r="Y1292" s="11">
        <v>4</v>
      </c>
      <c r="Z1292" s="11">
        <v>8</v>
      </c>
      <c r="AA1292" s="11">
        <v>2</v>
      </c>
      <c r="AC1292" s="11">
        <v>8</v>
      </c>
      <c r="AF1292" s="11">
        <v>10</v>
      </c>
      <c r="AG1292" s="11" t="s">
        <v>66</v>
      </c>
    </row>
    <row r="1293" spans="1:33" s="60" customFormat="1" x14ac:dyDescent="0.55000000000000004">
      <c r="D1293" s="61"/>
      <c r="E1293" s="63"/>
      <c r="I1293" s="63"/>
    </row>
    <row r="1294" spans="1:33" s="11" customFormat="1" x14ac:dyDescent="0.55000000000000004">
      <c r="A1294" s="11">
        <v>308</v>
      </c>
      <c r="B1294" s="11" t="s">
        <v>67</v>
      </c>
      <c r="C1294" s="11" t="s">
        <v>689</v>
      </c>
      <c r="D1294" s="12" t="s">
        <v>185</v>
      </c>
      <c r="E1294" s="82" t="s">
        <v>59</v>
      </c>
      <c r="F1294" s="11">
        <v>10342</v>
      </c>
      <c r="G1294" s="11">
        <v>107</v>
      </c>
      <c r="H1294" s="11">
        <v>4700</v>
      </c>
      <c r="I1294" s="82">
        <v>10</v>
      </c>
      <c r="J1294" s="11">
        <v>0</v>
      </c>
      <c r="K1294" s="11">
        <v>1</v>
      </c>
      <c r="L1294" s="11">
        <v>21</v>
      </c>
      <c r="M1294" s="11">
        <v>121</v>
      </c>
      <c r="N1294" s="11">
        <v>2</v>
      </c>
      <c r="P1294" s="11">
        <v>121</v>
      </c>
      <c r="T1294" s="11">
        <v>1</v>
      </c>
      <c r="U1294" s="11" t="s">
        <v>101</v>
      </c>
      <c r="V1294" s="11" t="s">
        <v>62</v>
      </c>
      <c r="W1294" s="11" t="s">
        <v>63</v>
      </c>
      <c r="X1294" s="11">
        <v>6</v>
      </c>
      <c r="Y1294" s="11">
        <v>12</v>
      </c>
      <c r="Z1294" s="11">
        <v>72</v>
      </c>
      <c r="AA1294" s="11">
        <v>2</v>
      </c>
      <c r="AC1294" s="11">
        <v>72</v>
      </c>
      <c r="AF1294" s="11">
        <v>71</v>
      </c>
    </row>
    <row r="1295" spans="1:33" s="11" customFormat="1" x14ac:dyDescent="0.55000000000000004">
      <c r="D1295" s="12"/>
      <c r="E1295" s="82"/>
      <c r="I1295" s="82"/>
      <c r="W1295" s="11" t="s">
        <v>65</v>
      </c>
      <c r="X1295" s="11">
        <v>2</v>
      </c>
      <c r="Y1295" s="11">
        <v>4</v>
      </c>
      <c r="Z1295" s="11">
        <v>8</v>
      </c>
      <c r="AA1295" s="11">
        <v>2</v>
      </c>
      <c r="AC1295" s="11">
        <v>8</v>
      </c>
      <c r="AF1295" s="11">
        <v>71</v>
      </c>
      <c r="AG1295" s="11" t="s">
        <v>66</v>
      </c>
    </row>
    <row r="1296" spans="1:33" s="11" customFormat="1" x14ac:dyDescent="0.55000000000000004">
      <c r="B1296" s="11" t="s">
        <v>67</v>
      </c>
      <c r="C1296" s="11" t="s">
        <v>689</v>
      </c>
      <c r="D1296" s="12" t="s">
        <v>185</v>
      </c>
      <c r="E1296" s="56" t="s">
        <v>59</v>
      </c>
      <c r="F1296" s="11">
        <v>1976</v>
      </c>
      <c r="G1296" s="11">
        <v>21</v>
      </c>
      <c r="H1296" s="11">
        <v>1441</v>
      </c>
      <c r="I1296" s="56">
        <v>10</v>
      </c>
      <c r="J1296" s="11">
        <v>0</v>
      </c>
      <c r="K1296" s="11">
        <v>0</v>
      </c>
      <c r="L1296" s="11">
        <v>86</v>
      </c>
      <c r="M1296" s="11">
        <v>86</v>
      </c>
      <c r="N1296" s="11">
        <v>1</v>
      </c>
      <c r="O1296" s="11">
        <v>86</v>
      </c>
      <c r="AG1296" s="11" t="s">
        <v>70</v>
      </c>
    </row>
    <row r="1297" spans="1:33" s="11" customFormat="1" x14ac:dyDescent="0.55000000000000004">
      <c r="B1297" s="11" t="s">
        <v>67</v>
      </c>
      <c r="C1297" s="11" t="s">
        <v>689</v>
      </c>
      <c r="D1297" s="12" t="s">
        <v>185</v>
      </c>
      <c r="E1297" s="56" t="s">
        <v>59</v>
      </c>
      <c r="F1297" s="11">
        <v>1962</v>
      </c>
      <c r="G1297" s="11">
        <v>6</v>
      </c>
      <c r="H1297" s="11">
        <v>1427</v>
      </c>
      <c r="I1297" s="56">
        <v>10</v>
      </c>
      <c r="J1297" s="11">
        <v>2</v>
      </c>
      <c r="K1297" s="11">
        <v>0</v>
      </c>
      <c r="L1297" s="11">
        <v>92</v>
      </c>
      <c r="M1297" s="11">
        <v>892</v>
      </c>
      <c r="N1297" s="11">
        <v>1</v>
      </c>
      <c r="O1297" s="11">
        <v>892</v>
      </c>
      <c r="AG1297" s="11" t="s">
        <v>70</v>
      </c>
    </row>
    <row r="1298" spans="1:33" s="11" customFormat="1" x14ac:dyDescent="0.55000000000000004">
      <c r="B1298" s="11" t="s">
        <v>67</v>
      </c>
      <c r="C1298" s="11" t="s">
        <v>689</v>
      </c>
      <c r="D1298" s="12" t="s">
        <v>185</v>
      </c>
      <c r="E1298" s="56" t="s">
        <v>59</v>
      </c>
      <c r="F1298" s="11">
        <v>554</v>
      </c>
      <c r="G1298" s="11">
        <v>165</v>
      </c>
      <c r="H1298" s="11" t="s">
        <v>690</v>
      </c>
      <c r="I1298" s="56">
        <v>10</v>
      </c>
      <c r="J1298" s="11">
        <v>0</v>
      </c>
      <c r="K1298" s="11">
        <v>3</v>
      </c>
      <c r="L1298" s="11">
        <v>40</v>
      </c>
      <c r="M1298" s="11">
        <v>340</v>
      </c>
      <c r="N1298" s="11">
        <v>1</v>
      </c>
      <c r="O1298" s="11">
        <v>340</v>
      </c>
      <c r="AG1298" s="11" t="s">
        <v>70</v>
      </c>
    </row>
    <row r="1299" spans="1:33" s="60" customFormat="1" x14ac:dyDescent="0.55000000000000004">
      <c r="D1299" s="61"/>
      <c r="E1299" s="63"/>
      <c r="I1299" s="63"/>
    </row>
    <row r="1300" spans="1:33" s="11" customFormat="1" x14ac:dyDescent="0.55000000000000004">
      <c r="A1300" s="11">
        <v>309</v>
      </c>
      <c r="B1300" s="11" t="s">
        <v>77</v>
      </c>
      <c r="C1300" s="11" t="s">
        <v>691</v>
      </c>
      <c r="D1300" s="12" t="s">
        <v>102</v>
      </c>
      <c r="E1300" s="56" t="s">
        <v>59</v>
      </c>
      <c r="F1300" s="11">
        <v>829</v>
      </c>
      <c r="G1300" s="11">
        <v>55</v>
      </c>
      <c r="H1300" s="11">
        <v>888</v>
      </c>
      <c r="I1300" s="56">
        <v>10</v>
      </c>
      <c r="J1300" s="11">
        <v>0</v>
      </c>
      <c r="K1300" s="11">
        <v>1</v>
      </c>
      <c r="L1300" s="11">
        <v>9</v>
      </c>
      <c r="M1300" s="11">
        <v>109</v>
      </c>
      <c r="N1300" s="11">
        <v>2</v>
      </c>
      <c r="P1300" s="11">
        <v>109</v>
      </c>
      <c r="T1300" s="11">
        <v>1</v>
      </c>
      <c r="U1300" s="11" t="s">
        <v>692</v>
      </c>
      <c r="V1300" s="11" t="s">
        <v>62</v>
      </c>
      <c r="W1300" s="11" t="s">
        <v>63</v>
      </c>
      <c r="X1300" s="11">
        <v>6</v>
      </c>
      <c r="Y1300" s="11">
        <v>15</v>
      </c>
      <c r="Z1300" s="11">
        <v>90</v>
      </c>
      <c r="AA1300" s="11">
        <v>2</v>
      </c>
      <c r="AC1300" s="11">
        <v>90</v>
      </c>
      <c r="AF1300" s="11">
        <v>61</v>
      </c>
    </row>
    <row r="1301" spans="1:33" s="11" customFormat="1" x14ac:dyDescent="0.55000000000000004">
      <c r="D1301" s="12"/>
      <c r="E1301" s="56"/>
      <c r="I1301" s="56"/>
      <c r="W1301" s="11" t="s">
        <v>63</v>
      </c>
      <c r="X1301" s="11">
        <v>2</v>
      </c>
      <c r="Y1301" s="11">
        <v>4</v>
      </c>
      <c r="Z1301" s="11">
        <v>8</v>
      </c>
      <c r="AA1301" s="11">
        <v>2</v>
      </c>
      <c r="AC1301" s="11">
        <v>8</v>
      </c>
      <c r="AF1301" s="11">
        <v>61</v>
      </c>
      <c r="AG1301" s="11" t="s">
        <v>66</v>
      </c>
    </row>
    <row r="1302" spans="1:33" s="11" customFormat="1" x14ac:dyDescent="0.55000000000000004">
      <c r="B1302" s="11" t="s">
        <v>77</v>
      </c>
      <c r="C1302" s="11" t="s">
        <v>691</v>
      </c>
      <c r="D1302" s="12" t="s">
        <v>102</v>
      </c>
      <c r="E1302" s="82" t="s">
        <v>59</v>
      </c>
      <c r="F1302" s="11">
        <v>1854</v>
      </c>
      <c r="G1302" s="11">
        <v>61</v>
      </c>
      <c r="H1302" s="11">
        <v>2503</v>
      </c>
      <c r="I1302" s="82">
        <v>4</v>
      </c>
      <c r="J1302" s="11">
        <v>2</v>
      </c>
      <c r="K1302" s="11">
        <v>2</v>
      </c>
      <c r="L1302" s="11">
        <v>30</v>
      </c>
      <c r="M1302" s="11">
        <v>1030</v>
      </c>
      <c r="N1302" s="11">
        <v>1</v>
      </c>
      <c r="O1302" s="11">
        <v>1030</v>
      </c>
      <c r="AG1302" s="11" t="s">
        <v>148</v>
      </c>
    </row>
    <row r="1303" spans="1:33" s="60" customFormat="1" x14ac:dyDescent="0.55000000000000004">
      <c r="D1303" s="61"/>
      <c r="E1303" s="63"/>
      <c r="I1303" s="63"/>
    </row>
    <row r="1304" spans="1:33" s="11" customFormat="1" x14ac:dyDescent="0.55000000000000004">
      <c r="A1304" s="11">
        <v>310</v>
      </c>
      <c r="B1304" s="11" t="s">
        <v>67</v>
      </c>
      <c r="C1304" s="11" t="s">
        <v>693</v>
      </c>
      <c r="D1304" s="12" t="s">
        <v>100</v>
      </c>
      <c r="E1304" s="56" t="s">
        <v>59</v>
      </c>
      <c r="F1304" s="11">
        <v>7363</v>
      </c>
      <c r="G1304" s="11">
        <v>14</v>
      </c>
      <c r="H1304" s="11">
        <v>845</v>
      </c>
      <c r="I1304" s="56">
        <v>10</v>
      </c>
      <c r="J1304" s="11">
        <v>0</v>
      </c>
      <c r="K1304" s="11">
        <v>2</v>
      </c>
      <c r="L1304" s="11">
        <v>18</v>
      </c>
      <c r="M1304" s="11">
        <v>218</v>
      </c>
      <c r="N1304" s="11">
        <v>2</v>
      </c>
      <c r="P1304" s="11">
        <v>218</v>
      </c>
      <c r="T1304" s="11">
        <v>1</v>
      </c>
      <c r="U1304" s="11" t="s">
        <v>694</v>
      </c>
      <c r="V1304" s="11" t="s">
        <v>62</v>
      </c>
      <c r="W1304" s="11" t="s">
        <v>63</v>
      </c>
      <c r="X1304" s="11">
        <v>10.6</v>
      </c>
      <c r="Y1304" s="11">
        <v>6</v>
      </c>
      <c r="Z1304" s="11">
        <v>63.599999999999994</v>
      </c>
      <c r="AA1304" s="11">
        <v>2</v>
      </c>
      <c r="AC1304" s="11">
        <v>63.6</v>
      </c>
      <c r="AF1304" s="11">
        <v>31</v>
      </c>
    </row>
    <row r="1305" spans="1:33" s="11" customFormat="1" x14ac:dyDescent="0.55000000000000004">
      <c r="D1305" s="12"/>
      <c r="E1305" s="56"/>
      <c r="I1305" s="56"/>
      <c r="W1305" s="11" t="s">
        <v>65</v>
      </c>
      <c r="X1305" s="11">
        <v>2</v>
      </c>
      <c r="Y1305" s="11">
        <v>4</v>
      </c>
      <c r="Z1305" s="11">
        <v>8</v>
      </c>
      <c r="AA1305" s="11">
        <v>2</v>
      </c>
      <c r="AC1305" s="11">
        <v>8</v>
      </c>
      <c r="AF1305" s="11">
        <v>31</v>
      </c>
      <c r="AG1305" s="11" t="s">
        <v>66</v>
      </c>
    </row>
    <row r="1306" spans="1:33" s="11" customFormat="1" x14ac:dyDescent="0.55000000000000004">
      <c r="B1306" s="11" t="s">
        <v>67</v>
      </c>
      <c r="C1306" s="11" t="s">
        <v>693</v>
      </c>
      <c r="D1306" s="12" t="s">
        <v>100</v>
      </c>
      <c r="E1306" s="82" t="s">
        <v>59</v>
      </c>
      <c r="F1306" s="11">
        <v>1958</v>
      </c>
      <c r="G1306" s="11">
        <v>2</v>
      </c>
      <c r="H1306" s="11">
        <v>1423</v>
      </c>
      <c r="I1306" s="82">
        <v>10</v>
      </c>
      <c r="J1306" s="11">
        <v>1</v>
      </c>
      <c r="K1306" s="11">
        <v>2</v>
      </c>
      <c r="L1306" s="11">
        <v>54</v>
      </c>
      <c r="M1306" s="11">
        <v>654</v>
      </c>
      <c r="N1306" s="11">
        <v>1</v>
      </c>
      <c r="O1306" s="11">
        <v>654</v>
      </c>
      <c r="AG1306" s="11" t="s">
        <v>70</v>
      </c>
    </row>
    <row r="1307" spans="1:33" s="11" customFormat="1" x14ac:dyDescent="0.55000000000000004">
      <c r="B1307" s="11" t="s">
        <v>67</v>
      </c>
      <c r="C1307" s="11" t="s">
        <v>693</v>
      </c>
      <c r="D1307" s="12" t="s">
        <v>100</v>
      </c>
      <c r="E1307" s="137" t="s">
        <v>172</v>
      </c>
      <c r="G1307" s="11">
        <v>15</v>
      </c>
      <c r="I1307" s="137">
        <v>10</v>
      </c>
      <c r="J1307" s="11">
        <v>1</v>
      </c>
      <c r="K1307" s="11">
        <v>2</v>
      </c>
      <c r="L1307" s="11">
        <v>0</v>
      </c>
      <c r="M1307" s="11">
        <v>600</v>
      </c>
      <c r="N1307" s="11">
        <v>1</v>
      </c>
      <c r="O1307" s="11">
        <v>600</v>
      </c>
      <c r="AG1307" s="11" t="s">
        <v>695</v>
      </c>
    </row>
    <row r="1308" spans="1:33" s="60" customFormat="1" x14ac:dyDescent="0.55000000000000004">
      <c r="D1308" s="61"/>
      <c r="E1308" s="63"/>
      <c r="I1308" s="63"/>
    </row>
    <row r="1309" spans="1:33" s="11" customFormat="1" x14ac:dyDescent="0.55000000000000004">
      <c r="A1309" s="11">
        <v>311</v>
      </c>
      <c r="B1309" s="11" t="s">
        <v>56</v>
      </c>
      <c r="C1309" s="11" t="s">
        <v>696</v>
      </c>
      <c r="D1309" s="12" t="s">
        <v>89</v>
      </c>
      <c r="E1309" s="56" t="s">
        <v>59</v>
      </c>
      <c r="F1309" s="11">
        <v>12178</v>
      </c>
      <c r="G1309" s="11">
        <v>111</v>
      </c>
      <c r="H1309" s="11">
        <v>5490</v>
      </c>
      <c r="I1309" s="56" t="s">
        <v>136</v>
      </c>
      <c r="J1309" s="11">
        <v>1</v>
      </c>
      <c r="K1309" s="11">
        <v>3</v>
      </c>
      <c r="L1309" s="11">
        <v>2</v>
      </c>
      <c r="M1309" s="11">
        <v>702</v>
      </c>
      <c r="N1309" s="11">
        <v>2</v>
      </c>
      <c r="P1309" s="11">
        <v>702</v>
      </c>
      <c r="U1309" s="11" t="s">
        <v>697</v>
      </c>
      <c r="V1309" s="11" t="s">
        <v>62</v>
      </c>
      <c r="W1309" s="11" t="s">
        <v>111</v>
      </c>
      <c r="X1309" s="11">
        <v>8</v>
      </c>
      <c r="Y1309" s="11">
        <v>17.5</v>
      </c>
      <c r="Z1309" s="11">
        <v>140</v>
      </c>
      <c r="AA1309" s="11">
        <v>2</v>
      </c>
      <c r="AC1309" s="11">
        <v>140</v>
      </c>
      <c r="AF1309" s="11">
        <v>13</v>
      </c>
      <c r="AG1309" s="11" t="s">
        <v>112</v>
      </c>
    </row>
    <row r="1310" spans="1:33" s="11" customFormat="1" x14ac:dyDescent="0.55000000000000004">
      <c r="D1310" s="12"/>
      <c r="E1310" s="56"/>
      <c r="I1310" s="56"/>
      <c r="W1310" s="11" t="s">
        <v>111</v>
      </c>
      <c r="X1310" s="11">
        <v>3</v>
      </c>
      <c r="Y1310" s="11">
        <v>9</v>
      </c>
      <c r="Z1310" s="11">
        <v>27</v>
      </c>
      <c r="AA1310" s="11">
        <v>2</v>
      </c>
      <c r="AC1310" s="11">
        <v>27</v>
      </c>
      <c r="AF1310" s="11">
        <v>13</v>
      </c>
      <c r="AG1310" s="11" t="s">
        <v>113</v>
      </c>
    </row>
    <row r="1311" spans="1:33" s="11" customFormat="1" x14ac:dyDescent="0.55000000000000004">
      <c r="D1311" s="12"/>
      <c r="E1311" s="56"/>
      <c r="I1311" s="56"/>
      <c r="U1311" s="22" t="s">
        <v>698</v>
      </c>
      <c r="V1311" s="11" t="s">
        <v>62</v>
      </c>
      <c r="W1311" s="11" t="s">
        <v>63</v>
      </c>
      <c r="X1311" s="11">
        <v>9</v>
      </c>
      <c r="Y1311" s="11">
        <v>12</v>
      </c>
      <c r="Z1311" s="11">
        <v>108</v>
      </c>
      <c r="AA1311" s="11">
        <v>2</v>
      </c>
      <c r="AC1311" s="11">
        <v>108</v>
      </c>
      <c r="AF1311" s="11">
        <v>11</v>
      </c>
      <c r="AG1311" s="11" t="s">
        <v>699</v>
      </c>
    </row>
    <row r="1312" spans="1:33" s="60" customFormat="1" x14ac:dyDescent="0.55000000000000004">
      <c r="D1312" s="61"/>
      <c r="E1312" s="63"/>
      <c r="I1312" s="63"/>
      <c r="U1312" s="74"/>
    </row>
    <row r="1313" spans="1:33" s="11" customFormat="1" x14ac:dyDescent="0.55000000000000004">
      <c r="A1313" s="11">
        <v>312</v>
      </c>
      <c r="B1313" s="11" t="s">
        <v>56</v>
      </c>
      <c r="C1313" s="11" t="s">
        <v>700</v>
      </c>
      <c r="D1313" s="12" t="s">
        <v>171</v>
      </c>
      <c r="E1313" s="16" t="s">
        <v>76</v>
      </c>
      <c r="F1313" s="16"/>
      <c r="I1313" s="56">
        <v>10</v>
      </c>
      <c r="J1313" s="11">
        <v>1</v>
      </c>
      <c r="K1313" s="11">
        <v>0</v>
      </c>
      <c r="L1313" s="11">
        <v>0</v>
      </c>
      <c r="M1313" s="11">
        <f>+(J1313*400)+(K1313*100)+L1313</f>
        <v>400</v>
      </c>
      <c r="N1313" s="11">
        <v>2</v>
      </c>
      <c r="P1313" s="11">
        <v>400</v>
      </c>
      <c r="T1313" s="11">
        <v>1</v>
      </c>
      <c r="U1313" s="11" t="s">
        <v>701</v>
      </c>
      <c r="V1313" s="11" t="s">
        <v>62</v>
      </c>
      <c r="W1313" s="11" t="s">
        <v>63</v>
      </c>
      <c r="X1313" s="11">
        <v>5.8</v>
      </c>
      <c r="Y1313" s="11">
        <v>13.5</v>
      </c>
      <c r="Z1313" s="11">
        <v>78.3</v>
      </c>
      <c r="AA1313" s="11">
        <v>2</v>
      </c>
      <c r="AC1313" s="11">
        <v>78.3</v>
      </c>
      <c r="AF1313" s="11">
        <v>9</v>
      </c>
    </row>
    <row r="1314" spans="1:33" s="11" customFormat="1" x14ac:dyDescent="0.55000000000000004">
      <c r="D1314" s="12"/>
      <c r="E1314" s="56"/>
      <c r="F1314" s="56"/>
      <c r="I1314" s="56"/>
      <c r="W1314" s="11" t="s">
        <v>65</v>
      </c>
      <c r="X1314" s="11">
        <v>2</v>
      </c>
      <c r="Y1314" s="11">
        <v>4</v>
      </c>
      <c r="Z1314" s="11">
        <v>8</v>
      </c>
      <c r="AA1314" s="11">
        <v>2</v>
      </c>
      <c r="AC1314" s="11">
        <v>8</v>
      </c>
      <c r="AF1314" s="11">
        <v>9</v>
      </c>
      <c r="AG1314" s="11" t="s">
        <v>66</v>
      </c>
    </row>
    <row r="1315" spans="1:33" s="11" customFormat="1" x14ac:dyDescent="0.55000000000000004">
      <c r="B1315" s="11" t="s">
        <v>56</v>
      </c>
      <c r="C1315" s="11" t="s">
        <v>700</v>
      </c>
      <c r="D1315" s="12" t="s">
        <v>171</v>
      </c>
      <c r="E1315" s="82" t="s">
        <v>59</v>
      </c>
      <c r="F1315" s="11">
        <v>12347</v>
      </c>
      <c r="G1315" s="11">
        <v>202</v>
      </c>
      <c r="H1315" s="11">
        <v>5640</v>
      </c>
      <c r="I1315" s="82"/>
      <c r="J1315" s="11">
        <v>0</v>
      </c>
      <c r="K1315" s="11">
        <v>3</v>
      </c>
      <c r="L1315" s="11">
        <v>43</v>
      </c>
      <c r="M1315" s="11">
        <f>+(J1315*400)+(K1315*100)+L1315</f>
        <v>343</v>
      </c>
      <c r="N1315" s="11">
        <v>1</v>
      </c>
      <c r="O1315" s="11">
        <v>343</v>
      </c>
    </row>
    <row r="1316" spans="1:33" s="11" customFormat="1" x14ac:dyDescent="0.55000000000000004">
      <c r="B1316" s="11" t="s">
        <v>56</v>
      </c>
      <c r="C1316" s="11" t="s">
        <v>700</v>
      </c>
      <c r="D1316" s="12" t="s">
        <v>171</v>
      </c>
      <c r="E1316" s="80" t="s">
        <v>76</v>
      </c>
      <c r="I1316" s="92"/>
      <c r="J1316" s="11">
        <v>0</v>
      </c>
      <c r="K1316" s="11">
        <v>2</v>
      </c>
      <c r="L1316" s="11">
        <v>75</v>
      </c>
      <c r="M1316" s="11">
        <f t="shared" ref="M1316:M1317" si="49">+(J1316*400)+(K1316*100)+L1316</f>
        <v>275</v>
      </c>
      <c r="N1316" s="11">
        <v>1</v>
      </c>
      <c r="O1316" s="11">
        <v>275</v>
      </c>
      <c r="AG1316" s="11" t="s">
        <v>901</v>
      </c>
    </row>
    <row r="1317" spans="1:33" s="11" customFormat="1" x14ac:dyDescent="0.55000000000000004">
      <c r="B1317" s="11" t="s">
        <v>56</v>
      </c>
      <c r="C1317" s="11" t="s">
        <v>700</v>
      </c>
      <c r="D1317" s="12" t="s">
        <v>171</v>
      </c>
      <c r="E1317" s="80" t="s">
        <v>172</v>
      </c>
      <c r="I1317" s="92"/>
      <c r="J1317" s="11">
        <v>1</v>
      </c>
      <c r="K1317" s="11">
        <v>1</v>
      </c>
      <c r="L1317" s="11">
        <v>75</v>
      </c>
      <c r="M1317" s="11">
        <f t="shared" si="49"/>
        <v>575</v>
      </c>
      <c r="N1317" s="11">
        <v>1</v>
      </c>
      <c r="O1317" s="11">
        <v>575</v>
      </c>
      <c r="AG1317" s="11" t="s">
        <v>902</v>
      </c>
    </row>
    <row r="1318" spans="1:33" s="60" customFormat="1" x14ac:dyDescent="0.55000000000000004">
      <c r="D1318" s="61"/>
      <c r="E1318" s="63"/>
      <c r="I1318" s="63"/>
    </row>
    <row r="1319" spans="1:33" s="11" customFormat="1" x14ac:dyDescent="0.55000000000000004">
      <c r="A1319" s="11">
        <v>313</v>
      </c>
      <c r="B1319" s="11" t="s">
        <v>56</v>
      </c>
      <c r="C1319" s="11" t="s">
        <v>703</v>
      </c>
      <c r="D1319" s="12" t="s">
        <v>69</v>
      </c>
      <c r="E1319" s="16" t="s">
        <v>76</v>
      </c>
      <c r="F1319" s="16"/>
      <c r="I1319" s="82">
        <v>10</v>
      </c>
      <c r="J1319" s="11">
        <v>1</v>
      </c>
      <c r="K1319" s="11">
        <v>0</v>
      </c>
      <c r="L1319" s="11">
        <v>0</v>
      </c>
      <c r="M1319" s="11">
        <f>+(J1319*400)+(K1319*100)+L1319</f>
        <v>400</v>
      </c>
      <c r="N1319" s="11">
        <v>2</v>
      </c>
      <c r="P1319" s="11">
        <v>400</v>
      </c>
      <c r="T1319" s="11">
        <v>1</v>
      </c>
      <c r="V1319" s="11" t="s">
        <v>62</v>
      </c>
      <c r="W1319" s="11" t="s">
        <v>63</v>
      </c>
      <c r="X1319" s="11">
        <v>12</v>
      </c>
      <c r="Y1319" s="11">
        <v>11</v>
      </c>
      <c r="Z1319" s="11">
        <v>132</v>
      </c>
      <c r="AA1319" s="11">
        <v>2</v>
      </c>
      <c r="AC1319" s="11">
        <v>132</v>
      </c>
      <c r="AF1319" s="11">
        <v>11</v>
      </c>
      <c r="AG1319" s="11" t="s">
        <v>337</v>
      </c>
    </row>
    <row r="1320" spans="1:33" s="11" customFormat="1" x14ac:dyDescent="0.55000000000000004">
      <c r="D1320" s="12"/>
      <c r="E1320" s="82"/>
      <c r="I1320" s="82"/>
      <c r="W1320" s="11" t="s">
        <v>65</v>
      </c>
      <c r="X1320" s="11">
        <v>2</v>
      </c>
      <c r="Y1320" s="11">
        <v>4</v>
      </c>
      <c r="Z1320" s="11">
        <v>8</v>
      </c>
      <c r="AA1320" s="11">
        <v>2</v>
      </c>
      <c r="AC1320" s="11">
        <v>8</v>
      </c>
      <c r="AF1320" s="11">
        <v>11</v>
      </c>
      <c r="AG1320" s="11" t="s">
        <v>66</v>
      </c>
    </row>
    <row r="1321" spans="1:33" s="11" customFormat="1" x14ac:dyDescent="0.55000000000000004">
      <c r="B1321" s="11" t="s">
        <v>56</v>
      </c>
      <c r="C1321" s="11" t="s">
        <v>702</v>
      </c>
      <c r="D1321" s="12" t="s">
        <v>69</v>
      </c>
      <c r="E1321" s="82" t="s">
        <v>59</v>
      </c>
      <c r="F1321" s="11">
        <v>1230</v>
      </c>
      <c r="G1321" s="11">
        <v>26</v>
      </c>
      <c r="H1321" s="11">
        <v>1751</v>
      </c>
      <c r="I1321" s="82">
        <v>4</v>
      </c>
      <c r="J1321" s="11">
        <v>1</v>
      </c>
      <c r="K1321" s="11">
        <v>0</v>
      </c>
      <c r="L1321" s="11">
        <v>7</v>
      </c>
      <c r="M1321" s="11">
        <v>407</v>
      </c>
      <c r="N1321" s="11">
        <v>1</v>
      </c>
      <c r="O1321" s="11">
        <v>407</v>
      </c>
      <c r="AG1321" s="11" t="s">
        <v>883</v>
      </c>
    </row>
    <row r="1322" spans="1:33" s="60" customFormat="1" x14ac:dyDescent="0.55000000000000004">
      <c r="D1322" s="61"/>
      <c r="E1322" s="63"/>
      <c r="I1322" s="63"/>
    </row>
    <row r="1323" spans="1:33" s="11" customFormat="1" x14ac:dyDescent="0.55000000000000004">
      <c r="A1323" s="11">
        <v>314</v>
      </c>
      <c r="B1323" s="11" t="s">
        <v>56</v>
      </c>
      <c r="C1323" s="11" t="s">
        <v>704</v>
      </c>
      <c r="D1323" s="12" t="s">
        <v>705</v>
      </c>
      <c r="E1323" s="16" t="s">
        <v>76</v>
      </c>
      <c r="F1323" s="16"/>
      <c r="I1323" s="82">
        <v>10</v>
      </c>
      <c r="J1323" s="11">
        <v>0</v>
      </c>
      <c r="K1323" s="11">
        <v>2</v>
      </c>
      <c r="L1323" s="11">
        <v>0</v>
      </c>
      <c r="M1323" s="11">
        <v>200</v>
      </c>
      <c r="N1323" s="11">
        <v>2</v>
      </c>
      <c r="P1323" s="11">
        <v>200</v>
      </c>
      <c r="T1323" s="11">
        <v>1</v>
      </c>
      <c r="V1323" s="11" t="s">
        <v>62</v>
      </c>
      <c r="W1323" s="11" t="s">
        <v>63</v>
      </c>
      <c r="X1323" s="11">
        <v>10.7</v>
      </c>
      <c r="Y1323" s="11">
        <v>6.5</v>
      </c>
      <c r="Z1323" s="11">
        <v>69.55</v>
      </c>
      <c r="AA1323" s="11">
        <v>2</v>
      </c>
      <c r="AC1323" s="11">
        <v>69.55</v>
      </c>
      <c r="AF1323" s="11">
        <v>10</v>
      </c>
    </row>
    <row r="1324" spans="1:33" s="11" customFormat="1" x14ac:dyDescent="0.55000000000000004">
      <c r="D1324" s="12"/>
      <c r="E1324" s="82"/>
      <c r="I1324" s="82"/>
      <c r="W1324" s="11" t="s">
        <v>65</v>
      </c>
      <c r="X1324" s="11">
        <v>6</v>
      </c>
      <c r="Y1324" s="11">
        <v>6</v>
      </c>
      <c r="Z1324" s="11">
        <v>36</v>
      </c>
      <c r="AA1324" s="11">
        <v>2</v>
      </c>
      <c r="AC1324" s="11">
        <v>36</v>
      </c>
      <c r="AF1324" s="11">
        <v>10</v>
      </c>
      <c r="AG1324" s="11" t="s">
        <v>66</v>
      </c>
    </row>
    <row r="1325" spans="1:33" s="60" customFormat="1" x14ac:dyDescent="0.55000000000000004">
      <c r="D1325" s="61"/>
      <c r="E1325" s="63"/>
      <c r="I1325" s="63"/>
    </row>
    <row r="1326" spans="1:33" s="11" customFormat="1" x14ac:dyDescent="0.55000000000000004">
      <c r="A1326" s="11">
        <v>315</v>
      </c>
      <c r="B1326" s="11" t="s">
        <v>67</v>
      </c>
      <c r="C1326" s="11" t="s">
        <v>706</v>
      </c>
      <c r="D1326" s="12" t="s">
        <v>348</v>
      </c>
      <c r="E1326" s="56" t="s">
        <v>59</v>
      </c>
      <c r="F1326" s="11">
        <v>3480</v>
      </c>
      <c r="G1326" s="11">
        <v>12</v>
      </c>
      <c r="H1326" s="11">
        <v>1462</v>
      </c>
      <c r="I1326" s="56">
        <v>9</v>
      </c>
      <c r="J1326" s="11">
        <v>2</v>
      </c>
      <c r="K1326" s="11">
        <v>3</v>
      </c>
      <c r="L1326" s="11">
        <v>70</v>
      </c>
      <c r="M1326" s="11">
        <v>1170</v>
      </c>
      <c r="N1326" s="11">
        <v>1</v>
      </c>
      <c r="O1326" s="11">
        <v>1170</v>
      </c>
      <c r="AG1326" s="11" t="s">
        <v>70</v>
      </c>
    </row>
    <row r="1327" spans="1:33" s="60" customFormat="1" x14ac:dyDescent="0.55000000000000004">
      <c r="D1327" s="61"/>
      <c r="E1327" s="63"/>
      <c r="I1327" s="63"/>
    </row>
    <row r="1328" spans="1:33" s="11" customFormat="1" x14ac:dyDescent="0.55000000000000004">
      <c r="A1328" s="11">
        <v>316</v>
      </c>
      <c r="B1328" s="11" t="s">
        <v>56</v>
      </c>
      <c r="C1328" s="11" t="s">
        <v>707</v>
      </c>
      <c r="D1328" s="12" t="s">
        <v>484</v>
      </c>
      <c r="E1328" s="56" t="s">
        <v>59</v>
      </c>
      <c r="F1328" s="11">
        <v>14985</v>
      </c>
      <c r="G1328" s="11">
        <v>110</v>
      </c>
      <c r="H1328" s="11">
        <v>6090</v>
      </c>
      <c r="I1328" s="56">
        <v>10</v>
      </c>
      <c r="J1328" s="11">
        <v>0</v>
      </c>
      <c r="K1328" s="11">
        <v>0</v>
      </c>
      <c r="L1328" s="11">
        <v>83</v>
      </c>
      <c r="M1328" s="11">
        <v>83</v>
      </c>
      <c r="N1328" s="11">
        <v>2</v>
      </c>
      <c r="P1328" s="11">
        <v>83</v>
      </c>
      <c r="T1328" s="11">
        <v>1</v>
      </c>
      <c r="U1328" s="11" t="s">
        <v>708</v>
      </c>
      <c r="V1328" s="11" t="s">
        <v>62</v>
      </c>
      <c r="W1328" s="11" t="s">
        <v>63</v>
      </c>
      <c r="X1328" s="11">
        <v>8</v>
      </c>
      <c r="Y1328" s="11">
        <v>12</v>
      </c>
      <c r="Z1328" s="11">
        <v>96</v>
      </c>
      <c r="AA1328" s="11">
        <v>2</v>
      </c>
      <c r="AC1328" s="11">
        <v>96</v>
      </c>
      <c r="AF1328" s="11">
        <v>61</v>
      </c>
    </row>
    <row r="1329" spans="1:33" s="11" customFormat="1" x14ac:dyDescent="0.55000000000000004">
      <c r="B1329" s="11" t="s">
        <v>56</v>
      </c>
      <c r="C1329" s="11" t="s">
        <v>707</v>
      </c>
      <c r="D1329" s="12" t="s">
        <v>484</v>
      </c>
      <c r="E1329" s="82" t="s">
        <v>59</v>
      </c>
      <c r="F1329" s="11">
        <v>14986</v>
      </c>
      <c r="G1329" s="11">
        <v>571</v>
      </c>
      <c r="H1329" s="11">
        <v>6092</v>
      </c>
      <c r="I1329" s="82">
        <v>10</v>
      </c>
      <c r="J1329" s="11">
        <v>1</v>
      </c>
      <c r="K1329" s="11">
        <v>0</v>
      </c>
      <c r="L1329" s="11">
        <v>7</v>
      </c>
      <c r="M1329" s="11">
        <v>407</v>
      </c>
      <c r="N1329" s="11">
        <v>1</v>
      </c>
      <c r="O1329" s="11">
        <v>407</v>
      </c>
      <c r="AG1329" s="11" t="s">
        <v>70</v>
      </c>
    </row>
    <row r="1330" spans="1:33" s="60" customFormat="1" x14ac:dyDescent="0.55000000000000004">
      <c r="D1330" s="61"/>
      <c r="E1330" s="63"/>
      <c r="I1330" s="63"/>
    </row>
    <row r="1331" spans="1:33" s="11" customFormat="1" x14ac:dyDescent="0.55000000000000004">
      <c r="A1331" s="11">
        <v>317</v>
      </c>
      <c r="B1331" s="11" t="s">
        <v>56</v>
      </c>
      <c r="C1331" s="11" t="s">
        <v>709</v>
      </c>
      <c r="D1331" s="12" t="s">
        <v>710</v>
      </c>
      <c r="E1331" s="80" t="s">
        <v>76</v>
      </c>
      <c r="I1331" s="90"/>
      <c r="J1331" s="11">
        <v>0</v>
      </c>
      <c r="K1331" s="11">
        <v>2</v>
      </c>
      <c r="L1331" s="11">
        <v>0</v>
      </c>
      <c r="M1331" s="11">
        <f>+(J1331*400)+(K1331*100)+L1331</f>
        <v>200</v>
      </c>
      <c r="N1331" s="11">
        <v>2</v>
      </c>
      <c r="P1331" s="11">
        <v>200</v>
      </c>
      <c r="T1331" s="11">
        <v>1</v>
      </c>
      <c r="U1331" s="11" t="s">
        <v>711</v>
      </c>
      <c r="V1331" s="11" t="s">
        <v>62</v>
      </c>
      <c r="W1331" s="11" t="s">
        <v>63</v>
      </c>
      <c r="X1331" s="11">
        <v>10.6</v>
      </c>
      <c r="Y1331" s="11">
        <v>5.7</v>
      </c>
      <c r="Z1331" s="11">
        <f>+X1331*Y1331</f>
        <v>60.42</v>
      </c>
      <c r="AA1331" s="11">
        <v>2</v>
      </c>
      <c r="AC1331" s="11">
        <v>60.42</v>
      </c>
      <c r="AF1331" s="11">
        <v>11</v>
      </c>
    </row>
    <row r="1332" spans="1:33" s="11" customFormat="1" x14ac:dyDescent="0.55000000000000004">
      <c r="B1332" s="11" t="s">
        <v>56</v>
      </c>
      <c r="C1332" s="11" t="s">
        <v>709</v>
      </c>
      <c r="D1332" s="12" t="s">
        <v>710</v>
      </c>
      <c r="E1332" s="56" t="s">
        <v>59</v>
      </c>
      <c r="F1332" s="11">
        <v>7930</v>
      </c>
      <c r="G1332" s="11">
        <v>43</v>
      </c>
      <c r="H1332" s="11">
        <v>3427</v>
      </c>
      <c r="I1332" s="56"/>
      <c r="J1332" s="11">
        <v>3</v>
      </c>
      <c r="K1332" s="11">
        <v>2</v>
      </c>
      <c r="L1332" s="11">
        <v>50</v>
      </c>
      <c r="M1332" s="11">
        <f>+(J1332*400)+(K1332*100)+L1332</f>
        <v>1450</v>
      </c>
      <c r="N1332" s="11">
        <v>1</v>
      </c>
      <c r="O1332" s="11">
        <v>1450</v>
      </c>
      <c r="AG1332" s="11" t="s">
        <v>926</v>
      </c>
    </row>
    <row r="1333" spans="1:33" s="11" customFormat="1" x14ac:dyDescent="0.55000000000000004">
      <c r="B1333" s="11" t="s">
        <v>56</v>
      </c>
      <c r="C1333" s="11" t="s">
        <v>709</v>
      </c>
      <c r="D1333" s="12" t="s">
        <v>710</v>
      </c>
      <c r="E1333" s="56" t="s">
        <v>59</v>
      </c>
      <c r="F1333" s="11">
        <v>7931</v>
      </c>
      <c r="G1333" s="11">
        <v>44</v>
      </c>
      <c r="H1333" s="11">
        <v>3428</v>
      </c>
      <c r="I1333" s="56"/>
      <c r="J1333" s="11">
        <v>4</v>
      </c>
      <c r="K1333" s="11">
        <v>2</v>
      </c>
      <c r="L1333" s="11">
        <v>0</v>
      </c>
      <c r="M1333" s="11">
        <f>+(J1333*400)+(K1333*100)+L1333</f>
        <v>1800</v>
      </c>
      <c r="N1333" s="11">
        <v>1</v>
      </c>
      <c r="O1333" s="11">
        <v>1800</v>
      </c>
      <c r="AG1333" s="11" t="s">
        <v>926</v>
      </c>
    </row>
    <row r="1334" spans="1:33" s="60" customFormat="1" x14ac:dyDescent="0.55000000000000004">
      <c r="D1334" s="61"/>
      <c r="E1334" s="84"/>
      <c r="I1334" s="63"/>
    </row>
    <row r="1335" spans="1:33" s="11" customFormat="1" x14ac:dyDescent="0.55000000000000004">
      <c r="A1335" s="11">
        <v>318</v>
      </c>
      <c r="B1335" s="11" t="s">
        <v>77</v>
      </c>
      <c r="C1335" s="11" t="s">
        <v>712</v>
      </c>
      <c r="D1335" s="12" t="s">
        <v>484</v>
      </c>
      <c r="E1335" s="82" t="s">
        <v>59</v>
      </c>
      <c r="F1335" s="11">
        <v>693</v>
      </c>
      <c r="G1335" s="11">
        <v>10</v>
      </c>
      <c r="H1335" s="11">
        <v>841</v>
      </c>
      <c r="I1335" s="82">
        <v>10</v>
      </c>
      <c r="J1335" s="11">
        <v>0</v>
      </c>
      <c r="K1335" s="11">
        <v>0</v>
      </c>
      <c r="L1335" s="11">
        <v>68</v>
      </c>
      <c r="M1335" s="11">
        <v>68</v>
      </c>
      <c r="N1335" s="11">
        <v>2</v>
      </c>
      <c r="P1335" s="11">
        <v>68</v>
      </c>
      <c r="T1335" s="11">
        <v>1</v>
      </c>
      <c r="U1335" s="11" t="s">
        <v>713</v>
      </c>
      <c r="V1335" s="11" t="s">
        <v>62</v>
      </c>
      <c r="W1335" s="11" t="s">
        <v>63</v>
      </c>
      <c r="X1335" s="11">
        <v>9</v>
      </c>
      <c r="Y1335" s="11">
        <v>12</v>
      </c>
      <c r="Z1335" s="11">
        <v>108</v>
      </c>
      <c r="AA1335" s="11">
        <v>2</v>
      </c>
      <c r="AC1335" s="11">
        <v>108</v>
      </c>
      <c r="AF1335" s="11">
        <v>20</v>
      </c>
    </row>
    <row r="1336" spans="1:33" s="11" customFormat="1" x14ac:dyDescent="0.55000000000000004">
      <c r="D1336" s="12"/>
      <c r="E1336" s="82"/>
      <c r="I1336" s="82"/>
      <c r="W1336" s="11" t="s">
        <v>65</v>
      </c>
      <c r="X1336" s="11">
        <v>2</v>
      </c>
      <c r="Y1336" s="11">
        <v>4</v>
      </c>
      <c r="Z1336" s="11">
        <v>8</v>
      </c>
      <c r="AA1336" s="11">
        <v>2</v>
      </c>
      <c r="AC1336" s="11">
        <v>8</v>
      </c>
      <c r="AF1336" s="11">
        <v>20</v>
      </c>
      <c r="AG1336" s="11" t="s">
        <v>66</v>
      </c>
    </row>
    <row r="1337" spans="1:33" s="11" customFormat="1" x14ac:dyDescent="0.55000000000000004">
      <c r="B1337" s="11" t="s">
        <v>77</v>
      </c>
      <c r="C1337" s="11" t="s">
        <v>712</v>
      </c>
      <c r="D1337" s="12" t="s">
        <v>484</v>
      </c>
      <c r="E1337" s="56" t="s">
        <v>59</v>
      </c>
      <c r="F1337" s="11">
        <v>3481</v>
      </c>
      <c r="G1337" s="11">
        <v>14</v>
      </c>
      <c r="H1337" s="11">
        <v>1464</v>
      </c>
      <c r="I1337" s="56">
        <v>9</v>
      </c>
      <c r="J1337" s="11">
        <v>2</v>
      </c>
      <c r="K1337" s="11">
        <v>0</v>
      </c>
      <c r="L1337" s="11">
        <v>26</v>
      </c>
      <c r="M1337" s="11">
        <v>826</v>
      </c>
      <c r="N1337" s="11">
        <v>1</v>
      </c>
      <c r="O1337" s="11">
        <v>826</v>
      </c>
      <c r="AG1337" s="11" t="s">
        <v>70</v>
      </c>
    </row>
    <row r="1338" spans="1:33" s="11" customFormat="1" x14ac:dyDescent="0.55000000000000004">
      <c r="B1338" s="11" t="s">
        <v>77</v>
      </c>
      <c r="C1338" s="11" t="s">
        <v>712</v>
      </c>
      <c r="D1338" s="12" t="s">
        <v>484</v>
      </c>
      <c r="E1338" s="56" t="s">
        <v>59</v>
      </c>
      <c r="F1338" s="11">
        <v>16144</v>
      </c>
      <c r="G1338" s="11">
        <v>353</v>
      </c>
      <c r="H1338" s="11">
        <v>7014</v>
      </c>
      <c r="I1338" s="56">
        <v>9</v>
      </c>
      <c r="J1338" s="11">
        <v>2</v>
      </c>
      <c r="K1338" s="11">
        <v>1</v>
      </c>
      <c r="L1338" s="11">
        <v>57</v>
      </c>
      <c r="M1338" s="11">
        <v>957</v>
      </c>
      <c r="N1338" s="11">
        <v>1</v>
      </c>
      <c r="O1338" s="11">
        <v>957</v>
      </c>
      <c r="AG1338" s="11" t="s">
        <v>70</v>
      </c>
    </row>
    <row r="1339" spans="1:33" s="60" customFormat="1" x14ac:dyDescent="0.55000000000000004">
      <c r="D1339" s="61"/>
      <c r="E1339" s="63"/>
      <c r="I1339" s="63"/>
    </row>
    <row r="1340" spans="1:33" s="11" customFormat="1" x14ac:dyDescent="0.55000000000000004">
      <c r="A1340" s="11">
        <v>319</v>
      </c>
      <c r="B1340" s="11" t="s">
        <v>67</v>
      </c>
      <c r="C1340" s="11" t="s">
        <v>714</v>
      </c>
      <c r="D1340" s="12" t="s">
        <v>715</v>
      </c>
      <c r="E1340" s="56" t="s">
        <v>59</v>
      </c>
      <c r="F1340" s="11">
        <v>697</v>
      </c>
      <c r="G1340" s="11">
        <v>17</v>
      </c>
      <c r="H1340" s="11">
        <v>849</v>
      </c>
      <c r="I1340" s="56">
        <v>10</v>
      </c>
      <c r="J1340" s="11">
        <v>0</v>
      </c>
      <c r="K1340" s="11">
        <v>2</v>
      </c>
      <c r="L1340" s="11">
        <v>10</v>
      </c>
      <c r="M1340" s="11">
        <v>210</v>
      </c>
      <c r="N1340" s="11">
        <v>2</v>
      </c>
      <c r="P1340" s="11">
        <v>210</v>
      </c>
      <c r="T1340" s="11">
        <v>1</v>
      </c>
      <c r="U1340" s="11" t="s">
        <v>716</v>
      </c>
      <c r="V1340" s="11" t="s">
        <v>62</v>
      </c>
      <c r="W1340" s="11" t="s">
        <v>65</v>
      </c>
      <c r="X1340" s="11">
        <v>9</v>
      </c>
      <c r="Y1340" s="11">
        <v>24</v>
      </c>
      <c r="Z1340" s="11">
        <v>216</v>
      </c>
      <c r="AA1340" s="11">
        <v>2</v>
      </c>
      <c r="AC1340" s="11">
        <v>216</v>
      </c>
      <c r="AF1340" s="11">
        <v>71</v>
      </c>
      <c r="AG1340" s="11" t="s">
        <v>717</v>
      </c>
    </row>
    <row r="1341" spans="1:33" s="11" customFormat="1" x14ac:dyDescent="0.55000000000000004">
      <c r="D1341" s="12"/>
      <c r="E1341" s="56"/>
      <c r="I1341" s="56"/>
      <c r="W1341" s="11" t="s">
        <v>126</v>
      </c>
      <c r="X1341" s="11">
        <v>3</v>
      </c>
      <c r="Y1341" s="11">
        <v>6</v>
      </c>
      <c r="Z1341" s="11">
        <v>18</v>
      </c>
      <c r="AA1341" s="11">
        <v>2</v>
      </c>
      <c r="AC1341" s="11">
        <v>18</v>
      </c>
      <c r="AF1341" s="11">
        <v>6</v>
      </c>
      <c r="AG1341" s="11" t="s">
        <v>127</v>
      </c>
    </row>
    <row r="1342" spans="1:33" s="11" customFormat="1" x14ac:dyDescent="0.55000000000000004">
      <c r="D1342" s="12"/>
      <c r="E1342" s="56"/>
      <c r="I1342" s="56"/>
      <c r="W1342" s="11" t="s">
        <v>65</v>
      </c>
      <c r="X1342" s="11">
        <v>2</v>
      </c>
      <c r="Y1342" s="11">
        <v>4</v>
      </c>
      <c r="Z1342" s="11">
        <v>8</v>
      </c>
      <c r="AA1342" s="11">
        <v>2</v>
      </c>
      <c r="AC1342" s="11">
        <v>8</v>
      </c>
      <c r="AF1342" s="11">
        <v>21</v>
      </c>
      <c r="AG1342" s="11" t="s">
        <v>66</v>
      </c>
    </row>
    <row r="1343" spans="1:33" s="11" customFormat="1" x14ac:dyDescent="0.55000000000000004">
      <c r="B1343" s="11" t="s">
        <v>67</v>
      </c>
      <c r="C1343" s="11" t="s">
        <v>714</v>
      </c>
      <c r="D1343" s="12" t="s">
        <v>715</v>
      </c>
      <c r="E1343" s="82" t="s">
        <v>190</v>
      </c>
      <c r="F1343" s="11">
        <v>2647</v>
      </c>
      <c r="G1343" s="11">
        <v>141</v>
      </c>
      <c r="I1343" s="82">
        <v>10</v>
      </c>
      <c r="J1343" s="11">
        <v>0</v>
      </c>
      <c r="K1343" s="11">
        <v>1</v>
      </c>
      <c r="L1343" s="11">
        <v>47</v>
      </c>
      <c r="M1343" s="11">
        <v>147</v>
      </c>
      <c r="N1343" s="11">
        <v>2</v>
      </c>
      <c r="P1343" s="11">
        <v>147</v>
      </c>
      <c r="T1343" s="11">
        <v>1</v>
      </c>
      <c r="U1343" s="11" t="s">
        <v>718</v>
      </c>
      <c r="V1343" s="11" t="s">
        <v>62</v>
      </c>
      <c r="W1343" s="11" t="s">
        <v>63</v>
      </c>
      <c r="X1343" s="11">
        <v>6</v>
      </c>
      <c r="Y1343" s="11">
        <v>4</v>
      </c>
      <c r="Z1343" s="11">
        <v>24</v>
      </c>
      <c r="AA1343" s="11">
        <v>2</v>
      </c>
      <c r="AC1343" s="11">
        <v>24</v>
      </c>
      <c r="AF1343" s="11">
        <v>26</v>
      </c>
      <c r="AG1343" s="11" t="s">
        <v>719</v>
      </c>
    </row>
    <row r="1344" spans="1:33" s="11" customFormat="1" x14ac:dyDescent="0.55000000000000004">
      <c r="B1344" s="11" t="s">
        <v>67</v>
      </c>
      <c r="C1344" s="11" t="s">
        <v>714</v>
      </c>
      <c r="D1344" s="12" t="s">
        <v>715</v>
      </c>
      <c r="E1344" s="82" t="s">
        <v>59</v>
      </c>
      <c r="F1344" s="11">
        <v>1855</v>
      </c>
      <c r="G1344" s="11">
        <v>33</v>
      </c>
      <c r="H1344" s="11">
        <v>2479</v>
      </c>
      <c r="I1344" s="82">
        <v>10</v>
      </c>
      <c r="J1344" s="11">
        <v>1</v>
      </c>
      <c r="K1344" s="11">
        <v>1</v>
      </c>
      <c r="L1344" s="11">
        <v>76</v>
      </c>
      <c r="M1344" s="11">
        <v>576</v>
      </c>
      <c r="N1344" s="11">
        <v>1</v>
      </c>
      <c r="O1344" s="11">
        <v>576</v>
      </c>
      <c r="AG1344" s="11" t="s">
        <v>70</v>
      </c>
    </row>
    <row r="1345" spans="1:33" s="11" customFormat="1" x14ac:dyDescent="0.55000000000000004">
      <c r="B1345" s="11" t="s">
        <v>67</v>
      </c>
      <c r="C1345" s="11" t="s">
        <v>714</v>
      </c>
      <c r="D1345" s="12" t="s">
        <v>715</v>
      </c>
      <c r="E1345" s="56" t="s">
        <v>59</v>
      </c>
      <c r="F1345" s="11">
        <v>1838</v>
      </c>
      <c r="G1345" s="11">
        <v>17</v>
      </c>
      <c r="H1345" s="11">
        <v>2463</v>
      </c>
      <c r="I1345" s="56">
        <v>10</v>
      </c>
      <c r="J1345" s="11">
        <v>2</v>
      </c>
      <c r="K1345" s="11">
        <v>3</v>
      </c>
      <c r="L1345" s="11">
        <v>93</v>
      </c>
      <c r="M1345" s="11">
        <v>1193</v>
      </c>
      <c r="N1345" s="11">
        <v>1</v>
      </c>
      <c r="O1345" s="11">
        <v>1193</v>
      </c>
      <c r="AG1345" s="11" t="s">
        <v>70</v>
      </c>
    </row>
    <row r="1346" spans="1:33" s="60" customFormat="1" x14ac:dyDescent="0.55000000000000004">
      <c r="D1346" s="61"/>
      <c r="E1346" s="63"/>
      <c r="I1346" s="63"/>
    </row>
    <row r="1347" spans="1:33" s="11" customFormat="1" x14ac:dyDescent="0.55000000000000004">
      <c r="A1347" s="11">
        <v>320</v>
      </c>
      <c r="B1347" s="11" t="s">
        <v>56</v>
      </c>
      <c r="C1347" s="11" t="s">
        <v>720</v>
      </c>
      <c r="D1347" s="12" t="s">
        <v>348</v>
      </c>
      <c r="E1347" s="16" t="s">
        <v>76</v>
      </c>
      <c r="F1347" s="16"/>
      <c r="I1347" s="82">
        <v>10</v>
      </c>
      <c r="J1347" s="11">
        <v>0</v>
      </c>
      <c r="K1347" s="11">
        <v>3</v>
      </c>
      <c r="L1347" s="11">
        <v>0</v>
      </c>
      <c r="M1347" s="11">
        <f>+(J1347*400)+(K1347*100)+L1347</f>
        <v>300</v>
      </c>
      <c r="N1347" s="11">
        <v>2</v>
      </c>
      <c r="P1347" s="11">
        <v>300</v>
      </c>
      <c r="T1347" s="11">
        <v>1</v>
      </c>
      <c r="U1347" s="11" t="s">
        <v>721</v>
      </c>
      <c r="V1347" s="11" t="s">
        <v>62</v>
      </c>
      <c r="W1347" s="11" t="s">
        <v>63</v>
      </c>
      <c r="X1347" s="11">
        <v>10.3</v>
      </c>
      <c r="Y1347" s="11">
        <v>24.3</v>
      </c>
      <c r="Z1347" s="11">
        <v>250.29000000000002</v>
      </c>
      <c r="AA1347" s="11">
        <v>2</v>
      </c>
      <c r="AC1347" s="11">
        <v>250.29</v>
      </c>
      <c r="AF1347" s="11">
        <v>19</v>
      </c>
    </row>
    <row r="1348" spans="1:33" s="60" customFormat="1" x14ac:dyDescent="0.55000000000000004">
      <c r="D1348" s="61"/>
      <c r="E1348" s="62"/>
      <c r="F1348" s="62"/>
      <c r="I1348" s="63"/>
    </row>
    <row r="1349" spans="1:33" s="11" customFormat="1" x14ac:dyDescent="0.55000000000000004">
      <c r="A1349" s="11">
        <v>321</v>
      </c>
      <c r="B1349" s="11" t="s">
        <v>67</v>
      </c>
      <c r="C1349" s="11" t="s">
        <v>722</v>
      </c>
      <c r="D1349" s="12" t="s">
        <v>241</v>
      </c>
      <c r="E1349" s="56" t="s">
        <v>59</v>
      </c>
      <c r="F1349" s="11">
        <v>9967</v>
      </c>
      <c r="G1349" s="11">
        <v>193</v>
      </c>
      <c r="H1349" s="11">
        <v>3821</v>
      </c>
      <c r="I1349" s="56">
        <v>10</v>
      </c>
      <c r="J1349" s="11">
        <v>7</v>
      </c>
      <c r="K1349" s="11">
        <v>3</v>
      </c>
      <c r="L1349" s="11">
        <v>32</v>
      </c>
      <c r="M1349" s="11">
        <v>3132</v>
      </c>
      <c r="N1349" s="11">
        <v>1</v>
      </c>
      <c r="O1349" s="11">
        <v>3132</v>
      </c>
      <c r="AG1349" s="11" t="s">
        <v>70</v>
      </c>
    </row>
    <row r="1350" spans="1:33" s="60" customFormat="1" x14ac:dyDescent="0.55000000000000004">
      <c r="D1350" s="61"/>
      <c r="E1350" s="63"/>
      <c r="I1350" s="63"/>
    </row>
    <row r="1351" spans="1:33" s="11" customFormat="1" x14ac:dyDescent="0.55000000000000004">
      <c r="A1351" s="11">
        <v>322</v>
      </c>
      <c r="B1351" s="11" t="s">
        <v>77</v>
      </c>
      <c r="C1351" s="11" t="s">
        <v>722</v>
      </c>
      <c r="D1351" s="12" t="s">
        <v>196</v>
      </c>
      <c r="E1351" s="90" t="s">
        <v>59</v>
      </c>
      <c r="F1351" s="11">
        <v>730</v>
      </c>
      <c r="G1351" s="11">
        <v>59</v>
      </c>
      <c r="H1351" s="11">
        <v>876</v>
      </c>
      <c r="I1351" s="90">
        <v>10</v>
      </c>
      <c r="J1351" s="11">
        <v>0</v>
      </c>
      <c r="K1351" s="11">
        <v>1</v>
      </c>
      <c r="L1351" s="11">
        <v>30</v>
      </c>
      <c r="M1351" s="11">
        <v>130</v>
      </c>
      <c r="N1351" s="11">
        <v>2</v>
      </c>
      <c r="P1351" s="11">
        <v>130</v>
      </c>
      <c r="T1351" s="11">
        <v>1</v>
      </c>
      <c r="U1351" s="11" t="s">
        <v>723</v>
      </c>
      <c r="V1351" s="11" t="s">
        <v>62</v>
      </c>
      <c r="W1351" s="11" t="s">
        <v>63</v>
      </c>
      <c r="X1351" s="11">
        <v>8</v>
      </c>
      <c r="Y1351" s="11">
        <v>15</v>
      </c>
      <c r="Z1351" s="11">
        <v>120</v>
      </c>
      <c r="AA1351" s="11">
        <v>2</v>
      </c>
      <c r="AC1351" s="11">
        <v>120</v>
      </c>
      <c r="AF1351" s="11">
        <v>31</v>
      </c>
    </row>
    <row r="1352" spans="1:33" s="11" customFormat="1" x14ac:dyDescent="0.55000000000000004">
      <c r="D1352" s="12"/>
      <c r="E1352" s="82"/>
      <c r="I1352" s="82"/>
      <c r="W1352" s="11" t="s">
        <v>65</v>
      </c>
      <c r="X1352" s="11">
        <v>2</v>
      </c>
      <c r="Y1352" s="11">
        <v>4</v>
      </c>
      <c r="Z1352" s="11">
        <v>8</v>
      </c>
      <c r="AA1352" s="11">
        <v>2</v>
      </c>
      <c r="AC1352" s="11">
        <v>8</v>
      </c>
      <c r="AF1352" s="11">
        <v>31</v>
      </c>
      <c r="AG1352" s="11" t="s">
        <v>66</v>
      </c>
    </row>
    <row r="1353" spans="1:33" s="11" customFormat="1" x14ac:dyDescent="0.55000000000000004">
      <c r="B1353" s="11" t="s">
        <v>77</v>
      </c>
      <c r="C1353" s="11" t="s">
        <v>722</v>
      </c>
      <c r="D1353" s="12" t="s">
        <v>196</v>
      </c>
      <c r="E1353" s="56" t="s">
        <v>59</v>
      </c>
      <c r="F1353" s="11">
        <v>12199</v>
      </c>
      <c r="G1353" s="11">
        <v>131</v>
      </c>
      <c r="H1353" s="11">
        <v>5511</v>
      </c>
      <c r="I1353" s="56">
        <v>10</v>
      </c>
      <c r="J1353" s="11">
        <v>2</v>
      </c>
      <c r="K1353" s="11">
        <v>3</v>
      </c>
      <c r="L1353" s="11">
        <v>0</v>
      </c>
      <c r="M1353" s="11">
        <v>1100</v>
      </c>
      <c r="N1353" s="11">
        <v>1</v>
      </c>
      <c r="O1353" s="11">
        <v>1100</v>
      </c>
      <c r="AG1353" s="11" t="s">
        <v>70</v>
      </c>
    </row>
    <row r="1354" spans="1:33" s="11" customFormat="1" x14ac:dyDescent="0.55000000000000004">
      <c r="B1354" s="11" t="s">
        <v>77</v>
      </c>
      <c r="C1354" s="11" t="s">
        <v>722</v>
      </c>
      <c r="D1354" s="12" t="s">
        <v>196</v>
      </c>
      <c r="E1354" s="56" t="s">
        <v>59</v>
      </c>
      <c r="F1354" s="11">
        <v>1978</v>
      </c>
      <c r="G1354" s="11">
        <v>23</v>
      </c>
      <c r="H1354" s="11">
        <v>1443</v>
      </c>
      <c r="I1354" s="56">
        <v>10</v>
      </c>
      <c r="J1354" s="11">
        <v>2</v>
      </c>
      <c r="K1354" s="11">
        <v>0</v>
      </c>
      <c r="L1354" s="11">
        <v>46</v>
      </c>
      <c r="M1354" s="11">
        <v>846</v>
      </c>
      <c r="N1354" s="11">
        <v>1</v>
      </c>
      <c r="O1354" s="11">
        <v>846</v>
      </c>
      <c r="AG1354" s="11" t="s">
        <v>70</v>
      </c>
    </row>
    <row r="1355" spans="1:33" s="11" customFormat="1" x14ac:dyDescent="0.55000000000000004">
      <c r="B1355" s="11" t="s">
        <v>77</v>
      </c>
      <c r="C1355" s="11" t="s">
        <v>722</v>
      </c>
      <c r="D1355" s="12" t="s">
        <v>196</v>
      </c>
      <c r="E1355" s="56" t="s">
        <v>59</v>
      </c>
      <c r="F1355" s="11">
        <v>9985</v>
      </c>
      <c r="G1355" s="11">
        <v>171</v>
      </c>
      <c r="H1355" s="11">
        <v>3800</v>
      </c>
      <c r="I1355" s="56">
        <v>10</v>
      </c>
      <c r="J1355" s="11">
        <v>0</v>
      </c>
      <c r="K1355" s="11">
        <v>3</v>
      </c>
      <c r="L1355" s="11">
        <v>48</v>
      </c>
      <c r="M1355" s="11">
        <v>348</v>
      </c>
      <c r="N1355" s="11">
        <v>1</v>
      </c>
      <c r="O1355" s="11">
        <v>348</v>
      </c>
      <c r="AG1355" s="11" t="s">
        <v>97</v>
      </c>
    </row>
    <row r="1356" spans="1:33" s="60" customFormat="1" x14ac:dyDescent="0.55000000000000004">
      <c r="D1356" s="61"/>
      <c r="E1356" s="63"/>
      <c r="I1356" s="63"/>
    </row>
    <row r="1357" spans="1:33" s="11" customFormat="1" x14ac:dyDescent="0.55000000000000004">
      <c r="A1357" s="11">
        <v>323</v>
      </c>
      <c r="B1357" s="11" t="s">
        <v>56</v>
      </c>
      <c r="C1357" s="11" t="s">
        <v>722</v>
      </c>
      <c r="D1357" s="12" t="s">
        <v>167</v>
      </c>
      <c r="E1357" s="109" t="s">
        <v>59</v>
      </c>
      <c r="F1357" s="11">
        <v>18808</v>
      </c>
      <c r="G1357" s="11">
        <v>365</v>
      </c>
      <c r="H1357" s="11">
        <v>8190</v>
      </c>
      <c r="I1357" s="109">
        <v>4</v>
      </c>
      <c r="J1357" s="11">
        <v>2</v>
      </c>
      <c r="K1357" s="11">
        <v>0</v>
      </c>
      <c r="L1357" s="11">
        <v>23</v>
      </c>
      <c r="M1357" s="11">
        <f>+(J1357*400)+(K1357*100)+L1357</f>
        <v>823</v>
      </c>
      <c r="N1357" s="11">
        <v>1</v>
      </c>
      <c r="O1357" s="11">
        <v>823</v>
      </c>
      <c r="AG1357" s="11" t="s">
        <v>72</v>
      </c>
    </row>
    <row r="1358" spans="1:33" s="60" customFormat="1" x14ac:dyDescent="0.55000000000000004">
      <c r="D1358" s="61"/>
      <c r="E1358" s="63"/>
      <c r="I1358" s="63"/>
    </row>
    <row r="1359" spans="1:33" s="11" customFormat="1" x14ac:dyDescent="0.55000000000000004">
      <c r="A1359" s="11">
        <v>324</v>
      </c>
      <c r="B1359" s="11" t="s">
        <v>56</v>
      </c>
      <c r="C1359" s="11" t="s">
        <v>956</v>
      </c>
      <c r="D1359" s="12" t="s">
        <v>102</v>
      </c>
      <c r="E1359" s="109" t="s">
        <v>59</v>
      </c>
      <c r="F1359" s="11">
        <v>1987</v>
      </c>
      <c r="G1359" s="11">
        <v>33</v>
      </c>
      <c r="H1359" s="11">
        <v>1452</v>
      </c>
      <c r="I1359" s="109">
        <v>4</v>
      </c>
      <c r="J1359" s="11">
        <v>1</v>
      </c>
      <c r="K1359" s="11">
        <v>0</v>
      </c>
      <c r="L1359" s="11">
        <v>75</v>
      </c>
      <c r="M1359" s="11">
        <f>+(J1359*400)+(K1359*100)+L1359</f>
        <v>475</v>
      </c>
      <c r="N1359" s="11">
        <v>1</v>
      </c>
      <c r="O1359" s="11">
        <v>475</v>
      </c>
      <c r="AG1359" s="11" t="s">
        <v>148</v>
      </c>
    </row>
    <row r="1360" spans="1:33" s="11" customFormat="1" x14ac:dyDescent="0.55000000000000004">
      <c r="B1360" s="11" t="s">
        <v>56</v>
      </c>
      <c r="C1360" s="11" t="s">
        <v>956</v>
      </c>
      <c r="D1360" s="12" t="s">
        <v>102</v>
      </c>
      <c r="E1360" s="109" t="s">
        <v>59</v>
      </c>
      <c r="F1360" s="11">
        <v>6004</v>
      </c>
      <c r="G1360" s="11">
        <v>5</v>
      </c>
      <c r="H1360" s="11">
        <v>1451</v>
      </c>
      <c r="I1360" s="109">
        <v>4</v>
      </c>
      <c r="J1360" s="11">
        <v>0</v>
      </c>
      <c r="K1360" s="11">
        <v>2</v>
      </c>
      <c r="L1360" s="11">
        <v>17</v>
      </c>
      <c r="M1360" s="11">
        <f t="shared" ref="M1360:M1361" si="50">+(J1360*400)+(K1360*100)+L1360</f>
        <v>217</v>
      </c>
      <c r="N1360" s="11">
        <v>1</v>
      </c>
      <c r="O1360" s="11">
        <v>217</v>
      </c>
      <c r="AG1360" s="11" t="s">
        <v>148</v>
      </c>
    </row>
    <row r="1361" spans="1:33" s="11" customFormat="1" x14ac:dyDescent="0.55000000000000004">
      <c r="B1361" s="11" t="s">
        <v>56</v>
      </c>
      <c r="C1361" s="11" t="s">
        <v>956</v>
      </c>
      <c r="D1361" s="12" t="s">
        <v>102</v>
      </c>
      <c r="E1361" s="109" t="s">
        <v>59</v>
      </c>
      <c r="F1361" s="11">
        <v>11377</v>
      </c>
      <c r="G1361" s="11">
        <v>25</v>
      </c>
      <c r="H1361" s="11">
        <v>5035</v>
      </c>
      <c r="I1361" s="109">
        <v>9</v>
      </c>
      <c r="J1361" s="11">
        <v>3</v>
      </c>
      <c r="K1361" s="11">
        <v>0</v>
      </c>
      <c r="L1361" s="11">
        <v>82</v>
      </c>
      <c r="M1361" s="11">
        <f t="shared" si="50"/>
        <v>1282</v>
      </c>
      <c r="N1361" s="11">
        <v>1</v>
      </c>
      <c r="O1361" s="11">
        <v>1282</v>
      </c>
      <c r="AG1361" s="11" t="s">
        <v>72</v>
      </c>
    </row>
    <row r="1362" spans="1:33" s="60" customFormat="1" x14ac:dyDescent="0.55000000000000004">
      <c r="D1362" s="61"/>
      <c r="E1362" s="63"/>
      <c r="I1362" s="63"/>
    </row>
    <row r="1363" spans="1:33" s="11" customFormat="1" x14ac:dyDescent="0.55000000000000004">
      <c r="A1363" s="11">
        <v>325</v>
      </c>
      <c r="B1363" s="11" t="s">
        <v>56</v>
      </c>
      <c r="C1363" s="11" t="s">
        <v>724</v>
      </c>
      <c r="D1363" s="12" t="s">
        <v>102</v>
      </c>
      <c r="E1363" s="56" t="s">
        <v>59</v>
      </c>
      <c r="F1363" s="11">
        <v>7940</v>
      </c>
      <c r="G1363" s="11">
        <v>53</v>
      </c>
      <c r="H1363" s="11">
        <v>3437</v>
      </c>
      <c r="I1363" s="56">
        <v>10</v>
      </c>
      <c r="J1363" s="11">
        <v>1</v>
      </c>
      <c r="K1363" s="11">
        <v>3</v>
      </c>
      <c r="L1363" s="11">
        <v>70</v>
      </c>
      <c r="M1363" s="11">
        <v>770</v>
      </c>
      <c r="N1363" s="11">
        <v>1</v>
      </c>
      <c r="O1363" s="11">
        <v>770</v>
      </c>
      <c r="AG1363" s="11" t="s">
        <v>72</v>
      </c>
    </row>
    <row r="1364" spans="1:33" s="11" customFormat="1" x14ac:dyDescent="0.55000000000000004">
      <c r="B1364" s="11" t="s">
        <v>56</v>
      </c>
      <c r="C1364" s="11" t="s">
        <v>724</v>
      </c>
      <c r="D1364" s="12" t="s">
        <v>102</v>
      </c>
      <c r="E1364" s="56" t="s">
        <v>59</v>
      </c>
      <c r="F1364" s="11">
        <v>7936</v>
      </c>
      <c r="G1364" s="11">
        <v>49</v>
      </c>
      <c r="H1364" s="11">
        <v>3433</v>
      </c>
      <c r="I1364" s="56">
        <v>10</v>
      </c>
      <c r="J1364" s="11">
        <v>3</v>
      </c>
      <c r="K1364" s="11">
        <v>2</v>
      </c>
      <c r="L1364" s="11">
        <v>40</v>
      </c>
      <c r="M1364" s="11">
        <v>1440</v>
      </c>
      <c r="N1364" s="11">
        <v>1</v>
      </c>
      <c r="O1364" s="11">
        <v>1440</v>
      </c>
      <c r="AG1364" s="11" t="s">
        <v>118</v>
      </c>
    </row>
    <row r="1365" spans="1:33" s="11" customFormat="1" x14ac:dyDescent="0.55000000000000004">
      <c r="B1365" s="11" t="s">
        <v>56</v>
      </c>
      <c r="C1365" s="11" t="s">
        <v>724</v>
      </c>
      <c r="D1365" s="12" t="s">
        <v>102</v>
      </c>
      <c r="E1365" s="56" t="s">
        <v>59</v>
      </c>
      <c r="F1365" s="11">
        <v>8271</v>
      </c>
      <c r="G1365" s="11">
        <v>89</v>
      </c>
      <c r="H1365" s="11">
        <v>3473</v>
      </c>
      <c r="I1365" s="56">
        <v>10</v>
      </c>
      <c r="J1365" s="11">
        <v>5</v>
      </c>
      <c r="K1365" s="11">
        <v>1</v>
      </c>
      <c r="L1365" s="11">
        <v>0</v>
      </c>
      <c r="M1365" s="11">
        <v>2100</v>
      </c>
      <c r="N1365" s="11">
        <v>1</v>
      </c>
      <c r="O1365" s="11">
        <v>2100</v>
      </c>
      <c r="AG1365" s="11" t="s">
        <v>318</v>
      </c>
    </row>
    <row r="1366" spans="1:33" s="11" customFormat="1" x14ac:dyDescent="0.55000000000000004">
      <c r="B1366" s="11" t="s">
        <v>56</v>
      </c>
      <c r="C1366" s="11" t="s">
        <v>724</v>
      </c>
      <c r="D1366" s="12" t="s">
        <v>102</v>
      </c>
      <c r="E1366" s="92" t="s">
        <v>263</v>
      </c>
      <c r="F1366" s="11">
        <v>2106</v>
      </c>
      <c r="I1366" s="92"/>
      <c r="J1366" s="11">
        <v>1</v>
      </c>
      <c r="K1366" s="11">
        <v>0</v>
      </c>
      <c r="L1366" s="11">
        <v>0</v>
      </c>
      <c r="M1366" s="11">
        <f t="shared" ref="M1366" si="51">+(J1366*400)+(K1366*100)+L1366</f>
        <v>400</v>
      </c>
      <c r="N1366" s="11">
        <v>1</v>
      </c>
      <c r="O1366" s="11">
        <v>400</v>
      </c>
    </row>
    <row r="1367" spans="1:33" s="60" customFormat="1" x14ac:dyDescent="0.55000000000000004">
      <c r="D1367" s="61"/>
      <c r="E1367" s="63"/>
      <c r="I1367" s="63"/>
    </row>
    <row r="1368" spans="1:33" s="11" customFormat="1" x14ac:dyDescent="0.55000000000000004">
      <c r="A1368" s="11">
        <v>326</v>
      </c>
      <c r="B1368" s="11" t="s">
        <v>67</v>
      </c>
      <c r="C1368" s="11" t="s">
        <v>725</v>
      </c>
      <c r="D1368" s="12" t="s">
        <v>196</v>
      </c>
      <c r="E1368" s="56" t="s">
        <v>59</v>
      </c>
      <c r="F1368" s="11">
        <v>12265</v>
      </c>
      <c r="G1368" s="11">
        <v>182</v>
      </c>
      <c r="H1368" s="11">
        <v>5566</v>
      </c>
      <c r="I1368" s="56">
        <v>10</v>
      </c>
      <c r="J1368" s="11">
        <v>0</v>
      </c>
      <c r="K1368" s="11">
        <v>2</v>
      </c>
      <c r="L1368" s="11">
        <v>80</v>
      </c>
      <c r="M1368" s="11">
        <v>280</v>
      </c>
      <c r="N1368" s="11">
        <v>1</v>
      </c>
      <c r="O1368" s="11">
        <v>280</v>
      </c>
      <c r="AG1368" s="11" t="s">
        <v>72</v>
      </c>
    </row>
    <row r="1369" spans="1:33" s="11" customFormat="1" x14ac:dyDescent="0.55000000000000004">
      <c r="B1369" s="11" t="s">
        <v>67</v>
      </c>
      <c r="C1369" s="11" t="s">
        <v>725</v>
      </c>
      <c r="D1369" s="12" t="s">
        <v>196</v>
      </c>
      <c r="E1369" s="56" t="s">
        <v>59</v>
      </c>
      <c r="F1369" s="11">
        <v>1816</v>
      </c>
      <c r="G1369" s="11">
        <v>55</v>
      </c>
      <c r="H1369" s="11">
        <v>2499</v>
      </c>
      <c r="I1369" s="56">
        <v>4</v>
      </c>
      <c r="J1369" s="11">
        <v>1</v>
      </c>
      <c r="K1369" s="11">
        <v>3</v>
      </c>
      <c r="L1369" s="11">
        <v>81</v>
      </c>
      <c r="M1369" s="11">
        <v>781</v>
      </c>
      <c r="N1369" s="11">
        <v>1</v>
      </c>
      <c r="O1369" s="11">
        <v>781</v>
      </c>
      <c r="AG1369" s="11" t="s">
        <v>70</v>
      </c>
    </row>
    <row r="1370" spans="1:33" s="11" customFormat="1" x14ac:dyDescent="0.55000000000000004">
      <c r="B1370" s="11" t="s">
        <v>67</v>
      </c>
      <c r="C1370" s="11" t="s">
        <v>725</v>
      </c>
      <c r="D1370" s="12" t="s">
        <v>196</v>
      </c>
      <c r="E1370" s="56" t="s">
        <v>59</v>
      </c>
      <c r="F1370" s="11">
        <v>2401</v>
      </c>
      <c r="G1370" s="11">
        <v>120</v>
      </c>
      <c r="H1370" s="11">
        <v>1568</v>
      </c>
      <c r="I1370" s="56">
        <v>9</v>
      </c>
      <c r="J1370" s="11">
        <v>1</v>
      </c>
      <c r="K1370" s="11">
        <v>0</v>
      </c>
      <c r="L1370" s="11">
        <v>76</v>
      </c>
      <c r="M1370" s="11">
        <v>476</v>
      </c>
      <c r="N1370" s="11">
        <v>1</v>
      </c>
      <c r="O1370" s="11">
        <v>476</v>
      </c>
      <c r="AG1370" s="11" t="s">
        <v>70</v>
      </c>
    </row>
    <row r="1371" spans="1:33" s="11" customFormat="1" x14ac:dyDescent="0.55000000000000004">
      <c r="B1371" s="11" t="s">
        <v>67</v>
      </c>
      <c r="C1371" s="11" t="s">
        <v>725</v>
      </c>
      <c r="D1371" s="12" t="s">
        <v>196</v>
      </c>
      <c r="E1371" s="92" t="s">
        <v>302</v>
      </c>
      <c r="H1371" s="11">
        <v>1337</v>
      </c>
      <c r="I1371" s="92">
        <v>10</v>
      </c>
      <c r="J1371" s="11">
        <v>2</v>
      </c>
      <c r="K1371" s="11">
        <v>1</v>
      </c>
      <c r="L1371" s="11">
        <v>12</v>
      </c>
      <c r="M1371" s="11">
        <f t="shared" ref="M1371" si="52">+(J1371*400)+(K1371*100)+L1371</f>
        <v>912</v>
      </c>
      <c r="N1371" s="11">
        <v>1</v>
      </c>
      <c r="O1371" s="11">
        <v>912</v>
      </c>
      <c r="AG1371" s="11" t="s">
        <v>72</v>
      </c>
    </row>
    <row r="1372" spans="1:33" s="60" customFormat="1" x14ac:dyDescent="0.55000000000000004">
      <c r="D1372" s="61"/>
      <c r="E1372" s="63"/>
      <c r="I1372" s="63"/>
    </row>
    <row r="1373" spans="1:33" s="11" customFormat="1" x14ac:dyDescent="0.55000000000000004">
      <c r="A1373" s="11">
        <v>327</v>
      </c>
      <c r="B1373" s="11" t="s">
        <v>56</v>
      </c>
      <c r="C1373" s="11" t="s">
        <v>726</v>
      </c>
      <c r="D1373" s="12" t="s">
        <v>171</v>
      </c>
      <c r="E1373" s="56" t="s">
        <v>59</v>
      </c>
      <c r="F1373" s="11">
        <v>12128</v>
      </c>
      <c r="G1373" s="11">
        <v>211</v>
      </c>
      <c r="H1373" s="11">
        <v>5440</v>
      </c>
      <c r="I1373" s="56">
        <v>4</v>
      </c>
      <c r="J1373" s="11">
        <v>0</v>
      </c>
      <c r="K1373" s="11">
        <v>3</v>
      </c>
      <c r="L1373" s="11">
        <v>15</v>
      </c>
      <c r="M1373" s="11">
        <v>315</v>
      </c>
      <c r="N1373" s="11">
        <v>1</v>
      </c>
      <c r="O1373" s="11">
        <v>315</v>
      </c>
      <c r="P1373" s="11" t="s">
        <v>727</v>
      </c>
    </row>
    <row r="1374" spans="1:33" s="60" customFormat="1" x14ac:dyDescent="0.55000000000000004">
      <c r="D1374" s="61"/>
      <c r="E1374" s="63"/>
      <c r="I1374" s="63"/>
    </row>
    <row r="1375" spans="1:33" s="11" customFormat="1" x14ac:dyDescent="0.55000000000000004">
      <c r="A1375" s="11">
        <v>328</v>
      </c>
      <c r="B1375" s="11" t="s">
        <v>67</v>
      </c>
      <c r="C1375" s="11" t="s">
        <v>728</v>
      </c>
      <c r="D1375" s="12" t="s">
        <v>729</v>
      </c>
      <c r="E1375" s="16" t="s">
        <v>76</v>
      </c>
      <c r="F1375" s="16"/>
      <c r="I1375" s="82"/>
      <c r="J1375" s="11">
        <v>0</v>
      </c>
      <c r="K1375" s="11">
        <v>2</v>
      </c>
      <c r="L1375" s="11">
        <v>0</v>
      </c>
      <c r="M1375" s="11">
        <f>+(J1375*400)+(K1375*100)+L1375</f>
        <v>200</v>
      </c>
      <c r="N1375" s="11">
        <v>2</v>
      </c>
      <c r="P1375" s="11">
        <v>200</v>
      </c>
      <c r="T1375" s="11">
        <v>1</v>
      </c>
      <c r="U1375" s="11" t="s">
        <v>730</v>
      </c>
      <c r="V1375" s="11" t="s">
        <v>62</v>
      </c>
      <c r="W1375" s="11" t="s">
        <v>63</v>
      </c>
      <c r="X1375" s="11">
        <v>7.4</v>
      </c>
      <c r="Y1375" s="11">
        <v>7.4</v>
      </c>
      <c r="Z1375" s="11">
        <v>54.760000000000005</v>
      </c>
      <c r="AA1375" s="11">
        <v>2</v>
      </c>
      <c r="AC1375" s="11">
        <v>54.76</v>
      </c>
      <c r="AF1375" s="11">
        <v>11</v>
      </c>
    </row>
    <row r="1376" spans="1:33" s="60" customFormat="1" x14ac:dyDescent="0.55000000000000004">
      <c r="D1376" s="61"/>
      <c r="E1376" s="62"/>
      <c r="F1376" s="62"/>
      <c r="I1376" s="63"/>
    </row>
    <row r="1377" spans="1:33" x14ac:dyDescent="0.55000000000000004">
      <c r="A1377" s="23">
        <v>329</v>
      </c>
      <c r="B1377" s="23" t="s">
        <v>67</v>
      </c>
      <c r="C1377" s="23" t="s">
        <v>688</v>
      </c>
      <c r="D1377" s="29" t="s">
        <v>84</v>
      </c>
      <c r="E1377" s="23" t="s">
        <v>849</v>
      </c>
      <c r="F1377" s="23">
        <v>1388</v>
      </c>
      <c r="G1377" s="23" t="s">
        <v>522</v>
      </c>
      <c r="I1377" s="23">
        <v>10</v>
      </c>
      <c r="J1377" s="23">
        <v>0</v>
      </c>
      <c r="K1377" s="23">
        <v>3</v>
      </c>
      <c r="L1377" s="23">
        <v>60</v>
      </c>
      <c r="M1377" s="23">
        <f>+(J1377*400)+(K1377*100)+L1377</f>
        <v>360</v>
      </c>
      <c r="N1377" s="23">
        <v>1</v>
      </c>
      <c r="O1377" s="23">
        <v>360</v>
      </c>
      <c r="AG1377" s="23" t="s">
        <v>72</v>
      </c>
    </row>
    <row r="1378" spans="1:33" s="60" customFormat="1" x14ac:dyDescent="0.55000000000000004">
      <c r="D1378" s="61"/>
    </row>
    <row r="1379" spans="1:33" s="11" customFormat="1" x14ac:dyDescent="0.55000000000000004">
      <c r="A1379" s="11">
        <v>330</v>
      </c>
      <c r="B1379" s="11" t="s">
        <v>77</v>
      </c>
      <c r="C1379" s="11" t="s">
        <v>731</v>
      </c>
      <c r="D1379" s="12" t="s">
        <v>58</v>
      </c>
      <c r="E1379" s="56" t="s">
        <v>59</v>
      </c>
      <c r="F1379" s="11">
        <v>717</v>
      </c>
      <c r="G1379" s="11">
        <v>32</v>
      </c>
      <c r="H1379" s="11">
        <v>862</v>
      </c>
      <c r="I1379" s="56">
        <v>10</v>
      </c>
      <c r="J1379" s="11">
        <v>0</v>
      </c>
      <c r="K1379" s="11">
        <v>1</v>
      </c>
      <c r="L1379" s="11">
        <v>15</v>
      </c>
      <c r="M1379" s="11">
        <v>115</v>
      </c>
      <c r="N1379" s="11" t="s">
        <v>73</v>
      </c>
      <c r="O1379" s="11">
        <v>72.75</v>
      </c>
      <c r="P1379" s="11">
        <v>42.25</v>
      </c>
      <c r="U1379" s="11" t="s">
        <v>732</v>
      </c>
      <c r="V1379" s="11" t="s">
        <v>62</v>
      </c>
      <c r="W1379" s="11" t="s">
        <v>63</v>
      </c>
      <c r="X1379" s="11">
        <v>15.7</v>
      </c>
      <c r="Y1379" s="11">
        <v>10</v>
      </c>
      <c r="Z1379" s="11">
        <v>157</v>
      </c>
      <c r="AA1379" s="11">
        <v>2</v>
      </c>
      <c r="AC1379" s="11">
        <v>157</v>
      </c>
      <c r="AF1379" s="11">
        <v>60</v>
      </c>
    </row>
    <row r="1380" spans="1:33" s="11" customFormat="1" x14ac:dyDescent="0.55000000000000004">
      <c r="D1380" s="12"/>
      <c r="E1380" s="56"/>
      <c r="I1380" s="56"/>
      <c r="W1380" s="11" t="s">
        <v>65</v>
      </c>
      <c r="X1380" s="11">
        <v>3</v>
      </c>
      <c r="Y1380" s="11">
        <v>4</v>
      </c>
      <c r="Z1380" s="11">
        <v>12</v>
      </c>
      <c r="AA1380" s="11">
        <v>2</v>
      </c>
      <c r="AC1380" s="11">
        <v>12</v>
      </c>
      <c r="AF1380" s="11">
        <v>4</v>
      </c>
      <c r="AG1380" s="11" t="s">
        <v>66</v>
      </c>
    </row>
    <row r="1381" spans="1:33" s="11" customFormat="1" x14ac:dyDescent="0.55000000000000004">
      <c r="B1381" s="11" t="s">
        <v>77</v>
      </c>
      <c r="C1381" s="11" t="s">
        <v>731</v>
      </c>
      <c r="D1381" s="12" t="s">
        <v>58</v>
      </c>
      <c r="E1381" s="56" t="s">
        <v>59</v>
      </c>
      <c r="F1381" s="11">
        <v>12116</v>
      </c>
      <c r="G1381" s="11">
        <v>303</v>
      </c>
      <c r="H1381" s="11">
        <v>5428</v>
      </c>
      <c r="I1381" s="56">
        <v>9</v>
      </c>
      <c r="J1381" s="11">
        <v>0</v>
      </c>
      <c r="K1381" s="11">
        <v>3</v>
      </c>
      <c r="L1381" s="11">
        <v>33</v>
      </c>
      <c r="M1381" s="11">
        <v>333</v>
      </c>
      <c r="N1381" s="11">
        <v>1</v>
      </c>
      <c r="O1381" s="11">
        <v>333</v>
      </c>
      <c r="AG1381" s="11" t="s">
        <v>72</v>
      </c>
    </row>
    <row r="1382" spans="1:33" s="60" customFormat="1" x14ac:dyDescent="0.55000000000000004">
      <c r="D1382" s="61"/>
      <c r="E1382" s="63"/>
      <c r="I1382" s="63"/>
    </row>
    <row r="1383" spans="1:33" x14ac:dyDescent="0.55000000000000004">
      <c r="A1383" s="23">
        <v>331</v>
      </c>
      <c r="B1383" s="23" t="s">
        <v>56</v>
      </c>
      <c r="C1383" s="23" t="s">
        <v>841</v>
      </c>
      <c r="D1383" s="29" t="s">
        <v>293</v>
      </c>
      <c r="E1383" s="30" t="s">
        <v>59</v>
      </c>
      <c r="F1383" s="23">
        <v>9983</v>
      </c>
      <c r="G1383" s="23">
        <v>174</v>
      </c>
      <c r="H1383" s="23">
        <v>3803</v>
      </c>
      <c r="I1383" s="23">
        <v>10</v>
      </c>
      <c r="J1383" s="23">
        <v>2</v>
      </c>
      <c r="K1383" s="23">
        <v>2</v>
      </c>
      <c r="L1383" s="23">
        <v>67</v>
      </c>
      <c r="M1383" s="23">
        <f>+(J1383*400)+(K1383*100)+L1383</f>
        <v>1067</v>
      </c>
      <c r="N1383" s="23">
        <v>2</v>
      </c>
      <c r="P1383" s="23">
        <v>1067</v>
      </c>
      <c r="T1383" s="23">
        <v>1</v>
      </c>
      <c r="U1383" s="23" t="s">
        <v>842</v>
      </c>
      <c r="V1383" s="23" t="s">
        <v>62</v>
      </c>
      <c r="W1383" s="23" t="s">
        <v>65</v>
      </c>
      <c r="X1383" s="23">
        <v>17</v>
      </c>
      <c r="Y1383" s="23">
        <v>9</v>
      </c>
      <c r="Z1383" s="23">
        <f t="shared" ref="Z1383:Z1389" si="53">+X1383*Y1383</f>
        <v>153</v>
      </c>
      <c r="AA1383" s="23">
        <v>2</v>
      </c>
      <c r="AC1383" s="23">
        <v>153</v>
      </c>
      <c r="AF1383" s="23">
        <v>21</v>
      </c>
    </row>
    <row r="1384" spans="1:33" x14ac:dyDescent="0.55000000000000004">
      <c r="W1384" s="23" t="s">
        <v>65</v>
      </c>
      <c r="X1384" s="23">
        <v>2</v>
      </c>
      <c r="Y1384" s="23">
        <v>4</v>
      </c>
      <c r="Z1384" s="23">
        <f t="shared" si="53"/>
        <v>8</v>
      </c>
      <c r="AA1384" s="23">
        <v>2</v>
      </c>
      <c r="AC1384" s="23">
        <v>8</v>
      </c>
      <c r="AF1384" s="23">
        <v>21</v>
      </c>
      <c r="AG1384" s="23" t="s">
        <v>66</v>
      </c>
    </row>
    <row r="1385" spans="1:33" x14ac:dyDescent="0.55000000000000004">
      <c r="T1385" s="23">
        <v>2</v>
      </c>
      <c r="U1385" s="23" t="s">
        <v>843</v>
      </c>
      <c r="V1385" s="23" t="s">
        <v>13</v>
      </c>
      <c r="W1385" s="23" t="s">
        <v>126</v>
      </c>
      <c r="X1385" s="23">
        <v>15</v>
      </c>
      <c r="Y1385" s="23">
        <v>17</v>
      </c>
      <c r="Z1385" s="23">
        <f t="shared" si="53"/>
        <v>255</v>
      </c>
      <c r="AA1385" s="23">
        <v>2</v>
      </c>
      <c r="AC1385" s="23">
        <v>255</v>
      </c>
      <c r="AF1385" s="23">
        <v>21</v>
      </c>
      <c r="AG1385" s="23" t="s">
        <v>844</v>
      </c>
    </row>
    <row r="1386" spans="1:33" x14ac:dyDescent="0.55000000000000004">
      <c r="W1386" s="23" t="s">
        <v>126</v>
      </c>
      <c r="X1386" s="23">
        <v>6</v>
      </c>
      <c r="Y1386" s="23">
        <v>6</v>
      </c>
      <c r="Z1386" s="23">
        <f t="shared" si="53"/>
        <v>36</v>
      </c>
      <c r="AA1386" s="23">
        <v>2</v>
      </c>
      <c r="AC1386" s="23">
        <v>36</v>
      </c>
      <c r="AF1386" s="23">
        <v>8</v>
      </c>
      <c r="AG1386" s="23" t="s">
        <v>845</v>
      </c>
    </row>
    <row r="1387" spans="1:33" x14ac:dyDescent="0.55000000000000004">
      <c r="T1387" s="23">
        <v>3</v>
      </c>
      <c r="U1387" s="23" t="s">
        <v>846</v>
      </c>
      <c r="V1387" s="23" t="s">
        <v>13</v>
      </c>
      <c r="W1387" s="23" t="s">
        <v>65</v>
      </c>
      <c r="X1387" s="23">
        <v>7</v>
      </c>
      <c r="Y1387" s="23">
        <v>16</v>
      </c>
      <c r="Z1387" s="23">
        <f t="shared" si="53"/>
        <v>112</v>
      </c>
      <c r="AA1387" s="23">
        <v>2</v>
      </c>
      <c r="AC1387" s="23">
        <v>112</v>
      </c>
      <c r="AF1387" s="23">
        <v>21</v>
      </c>
      <c r="AG1387" s="23" t="s">
        <v>847</v>
      </c>
    </row>
    <row r="1388" spans="1:33" x14ac:dyDescent="0.55000000000000004">
      <c r="W1388" s="23" t="s">
        <v>848</v>
      </c>
      <c r="X1388" s="23">
        <v>4</v>
      </c>
      <c r="Y1388" s="23">
        <v>8</v>
      </c>
      <c r="Z1388" s="23">
        <f t="shared" si="53"/>
        <v>32</v>
      </c>
      <c r="AA1388" s="23">
        <v>2</v>
      </c>
      <c r="AC1388" s="23">
        <v>32</v>
      </c>
      <c r="AF1388" s="23">
        <v>21</v>
      </c>
    </row>
    <row r="1389" spans="1:33" x14ac:dyDescent="0.55000000000000004">
      <c r="W1389" s="23" t="s">
        <v>65</v>
      </c>
      <c r="X1389" s="23">
        <v>2</v>
      </c>
      <c r="Y1389" s="23">
        <v>4</v>
      </c>
      <c r="Z1389" s="23">
        <f t="shared" si="53"/>
        <v>8</v>
      </c>
      <c r="AA1389" s="23">
        <v>2</v>
      </c>
      <c r="AC1389" s="23">
        <v>8</v>
      </c>
      <c r="AF1389" s="23">
        <v>21</v>
      </c>
    </row>
    <row r="1390" spans="1:33" s="60" customFormat="1" x14ac:dyDescent="0.55000000000000004">
      <c r="D1390" s="61"/>
    </row>
    <row r="1391" spans="1:33" s="33" customFormat="1" x14ac:dyDescent="0.55000000000000004">
      <c r="A1391" s="34"/>
      <c r="B1391" s="34"/>
      <c r="C1391" s="34"/>
      <c r="D1391" s="35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2"/>
    </row>
    <row r="1392" spans="1:33" x14ac:dyDescent="0.55000000000000004">
      <c r="A1392" s="34"/>
      <c r="B1392" s="34"/>
      <c r="C1392" s="34"/>
      <c r="D1392" s="35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6"/>
    </row>
    <row r="1393" spans="1:34" x14ac:dyDescent="0.55000000000000004">
      <c r="A1393" s="34"/>
      <c r="B1393" s="34"/>
      <c r="C1393" s="34"/>
      <c r="D1393" s="35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7" t="s">
        <v>880</v>
      </c>
      <c r="AA1393" s="38"/>
      <c r="AB1393" s="39"/>
      <c r="AC1393" s="39"/>
      <c r="AD1393" s="39"/>
      <c r="AE1393" s="39"/>
      <c r="AF1393" s="39"/>
      <c r="AG1393" s="39"/>
      <c r="AH1393" s="39"/>
    </row>
    <row r="1394" spans="1:34" x14ac:dyDescent="0.55000000000000004">
      <c r="A1394" s="34"/>
      <c r="B1394" s="34"/>
      <c r="C1394" s="34"/>
      <c r="D1394" s="35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6"/>
    </row>
    <row r="1395" spans="1:34" x14ac:dyDescent="0.55000000000000004">
      <c r="A1395" s="34"/>
      <c r="B1395" s="34"/>
      <c r="C1395" s="34"/>
      <c r="D1395" s="35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6"/>
    </row>
    <row r="1396" spans="1:34" x14ac:dyDescent="0.55000000000000004">
      <c r="A1396" s="34"/>
      <c r="B1396" s="34"/>
      <c r="C1396" s="34"/>
      <c r="D1396" s="35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6"/>
    </row>
    <row r="1397" spans="1:34" x14ac:dyDescent="0.55000000000000004">
      <c r="A1397" s="34"/>
      <c r="B1397" s="34"/>
      <c r="C1397" s="34"/>
      <c r="D1397" s="35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6"/>
    </row>
    <row r="1398" spans="1:34" x14ac:dyDescent="0.55000000000000004">
      <c r="A1398" s="34"/>
      <c r="B1398" s="34"/>
      <c r="C1398" s="34"/>
      <c r="D1398" s="35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6"/>
    </row>
    <row r="1399" spans="1:34" x14ac:dyDescent="0.55000000000000004">
      <c r="A1399" s="34"/>
      <c r="B1399" s="34"/>
      <c r="C1399" s="34"/>
      <c r="D1399" s="35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6"/>
    </row>
    <row r="1400" spans="1:34" x14ac:dyDescent="0.55000000000000004">
      <c r="A1400" s="34"/>
      <c r="B1400" s="34"/>
      <c r="C1400" s="34"/>
      <c r="D1400" s="35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6"/>
    </row>
    <row r="1401" spans="1:34" x14ac:dyDescent="0.55000000000000004">
      <c r="A1401" s="34"/>
      <c r="B1401" s="34"/>
      <c r="C1401" s="34"/>
      <c r="D1401" s="35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6"/>
    </row>
    <row r="1402" spans="1:34" x14ac:dyDescent="0.55000000000000004">
      <c r="A1402" s="34"/>
      <c r="B1402" s="34"/>
      <c r="C1402" s="34"/>
      <c r="D1402" s="35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6"/>
    </row>
    <row r="1403" spans="1:34" x14ac:dyDescent="0.55000000000000004">
      <c r="A1403" s="34"/>
      <c r="B1403" s="34"/>
      <c r="C1403" s="34"/>
      <c r="D1403" s="35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6"/>
    </row>
    <row r="1404" spans="1:34" x14ac:dyDescent="0.55000000000000004">
      <c r="A1404" s="34"/>
      <c r="B1404" s="34"/>
      <c r="C1404" s="34"/>
      <c r="D1404" s="35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6"/>
    </row>
    <row r="1405" spans="1:34" x14ac:dyDescent="0.55000000000000004">
      <c r="A1405" s="34"/>
      <c r="B1405" s="34"/>
      <c r="C1405" s="34"/>
      <c r="D1405" s="35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6"/>
    </row>
    <row r="1406" spans="1:34" x14ac:dyDescent="0.55000000000000004">
      <c r="A1406" s="34"/>
      <c r="B1406" s="34"/>
      <c r="C1406" s="34"/>
      <c r="D1406" s="35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6"/>
    </row>
    <row r="1407" spans="1:34" x14ac:dyDescent="0.55000000000000004">
      <c r="A1407" s="34"/>
      <c r="B1407" s="34"/>
      <c r="C1407" s="34"/>
      <c r="D1407" s="35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6"/>
    </row>
    <row r="1408" spans="1:34" x14ac:dyDescent="0.55000000000000004">
      <c r="A1408" s="34"/>
      <c r="B1408" s="34"/>
      <c r="C1408" s="34"/>
      <c r="D1408" s="35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6"/>
    </row>
    <row r="1409" spans="1:27" x14ac:dyDescent="0.55000000000000004">
      <c r="A1409" s="34"/>
      <c r="B1409" s="34"/>
      <c r="C1409" s="34"/>
      <c r="D1409" s="35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6"/>
    </row>
    <row r="1410" spans="1:27" x14ac:dyDescent="0.55000000000000004">
      <c r="A1410" s="34"/>
      <c r="B1410" s="34"/>
      <c r="C1410" s="34"/>
      <c r="D1410" s="35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6"/>
    </row>
    <row r="1411" spans="1:27" x14ac:dyDescent="0.55000000000000004">
      <c r="A1411" s="34"/>
      <c r="B1411" s="34"/>
      <c r="C1411" s="34"/>
      <c r="D1411" s="35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6"/>
    </row>
    <row r="1412" spans="1:27" x14ac:dyDescent="0.55000000000000004">
      <c r="A1412" s="34"/>
      <c r="B1412" s="34"/>
      <c r="C1412" s="34"/>
      <c r="D1412" s="35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6"/>
    </row>
    <row r="1413" spans="1:27" x14ac:dyDescent="0.55000000000000004">
      <c r="A1413" s="34"/>
      <c r="B1413" s="34"/>
      <c r="C1413" s="34"/>
      <c r="D1413" s="35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6"/>
    </row>
    <row r="1414" spans="1:27" x14ac:dyDescent="0.55000000000000004">
      <c r="A1414" s="34"/>
      <c r="B1414" s="34"/>
      <c r="C1414" s="34"/>
      <c r="D1414" s="35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6"/>
    </row>
    <row r="1415" spans="1:27" x14ac:dyDescent="0.55000000000000004">
      <c r="A1415" s="34"/>
      <c r="B1415" s="34"/>
      <c r="C1415" s="34"/>
      <c r="D1415" s="35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6"/>
    </row>
    <row r="1416" spans="1:27" x14ac:dyDescent="0.55000000000000004">
      <c r="A1416" s="34"/>
      <c r="B1416" s="34"/>
      <c r="C1416" s="34"/>
      <c r="D1416" s="35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6"/>
    </row>
    <row r="1417" spans="1:27" x14ac:dyDescent="0.55000000000000004">
      <c r="A1417" s="34"/>
      <c r="B1417" s="34"/>
      <c r="C1417" s="34"/>
      <c r="D1417" s="35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6"/>
    </row>
    <row r="1418" spans="1:27" x14ac:dyDescent="0.55000000000000004">
      <c r="A1418" s="34"/>
      <c r="B1418" s="34"/>
      <c r="C1418" s="34"/>
      <c r="D1418" s="35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6"/>
    </row>
    <row r="1419" spans="1:27" x14ac:dyDescent="0.55000000000000004">
      <c r="A1419" s="34"/>
      <c r="B1419" s="34"/>
      <c r="C1419" s="34"/>
      <c r="D1419" s="35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6"/>
    </row>
    <row r="1420" spans="1:27" x14ac:dyDescent="0.55000000000000004">
      <c r="A1420" s="34"/>
      <c r="B1420" s="34"/>
      <c r="C1420" s="34"/>
      <c r="D1420" s="35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6"/>
    </row>
    <row r="1421" spans="1:27" x14ac:dyDescent="0.55000000000000004">
      <c r="A1421" s="34"/>
      <c r="B1421" s="34"/>
      <c r="C1421" s="34"/>
      <c r="D1421" s="35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6"/>
    </row>
    <row r="1422" spans="1:27" x14ac:dyDescent="0.55000000000000004">
      <c r="A1422" s="34"/>
      <c r="B1422" s="34"/>
      <c r="C1422" s="34"/>
      <c r="D1422" s="35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6"/>
    </row>
    <row r="1423" spans="1:27" x14ac:dyDescent="0.55000000000000004">
      <c r="A1423" s="34"/>
      <c r="B1423" s="34"/>
      <c r="C1423" s="34"/>
      <c r="D1423" s="35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6"/>
    </row>
    <row r="1424" spans="1:27" x14ac:dyDescent="0.55000000000000004">
      <c r="A1424" s="34"/>
      <c r="B1424" s="34"/>
      <c r="C1424" s="34"/>
      <c r="D1424" s="35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6"/>
    </row>
    <row r="1425" spans="1:27" x14ac:dyDescent="0.55000000000000004">
      <c r="A1425" s="34"/>
      <c r="B1425" s="34"/>
      <c r="C1425" s="34"/>
      <c r="D1425" s="35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6"/>
    </row>
    <row r="1426" spans="1:27" x14ac:dyDescent="0.55000000000000004">
      <c r="A1426" s="34"/>
      <c r="B1426" s="34"/>
      <c r="C1426" s="34"/>
      <c r="D1426" s="35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6"/>
    </row>
    <row r="1427" spans="1:27" x14ac:dyDescent="0.55000000000000004">
      <c r="A1427" s="34"/>
      <c r="B1427" s="34"/>
      <c r="C1427" s="34"/>
      <c r="D1427" s="35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6"/>
    </row>
    <row r="1428" spans="1:27" x14ac:dyDescent="0.55000000000000004">
      <c r="A1428" s="34"/>
      <c r="B1428" s="34"/>
      <c r="C1428" s="34"/>
      <c r="D1428" s="35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6"/>
    </row>
    <row r="1429" spans="1:27" x14ac:dyDescent="0.55000000000000004">
      <c r="A1429" s="34"/>
      <c r="B1429" s="34"/>
      <c r="C1429" s="34"/>
      <c r="D1429" s="35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6"/>
    </row>
    <row r="1430" spans="1:27" x14ac:dyDescent="0.55000000000000004">
      <c r="A1430" s="34"/>
      <c r="B1430" s="34"/>
      <c r="C1430" s="34"/>
      <c r="D1430" s="35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6"/>
    </row>
    <row r="1431" spans="1:27" x14ac:dyDescent="0.55000000000000004">
      <c r="A1431" s="34"/>
      <c r="B1431" s="34"/>
      <c r="C1431" s="34"/>
      <c r="D1431" s="35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6"/>
    </row>
    <row r="1432" spans="1:27" x14ac:dyDescent="0.55000000000000004">
      <c r="A1432" s="34"/>
      <c r="B1432" s="34"/>
      <c r="C1432" s="34"/>
      <c r="D1432" s="35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6"/>
    </row>
    <row r="1433" spans="1:27" x14ac:dyDescent="0.55000000000000004">
      <c r="A1433" s="34"/>
      <c r="B1433" s="34"/>
      <c r="C1433" s="34"/>
      <c r="D1433" s="35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6"/>
    </row>
    <row r="1434" spans="1:27" x14ac:dyDescent="0.55000000000000004">
      <c r="A1434" s="34"/>
      <c r="B1434" s="34"/>
      <c r="C1434" s="34"/>
      <c r="D1434" s="35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6"/>
    </row>
    <row r="1435" spans="1:27" x14ac:dyDescent="0.55000000000000004">
      <c r="A1435" s="34"/>
      <c r="B1435" s="34"/>
      <c r="C1435" s="34"/>
      <c r="D1435" s="35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6"/>
    </row>
    <row r="1436" spans="1:27" x14ac:dyDescent="0.55000000000000004">
      <c r="A1436" s="34"/>
      <c r="B1436" s="34"/>
      <c r="C1436" s="34"/>
      <c r="D1436" s="35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6"/>
    </row>
    <row r="1437" spans="1:27" x14ac:dyDescent="0.55000000000000004">
      <c r="A1437" s="34"/>
      <c r="B1437" s="34"/>
      <c r="C1437" s="34"/>
      <c r="D1437" s="35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6"/>
    </row>
    <row r="1438" spans="1:27" x14ac:dyDescent="0.55000000000000004">
      <c r="A1438" s="34"/>
      <c r="B1438" s="34"/>
      <c r="C1438" s="34"/>
      <c r="D1438" s="35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6"/>
    </row>
    <row r="1439" spans="1:27" x14ac:dyDescent="0.55000000000000004">
      <c r="A1439" s="34"/>
      <c r="B1439" s="34"/>
      <c r="C1439" s="34"/>
      <c r="D1439" s="35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6"/>
    </row>
    <row r="1440" spans="1:27" x14ac:dyDescent="0.55000000000000004">
      <c r="A1440" s="34"/>
      <c r="B1440" s="34"/>
      <c r="C1440" s="34"/>
      <c r="D1440" s="35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6"/>
    </row>
    <row r="1441" spans="1:27" x14ac:dyDescent="0.55000000000000004">
      <c r="A1441" s="34"/>
      <c r="B1441" s="34"/>
      <c r="C1441" s="34"/>
      <c r="D1441" s="35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6"/>
    </row>
    <row r="1442" spans="1:27" x14ac:dyDescent="0.55000000000000004">
      <c r="A1442" s="34"/>
      <c r="B1442" s="34"/>
      <c r="C1442" s="34"/>
      <c r="D1442" s="35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6"/>
    </row>
    <row r="1443" spans="1:27" x14ac:dyDescent="0.55000000000000004">
      <c r="A1443" s="34"/>
      <c r="B1443" s="34"/>
      <c r="C1443" s="34"/>
      <c r="D1443" s="35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6"/>
    </row>
    <row r="1444" spans="1:27" x14ac:dyDescent="0.55000000000000004">
      <c r="A1444" s="34"/>
      <c r="B1444" s="34"/>
      <c r="C1444" s="34"/>
      <c r="D1444" s="35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6"/>
    </row>
    <row r="1445" spans="1:27" x14ac:dyDescent="0.55000000000000004">
      <c r="A1445" s="34"/>
      <c r="B1445" s="34"/>
      <c r="C1445" s="34"/>
      <c r="D1445" s="35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6"/>
    </row>
    <row r="1446" spans="1:27" x14ac:dyDescent="0.55000000000000004">
      <c r="A1446" s="34"/>
      <c r="B1446" s="34"/>
      <c r="C1446" s="34"/>
      <c r="D1446" s="35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6"/>
    </row>
    <row r="1447" spans="1:27" x14ac:dyDescent="0.55000000000000004">
      <c r="A1447" s="34"/>
      <c r="B1447" s="34"/>
      <c r="C1447" s="34"/>
      <c r="D1447" s="35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6"/>
    </row>
    <row r="1448" spans="1:27" x14ac:dyDescent="0.55000000000000004">
      <c r="A1448" s="34"/>
      <c r="B1448" s="34"/>
      <c r="C1448" s="34"/>
      <c r="D1448" s="35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6"/>
    </row>
    <row r="1449" spans="1:27" x14ac:dyDescent="0.55000000000000004">
      <c r="A1449" s="34"/>
      <c r="B1449" s="34"/>
      <c r="C1449" s="34"/>
      <c r="D1449" s="35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6"/>
    </row>
    <row r="1450" spans="1:27" x14ac:dyDescent="0.55000000000000004">
      <c r="A1450" s="34"/>
      <c r="B1450" s="34"/>
      <c r="C1450" s="34"/>
      <c r="D1450" s="35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6"/>
    </row>
    <row r="1451" spans="1:27" x14ac:dyDescent="0.55000000000000004">
      <c r="A1451" s="34"/>
      <c r="B1451" s="34"/>
      <c r="C1451" s="34"/>
      <c r="D1451" s="35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6"/>
    </row>
    <row r="1452" spans="1:27" x14ac:dyDescent="0.55000000000000004">
      <c r="A1452" s="34"/>
      <c r="B1452" s="34"/>
      <c r="C1452" s="34"/>
      <c r="D1452" s="35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6"/>
    </row>
    <row r="1453" spans="1:27" x14ac:dyDescent="0.55000000000000004">
      <c r="A1453" s="34"/>
      <c r="B1453" s="34"/>
      <c r="C1453" s="34"/>
      <c r="D1453" s="35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6"/>
    </row>
    <row r="1454" spans="1:27" x14ac:dyDescent="0.55000000000000004">
      <c r="A1454" s="34"/>
      <c r="B1454" s="34"/>
      <c r="C1454" s="34"/>
      <c r="D1454" s="35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6"/>
    </row>
    <row r="1455" spans="1:27" x14ac:dyDescent="0.55000000000000004">
      <c r="A1455" s="34"/>
      <c r="B1455" s="34"/>
      <c r="C1455" s="34"/>
      <c r="D1455" s="35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6"/>
    </row>
    <row r="1456" spans="1:27" x14ac:dyDescent="0.55000000000000004">
      <c r="A1456" s="34"/>
      <c r="B1456" s="34"/>
      <c r="C1456" s="34"/>
      <c r="D1456" s="35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6"/>
    </row>
    <row r="1457" spans="1:27" x14ac:dyDescent="0.55000000000000004">
      <c r="A1457" s="34"/>
      <c r="B1457" s="34"/>
      <c r="C1457" s="34"/>
      <c r="D1457" s="35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6"/>
    </row>
    <row r="1458" spans="1:27" x14ac:dyDescent="0.55000000000000004">
      <c r="A1458" s="34"/>
      <c r="B1458" s="34"/>
      <c r="C1458" s="34"/>
      <c r="D1458" s="35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6"/>
    </row>
    <row r="1459" spans="1:27" x14ac:dyDescent="0.55000000000000004">
      <c r="A1459" s="34"/>
      <c r="B1459" s="34"/>
      <c r="C1459" s="34"/>
      <c r="D1459" s="35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6"/>
    </row>
    <row r="1460" spans="1:27" x14ac:dyDescent="0.55000000000000004">
      <c r="A1460" s="34"/>
      <c r="B1460" s="34"/>
      <c r="C1460" s="34"/>
      <c r="D1460" s="35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6"/>
    </row>
    <row r="1461" spans="1:27" x14ac:dyDescent="0.55000000000000004">
      <c r="A1461" s="34"/>
      <c r="B1461" s="34"/>
      <c r="C1461" s="34"/>
      <c r="D1461" s="35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6"/>
    </row>
    <row r="1462" spans="1:27" x14ac:dyDescent="0.55000000000000004">
      <c r="A1462" s="34"/>
      <c r="B1462" s="34"/>
      <c r="C1462" s="34"/>
      <c r="D1462" s="35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6"/>
    </row>
    <row r="1463" spans="1:27" x14ac:dyDescent="0.55000000000000004">
      <c r="A1463" s="34"/>
      <c r="B1463" s="34"/>
      <c r="C1463" s="34"/>
      <c r="D1463" s="35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6"/>
    </row>
    <row r="1464" spans="1:27" x14ac:dyDescent="0.55000000000000004">
      <c r="A1464" s="34"/>
      <c r="B1464" s="34"/>
      <c r="C1464" s="34"/>
      <c r="D1464" s="35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6"/>
    </row>
    <row r="1465" spans="1:27" x14ac:dyDescent="0.55000000000000004">
      <c r="A1465" s="34"/>
      <c r="B1465" s="34"/>
      <c r="C1465" s="34"/>
      <c r="D1465" s="35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6"/>
    </row>
    <row r="1466" spans="1:27" x14ac:dyDescent="0.55000000000000004">
      <c r="A1466" s="34"/>
      <c r="B1466" s="34"/>
      <c r="C1466" s="34"/>
      <c r="D1466" s="35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6"/>
    </row>
    <row r="1467" spans="1:27" x14ac:dyDescent="0.55000000000000004">
      <c r="A1467" s="34"/>
      <c r="B1467" s="34"/>
      <c r="C1467" s="34"/>
      <c r="D1467" s="35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6"/>
    </row>
    <row r="1468" spans="1:27" x14ac:dyDescent="0.55000000000000004">
      <c r="A1468" s="34"/>
      <c r="B1468" s="34"/>
      <c r="C1468" s="34"/>
      <c r="D1468" s="35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6"/>
    </row>
    <row r="1469" spans="1:27" x14ac:dyDescent="0.55000000000000004">
      <c r="A1469" s="34"/>
      <c r="B1469" s="34"/>
      <c r="C1469" s="34"/>
      <c r="D1469" s="35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6"/>
    </row>
    <row r="1470" spans="1:27" x14ac:dyDescent="0.55000000000000004">
      <c r="A1470" s="34"/>
      <c r="B1470" s="34"/>
      <c r="C1470" s="34"/>
      <c r="D1470" s="35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6"/>
    </row>
    <row r="1471" spans="1:27" x14ac:dyDescent="0.55000000000000004">
      <c r="A1471" s="34"/>
      <c r="B1471" s="34"/>
      <c r="C1471" s="34"/>
      <c r="D1471" s="35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6"/>
    </row>
    <row r="1472" spans="1:27" x14ac:dyDescent="0.55000000000000004">
      <c r="A1472" s="34"/>
      <c r="B1472" s="34"/>
      <c r="C1472" s="34"/>
      <c r="D1472" s="35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6"/>
    </row>
    <row r="1473" spans="1:27" x14ac:dyDescent="0.55000000000000004">
      <c r="A1473" s="34"/>
      <c r="B1473" s="34"/>
      <c r="C1473" s="34"/>
      <c r="D1473" s="35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6"/>
    </row>
    <row r="1474" spans="1:27" x14ac:dyDescent="0.55000000000000004">
      <c r="A1474" s="34"/>
      <c r="B1474" s="34"/>
      <c r="C1474" s="34"/>
      <c r="D1474" s="35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6"/>
    </row>
    <row r="1475" spans="1:27" x14ac:dyDescent="0.55000000000000004">
      <c r="A1475" s="34"/>
      <c r="B1475" s="34"/>
      <c r="C1475" s="34"/>
      <c r="D1475" s="35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6"/>
    </row>
    <row r="1476" spans="1:27" x14ac:dyDescent="0.55000000000000004">
      <c r="A1476" s="34"/>
      <c r="B1476" s="34"/>
      <c r="C1476" s="34"/>
      <c r="D1476" s="35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6"/>
    </row>
    <row r="1477" spans="1:27" x14ac:dyDescent="0.55000000000000004">
      <c r="A1477" s="34"/>
      <c r="B1477" s="34"/>
      <c r="C1477" s="34"/>
      <c r="D1477" s="35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6"/>
    </row>
    <row r="1478" spans="1:27" x14ac:dyDescent="0.55000000000000004">
      <c r="A1478" s="34"/>
      <c r="B1478" s="34"/>
      <c r="C1478" s="34"/>
      <c r="D1478" s="35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6"/>
    </row>
    <row r="1479" spans="1:27" x14ac:dyDescent="0.55000000000000004">
      <c r="A1479" s="34"/>
      <c r="B1479" s="34"/>
      <c r="C1479" s="34"/>
      <c r="D1479" s="35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6"/>
    </row>
    <row r="1480" spans="1:27" x14ac:dyDescent="0.55000000000000004">
      <c r="A1480" s="34"/>
      <c r="B1480" s="34"/>
      <c r="C1480" s="34"/>
      <c r="D1480" s="35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6"/>
    </row>
    <row r="1481" spans="1:27" x14ac:dyDescent="0.55000000000000004">
      <c r="A1481" s="34"/>
      <c r="B1481" s="34"/>
      <c r="C1481" s="34"/>
      <c r="D1481" s="35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6"/>
    </row>
    <row r="1482" spans="1:27" x14ac:dyDescent="0.55000000000000004">
      <c r="A1482" s="34"/>
      <c r="B1482" s="34"/>
      <c r="C1482" s="34"/>
      <c r="D1482" s="35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6"/>
    </row>
    <row r="1483" spans="1:27" x14ac:dyDescent="0.55000000000000004">
      <c r="A1483" s="34"/>
      <c r="B1483" s="34"/>
      <c r="C1483" s="34"/>
      <c r="D1483" s="35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6"/>
    </row>
    <row r="1484" spans="1:27" x14ac:dyDescent="0.55000000000000004">
      <c r="A1484" s="34"/>
      <c r="B1484" s="34"/>
      <c r="C1484" s="34"/>
      <c r="D1484" s="35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6"/>
    </row>
    <row r="1485" spans="1:27" x14ac:dyDescent="0.55000000000000004">
      <c r="A1485" s="34"/>
      <c r="B1485" s="34"/>
      <c r="C1485" s="34"/>
      <c r="D1485" s="35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6"/>
    </row>
    <row r="1486" spans="1:27" x14ac:dyDescent="0.55000000000000004">
      <c r="A1486" s="34"/>
      <c r="B1486" s="34"/>
      <c r="C1486" s="34"/>
      <c r="D1486" s="35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6"/>
    </row>
    <row r="1487" spans="1:27" x14ac:dyDescent="0.55000000000000004">
      <c r="A1487" s="34"/>
      <c r="B1487" s="34"/>
      <c r="C1487" s="34"/>
      <c r="D1487" s="35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6"/>
    </row>
    <row r="1488" spans="1:27" x14ac:dyDescent="0.55000000000000004">
      <c r="A1488" s="34"/>
      <c r="B1488" s="34"/>
      <c r="C1488" s="34"/>
      <c r="D1488" s="35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6"/>
    </row>
    <row r="1489" spans="1:27" x14ac:dyDescent="0.55000000000000004">
      <c r="A1489" s="34"/>
      <c r="B1489" s="34"/>
      <c r="C1489" s="34"/>
      <c r="D1489" s="35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6"/>
    </row>
    <row r="1490" spans="1:27" x14ac:dyDescent="0.55000000000000004">
      <c r="A1490" s="34"/>
      <c r="B1490" s="34"/>
      <c r="C1490" s="34"/>
      <c r="D1490" s="35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6"/>
    </row>
    <row r="1491" spans="1:27" x14ac:dyDescent="0.55000000000000004">
      <c r="A1491" s="34"/>
      <c r="B1491" s="34"/>
      <c r="C1491" s="34"/>
      <c r="D1491" s="35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6"/>
    </row>
    <row r="1492" spans="1:27" x14ac:dyDescent="0.55000000000000004">
      <c r="A1492" s="34"/>
      <c r="B1492" s="34"/>
      <c r="C1492" s="34"/>
      <c r="D1492" s="35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6"/>
    </row>
    <row r="1493" spans="1:27" x14ac:dyDescent="0.55000000000000004">
      <c r="A1493" s="34"/>
      <c r="B1493" s="34"/>
      <c r="C1493" s="34"/>
      <c r="D1493" s="35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6"/>
    </row>
    <row r="1494" spans="1:27" x14ac:dyDescent="0.55000000000000004">
      <c r="A1494" s="34"/>
      <c r="B1494" s="34"/>
      <c r="C1494" s="34"/>
      <c r="D1494" s="35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6"/>
    </row>
    <row r="1495" spans="1:27" x14ac:dyDescent="0.55000000000000004">
      <c r="A1495" s="34"/>
      <c r="B1495" s="34"/>
      <c r="C1495" s="34"/>
      <c r="D1495" s="35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6"/>
    </row>
    <row r="1496" spans="1:27" x14ac:dyDescent="0.55000000000000004">
      <c r="A1496" s="34"/>
      <c r="B1496" s="34"/>
      <c r="C1496" s="34"/>
      <c r="D1496" s="35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6"/>
    </row>
    <row r="1497" spans="1:27" x14ac:dyDescent="0.55000000000000004">
      <c r="A1497" s="34"/>
      <c r="B1497" s="34"/>
      <c r="C1497" s="34"/>
      <c r="D1497" s="35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6"/>
    </row>
    <row r="1498" spans="1:27" x14ac:dyDescent="0.55000000000000004">
      <c r="A1498" s="34"/>
      <c r="B1498" s="34"/>
      <c r="C1498" s="34"/>
      <c r="D1498" s="35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6"/>
    </row>
    <row r="1499" spans="1:27" x14ac:dyDescent="0.55000000000000004">
      <c r="A1499" s="34"/>
      <c r="B1499" s="34"/>
      <c r="C1499" s="34"/>
      <c r="D1499" s="35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6"/>
    </row>
    <row r="1500" spans="1:27" x14ac:dyDescent="0.55000000000000004">
      <c r="A1500" s="34"/>
      <c r="B1500" s="34"/>
      <c r="C1500" s="34"/>
      <c r="D1500" s="35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6"/>
    </row>
    <row r="1501" spans="1:27" x14ac:dyDescent="0.55000000000000004">
      <c r="A1501" s="34"/>
      <c r="B1501" s="34"/>
      <c r="C1501" s="34"/>
      <c r="D1501" s="35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6"/>
    </row>
    <row r="1502" spans="1:27" x14ac:dyDescent="0.55000000000000004">
      <c r="A1502" s="34"/>
      <c r="B1502" s="34"/>
      <c r="C1502" s="34"/>
      <c r="D1502" s="35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6"/>
    </row>
    <row r="1503" spans="1:27" x14ac:dyDescent="0.55000000000000004">
      <c r="A1503" s="34"/>
      <c r="B1503" s="34"/>
      <c r="C1503" s="34"/>
      <c r="D1503" s="35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6"/>
    </row>
    <row r="1504" spans="1:27" x14ac:dyDescent="0.55000000000000004">
      <c r="A1504" s="34"/>
      <c r="B1504" s="34"/>
      <c r="C1504" s="34"/>
      <c r="D1504" s="35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6"/>
    </row>
    <row r="1505" spans="1:27" x14ac:dyDescent="0.55000000000000004">
      <c r="A1505" s="34"/>
      <c r="B1505" s="34"/>
      <c r="C1505" s="34"/>
      <c r="D1505" s="35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6"/>
    </row>
    <row r="1506" spans="1:27" x14ac:dyDescent="0.55000000000000004">
      <c r="A1506" s="34"/>
      <c r="B1506" s="34"/>
      <c r="C1506" s="34"/>
      <c r="D1506" s="35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6"/>
    </row>
    <row r="1507" spans="1:27" x14ac:dyDescent="0.55000000000000004">
      <c r="A1507" s="34"/>
      <c r="B1507" s="34"/>
      <c r="C1507" s="34"/>
      <c r="D1507" s="35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6"/>
    </row>
    <row r="1508" spans="1:27" x14ac:dyDescent="0.55000000000000004">
      <c r="A1508" s="34"/>
      <c r="B1508" s="34"/>
      <c r="C1508" s="34"/>
      <c r="D1508" s="35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6"/>
    </row>
    <row r="1509" spans="1:27" x14ac:dyDescent="0.55000000000000004">
      <c r="A1509" s="34"/>
      <c r="B1509" s="34"/>
      <c r="C1509" s="34"/>
      <c r="D1509" s="35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6"/>
    </row>
    <row r="1510" spans="1:27" x14ac:dyDescent="0.55000000000000004">
      <c r="A1510" s="34"/>
      <c r="B1510" s="34"/>
      <c r="C1510" s="34"/>
      <c r="D1510" s="35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6"/>
    </row>
    <row r="1511" spans="1:27" x14ac:dyDescent="0.55000000000000004">
      <c r="A1511" s="34"/>
      <c r="B1511" s="34"/>
      <c r="C1511" s="34"/>
      <c r="D1511" s="35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6"/>
    </row>
    <row r="1512" spans="1:27" x14ac:dyDescent="0.55000000000000004">
      <c r="A1512" s="34"/>
      <c r="B1512" s="34"/>
      <c r="C1512" s="34"/>
      <c r="D1512" s="35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6"/>
    </row>
    <row r="1513" spans="1:27" x14ac:dyDescent="0.55000000000000004">
      <c r="A1513" s="34"/>
      <c r="B1513" s="34"/>
      <c r="C1513" s="34"/>
      <c r="D1513" s="35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6"/>
    </row>
    <row r="1514" spans="1:27" x14ac:dyDescent="0.55000000000000004">
      <c r="A1514" s="34"/>
      <c r="B1514" s="34"/>
      <c r="C1514" s="34"/>
      <c r="D1514" s="35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6"/>
    </row>
    <row r="1515" spans="1:27" x14ac:dyDescent="0.55000000000000004">
      <c r="A1515" s="34"/>
      <c r="B1515" s="34"/>
      <c r="C1515" s="34"/>
      <c r="D1515" s="35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6"/>
    </row>
    <row r="1516" spans="1:27" x14ac:dyDescent="0.55000000000000004">
      <c r="A1516" s="34"/>
      <c r="B1516" s="34"/>
      <c r="C1516" s="34"/>
      <c r="D1516" s="35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6"/>
    </row>
    <row r="1517" spans="1:27" x14ac:dyDescent="0.55000000000000004">
      <c r="A1517" s="34"/>
      <c r="B1517" s="34"/>
      <c r="C1517" s="34"/>
      <c r="D1517" s="35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6"/>
    </row>
    <row r="1518" spans="1:27" x14ac:dyDescent="0.55000000000000004">
      <c r="A1518" s="34"/>
      <c r="B1518" s="34"/>
      <c r="C1518" s="34"/>
      <c r="D1518" s="35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6"/>
    </row>
    <row r="1519" spans="1:27" x14ac:dyDescent="0.55000000000000004">
      <c r="A1519" s="34"/>
      <c r="B1519" s="34"/>
      <c r="C1519" s="34"/>
      <c r="D1519" s="35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6"/>
    </row>
    <row r="1520" spans="1:27" x14ac:dyDescent="0.55000000000000004">
      <c r="A1520" s="34"/>
      <c r="B1520" s="34"/>
      <c r="C1520" s="34"/>
      <c r="D1520" s="35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6"/>
    </row>
    <row r="1521" spans="1:27" x14ac:dyDescent="0.55000000000000004">
      <c r="A1521" s="34"/>
      <c r="B1521" s="34"/>
      <c r="C1521" s="34"/>
      <c r="D1521" s="35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6"/>
    </row>
    <row r="1522" spans="1:27" x14ac:dyDescent="0.55000000000000004">
      <c r="A1522" s="34"/>
      <c r="B1522" s="34"/>
      <c r="C1522" s="34"/>
      <c r="D1522" s="35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6"/>
    </row>
    <row r="1523" spans="1:27" x14ac:dyDescent="0.55000000000000004">
      <c r="A1523" s="34"/>
      <c r="B1523" s="34"/>
      <c r="C1523" s="34"/>
      <c r="D1523" s="35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6"/>
    </row>
    <row r="1524" spans="1:27" x14ac:dyDescent="0.55000000000000004">
      <c r="A1524" s="34"/>
      <c r="B1524" s="34"/>
      <c r="C1524" s="34"/>
      <c r="D1524" s="35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6"/>
    </row>
    <row r="1525" spans="1:27" x14ac:dyDescent="0.55000000000000004">
      <c r="A1525" s="34"/>
      <c r="B1525" s="34"/>
      <c r="C1525" s="34"/>
      <c r="D1525" s="35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6"/>
    </row>
    <row r="1526" spans="1:27" x14ac:dyDescent="0.55000000000000004">
      <c r="A1526" s="34"/>
      <c r="B1526" s="34"/>
      <c r="C1526" s="34"/>
      <c r="D1526" s="35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6"/>
    </row>
    <row r="1527" spans="1:27" x14ac:dyDescent="0.55000000000000004">
      <c r="A1527" s="34"/>
      <c r="B1527" s="34"/>
      <c r="C1527" s="34"/>
      <c r="D1527" s="35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6"/>
    </row>
    <row r="1528" spans="1:27" x14ac:dyDescent="0.55000000000000004">
      <c r="A1528" s="34"/>
      <c r="B1528" s="34"/>
      <c r="C1528" s="34"/>
      <c r="D1528" s="35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6"/>
    </row>
    <row r="1529" spans="1:27" x14ac:dyDescent="0.55000000000000004">
      <c r="A1529" s="34"/>
      <c r="B1529" s="34"/>
      <c r="C1529" s="34"/>
      <c r="D1529" s="35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6"/>
    </row>
    <row r="1530" spans="1:27" x14ac:dyDescent="0.55000000000000004">
      <c r="A1530" s="34"/>
      <c r="B1530" s="34"/>
      <c r="C1530" s="34"/>
      <c r="D1530" s="35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6"/>
    </row>
    <row r="1531" spans="1:27" x14ac:dyDescent="0.55000000000000004">
      <c r="A1531" s="34"/>
      <c r="B1531" s="34"/>
      <c r="C1531" s="34"/>
      <c r="D1531" s="35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6"/>
    </row>
    <row r="1532" spans="1:27" x14ac:dyDescent="0.55000000000000004">
      <c r="A1532" s="34"/>
      <c r="B1532" s="34"/>
      <c r="C1532" s="34"/>
      <c r="D1532" s="35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6"/>
    </row>
    <row r="1533" spans="1:27" x14ac:dyDescent="0.55000000000000004">
      <c r="A1533" s="34"/>
      <c r="B1533" s="34"/>
      <c r="C1533" s="34"/>
      <c r="D1533" s="35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6"/>
    </row>
    <row r="1534" spans="1:27" x14ac:dyDescent="0.55000000000000004">
      <c r="A1534" s="34"/>
      <c r="B1534" s="34"/>
      <c r="C1534" s="34"/>
      <c r="D1534" s="35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6"/>
    </row>
    <row r="1535" spans="1:27" x14ac:dyDescent="0.55000000000000004">
      <c r="A1535" s="34"/>
      <c r="B1535" s="34"/>
      <c r="C1535" s="34"/>
      <c r="D1535" s="35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6"/>
    </row>
    <row r="1536" spans="1:27" x14ac:dyDescent="0.55000000000000004">
      <c r="A1536" s="34"/>
      <c r="B1536" s="34"/>
      <c r="C1536" s="34"/>
      <c r="D1536" s="35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6"/>
    </row>
    <row r="1537" spans="1:27" x14ac:dyDescent="0.55000000000000004">
      <c r="A1537" s="34"/>
      <c r="B1537" s="34"/>
      <c r="C1537" s="34"/>
      <c r="D1537" s="35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6"/>
    </row>
    <row r="1538" spans="1:27" x14ac:dyDescent="0.55000000000000004">
      <c r="A1538" s="34"/>
      <c r="B1538" s="34"/>
      <c r="C1538" s="34"/>
      <c r="D1538" s="35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6"/>
    </row>
    <row r="1539" spans="1:27" x14ac:dyDescent="0.55000000000000004">
      <c r="A1539" s="34"/>
      <c r="B1539" s="34"/>
      <c r="C1539" s="34"/>
      <c r="D1539" s="35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6"/>
    </row>
    <row r="1540" spans="1:27" x14ac:dyDescent="0.55000000000000004">
      <c r="A1540" s="34"/>
      <c r="B1540" s="34"/>
      <c r="C1540" s="34"/>
      <c r="D1540" s="35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6"/>
    </row>
    <row r="1541" spans="1:27" x14ac:dyDescent="0.55000000000000004">
      <c r="A1541" s="34"/>
      <c r="B1541" s="34"/>
      <c r="C1541" s="34"/>
      <c r="D1541" s="35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6"/>
    </row>
    <row r="1542" spans="1:27" x14ac:dyDescent="0.55000000000000004">
      <c r="A1542" s="34"/>
      <c r="B1542" s="34"/>
      <c r="C1542" s="34"/>
      <c r="D1542" s="35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6"/>
    </row>
    <row r="1543" spans="1:27" x14ac:dyDescent="0.55000000000000004">
      <c r="A1543" s="34"/>
      <c r="B1543" s="34"/>
      <c r="C1543" s="34"/>
      <c r="D1543" s="35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6"/>
    </row>
    <row r="1544" spans="1:27" x14ac:dyDescent="0.55000000000000004">
      <c r="A1544" s="34"/>
      <c r="B1544" s="34"/>
      <c r="C1544" s="34"/>
      <c r="D1544" s="35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6"/>
    </row>
    <row r="1545" spans="1:27" x14ac:dyDescent="0.55000000000000004">
      <c r="A1545" s="34"/>
      <c r="B1545" s="34"/>
      <c r="C1545" s="34"/>
      <c r="D1545" s="35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6"/>
    </row>
    <row r="1546" spans="1:27" x14ac:dyDescent="0.55000000000000004">
      <c r="A1546" s="34"/>
      <c r="B1546" s="34"/>
      <c r="C1546" s="34"/>
      <c r="D1546" s="35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6"/>
    </row>
    <row r="1547" spans="1:27" x14ac:dyDescent="0.55000000000000004">
      <c r="A1547" s="34"/>
      <c r="B1547" s="34"/>
      <c r="C1547" s="34"/>
      <c r="D1547" s="35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6"/>
    </row>
    <row r="1548" spans="1:27" x14ac:dyDescent="0.55000000000000004">
      <c r="A1548" s="34"/>
      <c r="B1548" s="34"/>
      <c r="C1548" s="34"/>
      <c r="D1548" s="35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6"/>
    </row>
    <row r="1549" spans="1:27" x14ac:dyDescent="0.55000000000000004">
      <c r="A1549" s="34"/>
      <c r="B1549" s="34"/>
      <c r="C1549" s="34"/>
      <c r="D1549" s="35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6"/>
    </row>
    <row r="1550" spans="1:27" x14ac:dyDescent="0.55000000000000004">
      <c r="A1550" s="34"/>
      <c r="B1550" s="34"/>
      <c r="C1550" s="34"/>
      <c r="D1550" s="35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6"/>
    </row>
    <row r="1551" spans="1:27" x14ac:dyDescent="0.55000000000000004">
      <c r="A1551" s="34"/>
      <c r="B1551" s="34"/>
      <c r="C1551" s="34"/>
      <c r="D1551" s="35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6"/>
    </row>
    <row r="1552" spans="1:27" x14ac:dyDescent="0.55000000000000004">
      <c r="A1552" s="34"/>
      <c r="B1552" s="34"/>
      <c r="C1552" s="34"/>
      <c r="D1552" s="35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6"/>
    </row>
    <row r="1553" spans="1:27" x14ac:dyDescent="0.55000000000000004">
      <c r="A1553" s="34"/>
      <c r="B1553" s="34"/>
      <c r="C1553" s="34"/>
      <c r="D1553" s="35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6"/>
    </row>
    <row r="1554" spans="1:27" x14ac:dyDescent="0.55000000000000004">
      <c r="A1554" s="34"/>
      <c r="B1554" s="34"/>
      <c r="C1554" s="34"/>
      <c r="D1554" s="35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6"/>
    </row>
    <row r="1555" spans="1:27" x14ac:dyDescent="0.55000000000000004">
      <c r="A1555" s="34"/>
      <c r="B1555" s="34"/>
      <c r="C1555" s="34"/>
      <c r="D1555" s="35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6"/>
    </row>
    <row r="1556" spans="1:27" x14ac:dyDescent="0.55000000000000004">
      <c r="A1556" s="34"/>
      <c r="B1556" s="34"/>
      <c r="C1556" s="34"/>
      <c r="D1556" s="35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6"/>
    </row>
    <row r="1557" spans="1:27" x14ac:dyDescent="0.55000000000000004">
      <c r="A1557" s="34"/>
      <c r="B1557" s="34"/>
      <c r="C1557" s="34"/>
      <c r="D1557" s="35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6"/>
    </row>
    <row r="1558" spans="1:27" x14ac:dyDescent="0.55000000000000004">
      <c r="A1558" s="34"/>
      <c r="B1558" s="34"/>
      <c r="C1558" s="34"/>
      <c r="D1558" s="35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6"/>
    </row>
    <row r="1559" spans="1:27" x14ac:dyDescent="0.55000000000000004">
      <c r="A1559" s="34"/>
      <c r="B1559" s="34"/>
      <c r="C1559" s="34"/>
      <c r="D1559" s="35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6"/>
    </row>
    <row r="1560" spans="1:27" x14ac:dyDescent="0.55000000000000004">
      <c r="A1560" s="34"/>
      <c r="B1560" s="34"/>
      <c r="C1560" s="34"/>
      <c r="D1560" s="35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6"/>
    </row>
    <row r="1561" spans="1:27" x14ac:dyDescent="0.55000000000000004">
      <c r="A1561" s="34"/>
      <c r="B1561" s="34"/>
      <c r="C1561" s="34"/>
      <c r="D1561" s="35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6"/>
    </row>
    <row r="1562" spans="1:27" x14ac:dyDescent="0.55000000000000004">
      <c r="A1562" s="34"/>
      <c r="B1562" s="34"/>
      <c r="C1562" s="34"/>
      <c r="D1562" s="35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6"/>
    </row>
    <row r="1563" spans="1:27" x14ac:dyDescent="0.55000000000000004">
      <c r="A1563" s="34"/>
      <c r="B1563" s="34"/>
      <c r="C1563" s="34"/>
      <c r="D1563" s="35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6"/>
    </row>
    <row r="1564" spans="1:27" x14ac:dyDescent="0.55000000000000004">
      <c r="A1564" s="34"/>
      <c r="B1564" s="34"/>
      <c r="C1564" s="34"/>
      <c r="D1564" s="35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6"/>
    </row>
    <row r="1565" spans="1:27" x14ac:dyDescent="0.55000000000000004">
      <c r="A1565" s="34"/>
      <c r="B1565" s="34"/>
      <c r="C1565" s="34"/>
      <c r="D1565" s="35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6"/>
    </row>
    <row r="1566" spans="1:27" x14ac:dyDescent="0.55000000000000004">
      <c r="A1566" s="34"/>
      <c r="B1566" s="34"/>
      <c r="C1566" s="34"/>
      <c r="D1566" s="35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6"/>
    </row>
    <row r="1567" spans="1:27" x14ac:dyDescent="0.55000000000000004">
      <c r="A1567" s="34"/>
      <c r="B1567" s="34"/>
      <c r="C1567" s="34"/>
      <c r="D1567" s="35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6"/>
    </row>
    <row r="1568" spans="1:27" x14ac:dyDescent="0.55000000000000004">
      <c r="A1568" s="34"/>
      <c r="B1568" s="34"/>
      <c r="C1568" s="34"/>
      <c r="D1568" s="35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6"/>
    </row>
    <row r="1569" spans="1:27" x14ac:dyDescent="0.55000000000000004">
      <c r="A1569" s="34"/>
      <c r="B1569" s="34"/>
      <c r="C1569" s="34"/>
      <c r="D1569" s="35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6"/>
    </row>
    <row r="1570" spans="1:27" x14ac:dyDescent="0.55000000000000004">
      <c r="A1570" s="34"/>
      <c r="B1570" s="34"/>
      <c r="C1570" s="34"/>
      <c r="D1570" s="35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6"/>
    </row>
    <row r="1571" spans="1:27" x14ac:dyDescent="0.55000000000000004">
      <c r="A1571" s="34"/>
      <c r="B1571" s="34"/>
      <c r="C1571" s="34"/>
      <c r="D1571" s="35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6"/>
    </row>
    <row r="1572" spans="1:27" x14ac:dyDescent="0.55000000000000004">
      <c r="A1572" s="34"/>
      <c r="B1572" s="34"/>
      <c r="C1572" s="34"/>
      <c r="D1572" s="35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6"/>
    </row>
    <row r="1573" spans="1:27" x14ac:dyDescent="0.55000000000000004">
      <c r="A1573" s="34"/>
      <c r="B1573" s="34"/>
      <c r="C1573" s="34"/>
      <c r="D1573" s="35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6"/>
    </row>
    <row r="1574" spans="1:27" x14ac:dyDescent="0.55000000000000004">
      <c r="A1574" s="34"/>
      <c r="B1574" s="34"/>
      <c r="C1574" s="34"/>
      <c r="D1574" s="35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6"/>
    </row>
    <row r="1575" spans="1:27" x14ac:dyDescent="0.55000000000000004">
      <c r="A1575" s="34"/>
      <c r="B1575" s="34"/>
      <c r="C1575" s="34"/>
      <c r="D1575" s="35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6"/>
    </row>
    <row r="1576" spans="1:27" x14ac:dyDescent="0.55000000000000004">
      <c r="A1576" s="34"/>
      <c r="B1576" s="34"/>
      <c r="C1576" s="34"/>
      <c r="D1576" s="35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6"/>
    </row>
    <row r="1577" spans="1:27" x14ac:dyDescent="0.55000000000000004">
      <c r="A1577" s="34"/>
      <c r="B1577" s="34"/>
      <c r="C1577" s="34"/>
      <c r="D1577" s="35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6"/>
    </row>
    <row r="1578" spans="1:27" x14ac:dyDescent="0.55000000000000004">
      <c r="A1578" s="34"/>
      <c r="B1578" s="34"/>
      <c r="C1578" s="34"/>
      <c r="D1578" s="35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6"/>
    </row>
    <row r="1579" spans="1:27" x14ac:dyDescent="0.55000000000000004">
      <c r="A1579" s="34"/>
      <c r="B1579" s="34"/>
      <c r="C1579" s="34"/>
      <c r="D1579" s="35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6"/>
    </row>
    <row r="1580" spans="1:27" x14ac:dyDescent="0.55000000000000004">
      <c r="A1580" s="34"/>
      <c r="B1580" s="34"/>
      <c r="C1580" s="34"/>
      <c r="D1580" s="35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6"/>
    </row>
    <row r="1581" spans="1:27" x14ac:dyDescent="0.55000000000000004">
      <c r="A1581" s="34"/>
      <c r="B1581" s="34"/>
      <c r="C1581" s="34"/>
      <c r="D1581" s="35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6"/>
    </row>
    <row r="1582" spans="1:27" x14ac:dyDescent="0.55000000000000004">
      <c r="A1582" s="34"/>
      <c r="B1582" s="34"/>
      <c r="C1582" s="34"/>
      <c r="D1582" s="35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6"/>
    </row>
    <row r="1583" spans="1:27" x14ac:dyDescent="0.55000000000000004">
      <c r="A1583" s="34"/>
      <c r="B1583" s="34"/>
      <c r="C1583" s="34"/>
      <c r="D1583" s="35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6"/>
    </row>
    <row r="1584" spans="1:27" x14ac:dyDescent="0.55000000000000004">
      <c r="A1584" s="34"/>
      <c r="B1584" s="34"/>
      <c r="C1584" s="34"/>
      <c r="D1584" s="35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6"/>
    </row>
    <row r="1585" spans="1:27" x14ac:dyDescent="0.55000000000000004">
      <c r="A1585" s="34"/>
      <c r="B1585" s="34"/>
      <c r="C1585" s="34"/>
      <c r="D1585" s="35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6"/>
    </row>
    <row r="1586" spans="1:27" x14ac:dyDescent="0.55000000000000004">
      <c r="A1586" s="34"/>
      <c r="B1586" s="34"/>
      <c r="C1586" s="34"/>
      <c r="D1586" s="35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6"/>
    </row>
    <row r="1587" spans="1:27" x14ac:dyDescent="0.55000000000000004">
      <c r="A1587" s="34"/>
      <c r="B1587" s="34"/>
      <c r="C1587" s="34"/>
      <c r="D1587" s="35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6"/>
    </row>
    <row r="1588" spans="1:27" x14ac:dyDescent="0.55000000000000004">
      <c r="A1588" s="34"/>
      <c r="B1588" s="34"/>
      <c r="C1588" s="34"/>
      <c r="D1588" s="35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6"/>
    </row>
    <row r="1589" spans="1:27" x14ac:dyDescent="0.55000000000000004">
      <c r="A1589" s="34"/>
      <c r="B1589" s="34"/>
      <c r="C1589" s="34"/>
      <c r="D1589" s="35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6"/>
    </row>
    <row r="1590" spans="1:27" x14ac:dyDescent="0.55000000000000004">
      <c r="A1590" s="34"/>
      <c r="B1590" s="34"/>
      <c r="C1590" s="34"/>
      <c r="D1590" s="35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6"/>
    </row>
    <row r="1591" spans="1:27" x14ac:dyDescent="0.55000000000000004">
      <c r="A1591" s="34"/>
      <c r="B1591" s="34"/>
      <c r="C1591" s="34"/>
      <c r="D1591" s="35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6"/>
    </row>
    <row r="1592" spans="1:27" x14ac:dyDescent="0.55000000000000004">
      <c r="A1592" s="34"/>
      <c r="B1592" s="34"/>
      <c r="C1592" s="34"/>
      <c r="D1592" s="35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6"/>
    </row>
    <row r="1593" spans="1:27" x14ac:dyDescent="0.55000000000000004">
      <c r="A1593" s="34"/>
      <c r="B1593" s="34"/>
      <c r="C1593" s="34"/>
      <c r="D1593" s="35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6"/>
    </row>
    <row r="1594" spans="1:27" x14ac:dyDescent="0.55000000000000004">
      <c r="A1594" s="34"/>
      <c r="B1594" s="34"/>
      <c r="C1594" s="34"/>
      <c r="D1594" s="35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6"/>
    </row>
    <row r="1595" spans="1:27" x14ac:dyDescent="0.55000000000000004">
      <c r="A1595" s="34"/>
      <c r="B1595" s="34"/>
      <c r="C1595" s="34"/>
      <c r="D1595" s="35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6"/>
    </row>
    <row r="1596" spans="1:27" x14ac:dyDescent="0.55000000000000004">
      <c r="A1596" s="34"/>
      <c r="B1596" s="34"/>
      <c r="C1596" s="34"/>
      <c r="D1596" s="35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6"/>
    </row>
    <row r="1597" spans="1:27" x14ac:dyDescent="0.55000000000000004">
      <c r="A1597" s="34"/>
      <c r="B1597" s="34"/>
      <c r="C1597" s="34"/>
      <c r="D1597" s="35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6"/>
    </row>
    <row r="1598" spans="1:27" x14ac:dyDescent="0.55000000000000004">
      <c r="A1598" s="34"/>
      <c r="B1598" s="34"/>
      <c r="C1598" s="34"/>
      <c r="D1598" s="35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6"/>
    </row>
    <row r="1599" spans="1:27" x14ac:dyDescent="0.55000000000000004">
      <c r="A1599" s="34"/>
      <c r="B1599" s="34"/>
      <c r="C1599" s="34"/>
      <c r="D1599" s="35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6"/>
    </row>
    <row r="1600" spans="1:27" x14ac:dyDescent="0.55000000000000004">
      <c r="A1600" s="34"/>
      <c r="B1600" s="34"/>
      <c r="C1600" s="34"/>
      <c r="D1600" s="35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6"/>
    </row>
    <row r="1601" spans="1:27" x14ac:dyDescent="0.55000000000000004">
      <c r="A1601" s="34"/>
      <c r="B1601" s="34"/>
      <c r="C1601" s="34"/>
      <c r="D1601" s="35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6"/>
    </row>
    <row r="1602" spans="1:27" x14ac:dyDescent="0.55000000000000004">
      <c r="A1602" s="34"/>
      <c r="B1602" s="34"/>
      <c r="C1602" s="34"/>
      <c r="D1602" s="35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6"/>
    </row>
    <row r="1603" spans="1:27" x14ac:dyDescent="0.55000000000000004">
      <c r="A1603" s="34"/>
      <c r="B1603" s="34"/>
      <c r="C1603" s="34"/>
      <c r="D1603" s="35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6"/>
    </row>
    <row r="1604" spans="1:27" x14ac:dyDescent="0.55000000000000004">
      <c r="A1604" s="34"/>
      <c r="B1604" s="34"/>
      <c r="C1604" s="34"/>
      <c r="D1604" s="35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6"/>
    </row>
    <row r="1605" spans="1:27" x14ac:dyDescent="0.55000000000000004">
      <c r="A1605" s="34"/>
      <c r="B1605" s="34"/>
      <c r="C1605" s="34"/>
      <c r="D1605" s="35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6"/>
    </row>
    <row r="1606" spans="1:27" x14ac:dyDescent="0.55000000000000004">
      <c r="A1606" s="34"/>
      <c r="B1606" s="34"/>
      <c r="C1606" s="34"/>
      <c r="D1606" s="35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6"/>
    </row>
    <row r="1607" spans="1:27" x14ac:dyDescent="0.55000000000000004">
      <c r="A1607" s="34"/>
      <c r="B1607" s="34"/>
      <c r="C1607" s="34"/>
      <c r="D1607" s="35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6"/>
    </row>
    <row r="1608" spans="1:27" x14ac:dyDescent="0.55000000000000004">
      <c r="A1608" s="34"/>
      <c r="B1608" s="34"/>
      <c r="C1608" s="34"/>
      <c r="D1608" s="35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6"/>
    </row>
    <row r="1609" spans="1:27" x14ac:dyDescent="0.55000000000000004">
      <c r="A1609" s="34"/>
      <c r="B1609" s="34"/>
      <c r="C1609" s="34"/>
      <c r="D1609" s="35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6"/>
    </row>
    <row r="1610" spans="1:27" x14ac:dyDescent="0.55000000000000004">
      <c r="A1610" s="34"/>
      <c r="B1610" s="34"/>
      <c r="C1610" s="34"/>
      <c r="D1610" s="35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6"/>
    </row>
    <row r="1611" spans="1:27" x14ac:dyDescent="0.55000000000000004">
      <c r="A1611" s="34"/>
      <c r="B1611" s="34"/>
      <c r="C1611" s="34"/>
      <c r="D1611" s="35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6"/>
    </row>
    <row r="1612" spans="1:27" x14ac:dyDescent="0.55000000000000004">
      <c r="A1612" s="34"/>
      <c r="B1612" s="34"/>
      <c r="C1612" s="34"/>
      <c r="D1612" s="35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6"/>
    </row>
    <row r="1613" spans="1:27" x14ac:dyDescent="0.55000000000000004">
      <c r="A1613" s="34"/>
      <c r="B1613" s="34"/>
      <c r="C1613" s="34"/>
      <c r="D1613" s="35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6"/>
    </row>
    <row r="1614" spans="1:27" x14ac:dyDescent="0.55000000000000004">
      <c r="A1614" s="34"/>
      <c r="B1614" s="34"/>
      <c r="C1614" s="34"/>
      <c r="D1614" s="35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6"/>
    </row>
    <row r="1615" spans="1:27" x14ac:dyDescent="0.55000000000000004">
      <c r="A1615" s="34"/>
      <c r="B1615" s="34"/>
      <c r="C1615" s="34"/>
      <c r="D1615" s="35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6"/>
    </row>
    <row r="1616" spans="1:27" x14ac:dyDescent="0.55000000000000004">
      <c r="A1616" s="34"/>
      <c r="B1616" s="34"/>
      <c r="C1616" s="34"/>
      <c r="D1616" s="35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6"/>
    </row>
    <row r="1617" spans="1:27" x14ac:dyDescent="0.55000000000000004">
      <c r="A1617" s="34"/>
      <c r="B1617" s="34"/>
      <c r="C1617" s="34"/>
      <c r="D1617" s="35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6"/>
    </row>
    <row r="1618" spans="1:27" x14ac:dyDescent="0.55000000000000004">
      <c r="A1618" s="34"/>
      <c r="B1618" s="34"/>
      <c r="C1618" s="34"/>
      <c r="D1618" s="35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6"/>
    </row>
    <row r="1619" spans="1:27" x14ac:dyDescent="0.55000000000000004">
      <c r="A1619" s="34"/>
      <c r="B1619" s="34"/>
      <c r="C1619" s="34"/>
      <c r="D1619" s="35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6"/>
    </row>
    <row r="1620" spans="1:27" x14ac:dyDescent="0.55000000000000004">
      <c r="A1620" s="34"/>
      <c r="B1620" s="34"/>
      <c r="C1620" s="34"/>
      <c r="D1620" s="35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6"/>
    </row>
    <row r="1621" spans="1:27" x14ac:dyDescent="0.55000000000000004">
      <c r="A1621" s="34"/>
      <c r="B1621" s="34"/>
      <c r="C1621" s="34"/>
      <c r="D1621" s="35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6"/>
    </row>
    <row r="1622" spans="1:27" x14ac:dyDescent="0.55000000000000004">
      <c r="A1622" s="34"/>
      <c r="B1622" s="34"/>
      <c r="C1622" s="34"/>
      <c r="D1622" s="35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6"/>
    </row>
    <row r="1623" spans="1:27" x14ac:dyDescent="0.55000000000000004">
      <c r="A1623" s="34"/>
      <c r="B1623" s="34"/>
      <c r="C1623" s="34"/>
      <c r="D1623" s="35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6"/>
    </row>
    <row r="1624" spans="1:27" x14ac:dyDescent="0.55000000000000004">
      <c r="A1624" s="34"/>
      <c r="B1624" s="34"/>
      <c r="C1624" s="34"/>
      <c r="D1624" s="35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6"/>
    </row>
    <row r="1625" spans="1:27" x14ac:dyDescent="0.55000000000000004">
      <c r="A1625" s="34"/>
      <c r="B1625" s="34"/>
      <c r="C1625" s="34"/>
      <c r="D1625" s="35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6"/>
    </row>
    <row r="1626" spans="1:27" x14ac:dyDescent="0.55000000000000004">
      <c r="A1626" s="34"/>
      <c r="B1626" s="34"/>
      <c r="C1626" s="34"/>
      <c r="D1626" s="35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6"/>
    </row>
    <row r="1627" spans="1:27" x14ac:dyDescent="0.55000000000000004">
      <c r="A1627" s="34"/>
      <c r="B1627" s="34"/>
      <c r="C1627" s="34"/>
      <c r="D1627" s="35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6"/>
    </row>
    <row r="1628" spans="1:27" x14ac:dyDescent="0.55000000000000004">
      <c r="A1628" s="34"/>
      <c r="B1628" s="34"/>
      <c r="C1628" s="34"/>
      <c r="D1628" s="35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6"/>
    </row>
    <row r="1629" spans="1:27" x14ac:dyDescent="0.55000000000000004">
      <c r="A1629" s="34"/>
      <c r="B1629" s="34"/>
      <c r="C1629" s="34"/>
      <c r="D1629" s="35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6"/>
    </row>
    <row r="1630" spans="1:27" x14ac:dyDescent="0.55000000000000004">
      <c r="A1630" s="34"/>
      <c r="B1630" s="34"/>
      <c r="C1630" s="34"/>
      <c r="D1630" s="35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6"/>
    </row>
    <row r="1631" spans="1:27" x14ac:dyDescent="0.55000000000000004">
      <c r="A1631" s="34"/>
      <c r="B1631" s="34"/>
      <c r="C1631" s="34"/>
      <c r="D1631" s="35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6"/>
    </row>
    <row r="1632" spans="1:27" x14ac:dyDescent="0.55000000000000004">
      <c r="A1632" s="34"/>
      <c r="B1632" s="34"/>
      <c r="C1632" s="34"/>
      <c r="D1632" s="35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6"/>
    </row>
    <row r="1633" spans="1:27" x14ac:dyDescent="0.55000000000000004">
      <c r="A1633" s="34"/>
      <c r="B1633" s="34"/>
      <c r="C1633" s="34"/>
      <c r="D1633" s="35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6"/>
    </row>
    <row r="1634" spans="1:27" x14ac:dyDescent="0.55000000000000004">
      <c r="A1634" s="34"/>
      <c r="B1634" s="34"/>
      <c r="C1634" s="34"/>
      <c r="D1634" s="35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6"/>
    </row>
    <row r="1635" spans="1:27" x14ac:dyDescent="0.55000000000000004">
      <c r="A1635" s="34"/>
      <c r="B1635" s="34"/>
      <c r="C1635" s="34"/>
      <c r="D1635" s="35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6"/>
    </row>
  </sheetData>
  <mergeCells count="26">
    <mergeCell ref="B1184:C1184"/>
    <mergeCell ref="G6:G7"/>
    <mergeCell ref="G400:H400"/>
    <mergeCell ref="B1171:C1171"/>
    <mergeCell ref="T4:T7"/>
    <mergeCell ref="X4:Z4"/>
    <mergeCell ref="AB4:AE4"/>
    <mergeCell ref="J6:J7"/>
    <mergeCell ref="K6:K7"/>
    <mergeCell ref="L6:L7"/>
    <mergeCell ref="AG4:AG7"/>
    <mergeCell ref="Q5:Q7"/>
    <mergeCell ref="X5:Z5"/>
    <mergeCell ref="AD5:AD7"/>
    <mergeCell ref="A2:AB2"/>
    <mergeCell ref="A3:AB3"/>
    <mergeCell ref="A4:A7"/>
    <mergeCell ref="B4:B7"/>
    <mergeCell ref="C4:C7"/>
    <mergeCell ref="D4:D7"/>
    <mergeCell ref="F4:F5"/>
    <mergeCell ref="G4:H5"/>
    <mergeCell ref="I4:I5"/>
    <mergeCell ref="J4:L5"/>
    <mergeCell ref="M4:M7"/>
    <mergeCell ref="O4:S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92"/>
  <sheetViews>
    <sheetView topLeftCell="A277" workbookViewId="0">
      <selection activeCell="M286" sqref="M286"/>
    </sheetView>
  </sheetViews>
  <sheetFormatPr defaultRowHeight="21.75" x14ac:dyDescent="0.5"/>
  <cols>
    <col min="8" max="9" width="9" style="116"/>
    <col min="25" max="26" width="9" style="116"/>
  </cols>
  <sheetData>
    <row r="1" spans="1:34" s="116" customFormat="1" x14ac:dyDescent="0.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 t="s">
        <v>970</v>
      </c>
      <c r="Z1" s="114"/>
      <c r="AA1" s="115"/>
      <c r="AB1" s="115"/>
      <c r="AC1" s="115"/>
      <c r="AD1" s="115"/>
      <c r="AE1" s="115"/>
      <c r="AF1" s="115"/>
      <c r="AG1" s="115"/>
      <c r="AH1" s="115"/>
    </row>
    <row r="2" spans="1:34" s="116" customFormat="1" x14ac:dyDescent="0.5">
      <c r="A2" s="157" t="s">
        <v>971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15"/>
      <c r="AB2" s="115"/>
      <c r="AC2" s="115"/>
      <c r="AD2" s="115"/>
      <c r="AE2" s="115"/>
      <c r="AF2" s="115"/>
      <c r="AG2" s="115"/>
      <c r="AH2" s="115"/>
    </row>
    <row r="3" spans="1:34" s="116" customFormat="1" x14ac:dyDescent="0.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15"/>
      <c r="AB3" s="115"/>
      <c r="AC3" s="115"/>
      <c r="AD3" s="115"/>
      <c r="AE3" s="115"/>
      <c r="AF3" s="115"/>
      <c r="AG3" s="115"/>
      <c r="AH3" s="115"/>
    </row>
    <row r="4" spans="1:34" s="116" customFormat="1" x14ac:dyDescent="0.5">
      <c r="A4" s="117"/>
      <c r="B4" s="117"/>
      <c r="C4" s="117"/>
      <c r="D4" s="117"/>
      <c r="E4" s="117"/>
      <c r="F4" s="117"/>
      <c r="G4" s="117"/>
      <c r="H4" s="117"/>
      <c r="I4" s="114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5"/>
      <c r="AB4" s="115"/>
      <c r="AC4" s="115"/>
      <c r="AD4" s="115"/>
      <c r="AE4" s="115"/>
      <c r="AF4" s="115"/>
      <c r="AG4" s="115"/>
      <c r="AH4" s="115"/>
    </row>
    <row r="5" spans="1:34" s="116" customFormat="1" x14ac:dyDescent="0.5">
      <c r="A5" s="158" t="s">
        <v>972</v>
      </c>
      <c r="B5" s="159"/>
      <c r="C5" s="159"/>
      <c r="D5" s="159"/>
      <c r="E5" s="159"/>
      <c r="F5" s="159"/>
      <c r="G5" s="159"/>
      <c r="H5" s="159"/>
      <c r="I5" s="159"/>
      <c r="J5" s="160"/>
      <c r="K5" s="161" t="s">
        <v>973</v>
      </c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164" t="s">
        <v>974</v>
      </c>
      <c r="W5" s="164" t="s">
        <v>975</v>
      </c>
      <c r="X5" s="164" t="s">
        <v>976</v>
      </c>
      <c r="Y5" s="164" t="s">
        <v>977</v>
      </c>
      <c r="Z5" s="164" t="s">
        <v>978</v>
      </c>
      <c r="AA5" s="170" t="s">
        <v>979</v>
      </c>
      <c r="AB5" s="115"/>
      <c r="AC5" s="115"/>
      <c r="AD5" s="115"/>
      <c r="AE5" s="115"/>
      <c r="AF5" s="115"/>
      <c r="AG5" s="115"/>
      <c r="AH5" s="115"/>
    </row>
    <row r="6" spans="1:34" s="116" customFormat="1" ht="18.75" customHeight="1" x14ac:dyDescent="0.5">
      <c r="A6" s="173" t="s">
        <v>3</v>
      </c>
      <c r="B6" s="176" t="s">
        <v>980</v>
      </c>
      <c r="C6" s="176" t="s">
        <v>981</v>
      </c>
      <c r="D6" s="179" t="s">
        <v>10</v>
      </c>
      <c r="E6" s="180"/>
      <c r="F6" s="181"/>
      <c r="G6" s="177" t="s">
        <v>982</v>
      </c>
      <c r="H6" s="176" t="s">
        <v>983</v>
      </c>
      <c r="I6" s="176" t="s">
        <v>984</v>
      </c>
      <c r="J6" s="176" t="s">
        <v>985</v>
      </c>
      <c r="K6" s="185" t="s">
        <v>3</v>
      </c>
      <c r="L6" s="167" t="s">
        <v>986</v>
      </c>
      <c r="M6" s="167" t="s">
        <v>987</v>
      </c>
      <c r="N6" s="167" t="s">
        <v>982</v>
      </c>
      <c r="O6" s="167" t="s">
        <v>988</v>
      </c>
      <c r="P6" s="167" t="s">
        <v>989</v>
      </c>
      <c r="Q6" s="167" t="s">
        <v>990</v>
      </c>
      <c r="R6" s="167" t="s">
        <v>991</v>
      </c>
      <c r="S6" s="188" t="s">
        <v>992</v>
      </c>
      <c r="T6" s="189"/>
      <c r="U6" s="167" t="s">
        <v>993</v>
      </c>
      <c r="V6" s="165"/>
      <c r="W6" s="165"/>
      <c r="X6" s="165"/>
      <c r="Y6" s="165"/>
      <c r="Z6" s="165"/>
      <c r="AA6" s="171"/>
      <c r="AB6" s="115"/>
      <c r="AC6" s="115"/>
      <c r="AD6" s="115"/>
      <c r="AE6" s="115"/>
      <c r="AF6" s="115"/>
      <c r="AG6" s="115"/>
      <c r="AH6" s="115"/>
    </row>
    <row r="7" spans="1:34" s="116" customFormat="1" ht="15.75" customHeight="1" x14ac:dyDescent="0.5">
      <c r="A7" s="174"/>
      <c r="B7" s="177"/>
      <c r="C7" s="177"/>
      <c r="D7" s="182"/>
      <c r="E7" s="183"/>
      <c r="F7" s="184"/>
      <c r="G7" s="177"/>
      <c r="H7" s="177"/>
      <c r="I7" s="177"/>
      <c r="J7" s="177"/>
      <c r="K7" s="186"/>
      <c r="L7" s="168"/>
      <c r="M7" s="168"/>
      <c r="N7" s="168"/>
      <c r="O7" s="168"/>
      <c r="P7" s="168"/>
      <c r="Q7" s="168"/>
      <c r="R7" s="168"/>
      <c r="S7" s="167" t="s">
        <v>994</v>
      </c>
      <c r="T7" s="190" t="s">
        <v>995</v>
      </c>
      <c r="U7" s="168"/>
      <c r="V7" s="165"/>
      <c r="W7" s="165"/>
      <c r="X7" s="165"/>
      <c r="Y7" s="165"/>
      <c r="Z7" s="165"/>
      <c r="AA7" s="171"/>
      <c r="AB7" s="115"/>
      <c r="AC7" s="115"/>
      <c r="AD7" s="115"/>
      <c r="AE7" s="115"/>
      <c r="AF7" s="115"/>
      <c r="AG7" s="115"/>
      <c r="AH7" s="115"/>
    </row>
    <row r="8" spans="1:34" s="116" customFormat="1" ht="15.75" customHeight="1" x14ac:dyDescent="0.5">
      <c r="A8" s="174"/>
      <c r="B8" s="177"/>
      <c r="C8" s="177"/>
      <c r="D8" s="173" t="s">
        <v>35</v>
      </c>
      <c r="E8" s="173" t="s">
        <v>36</v>
      </c>
      <c r="F8" s="173" t="s">
        <v>996</v>
      </c>
      <c r="G8" s="177"/>
      <c r="H8" s="177"/>
      <c r="I8" s="177"/>
      <c r="J8" s="177"/>
      <c r="K8" s="186"/>
      <c r="L8" s="168"/>
      <c r="M8" s="168"/>
      <c r="N8" s="168"/>
      <c r="O8" s="168"/>
      <c r="P8" s="168"/>
      <c r="Q8" s="168"/>
      <c r="R8" s="168"/>
      <c r="S8" s="168"/>
      <c r="T8" s="191"/>
      <c r="U8" s="168"/>
      <c r="V8" s="165"/>
      <c r="W8" s="165"/>
      <c r="X8" s="165"/>
      <c r="Y8" s="165"/>
      <c r="Z8" s="165"/>
      <c r="AA8" s="171"/>
      <c r="AB8" s="115"/>
      <c r="AC8" s="115"/>
      <c r="AD8" s="115"/>
      <c r="AE8" s="115"/>
      <c r="AF8" s="115"/>
      <c r="AG8" s="115"/>
      <c r="AH8" s="115"/>
    </row>
    <row r="9" spans="1:34" s="116" customFormat="1" ht="15.75" customHeight="1" x14ac:dyDescent="0.5">
      <c r="A9" s="174"/>
      <c r="B9" s="177"/>
      <c r="C9" s="177"/>
      <c r="D9" s="174"/>
      <c r="E9" s="174"/>
      <c r="F9" s="174"/>
      <c r="G9" s="177"/>
      <c r="H9" s="177"/>
      <c r="I9" s="177"/>
      <c r="J9" s="177"/>
      <c r="K9" s="186"/>
      <c r="L9" s="168"/>
      <c r="M9" s="168"/>
      <c r="N9" s="168"/>
      <c r="O9" s="168"/>
      <c r="P9" s="168"/>
      <c r="Q9" s="168"/>
      <c r="R9" s="168"/>
      <c r="S9" s="168"/>
      <c r="T9" s="191"/>
      <c r="U9" s="168"/>
      <c r="V9" s="165"/>
      <c r="W9" s="165"/>
      <c r="X9" s="165"/>
      <c r="Y9" s="165"/>
      <c r="Z9" s="165"/>
      <c r="AA9" s="171"/>
      <c r="AB9" s="115"/>
      <c r="AC9" s="115"/>
      <c r="AD9" s="115"/>
      <c r="AE9" s="115"/>
      <c r="AF9" s="115"/>
      <c r="AG9" s="115"/>
      <c r="AH9" s="115"/>
    </row>
    <row r="10" spans="1:34" s="116" customFormat="1" ht="82.5" customHeight="1" x14ac:dyDescent="0.5">
      <c r="A10" s="175"/>
      <c r="B10" s="178"/>
      <c r="C10" s="178"/>
      <c r="D10" s="175"/>
      <c r="E10" s="175"/>
      <c r="F10" s="175"/>
      <c r="G10" s="178"/>
      <c r="H10" s="178"/>
      <c r="I10" s="178"/>
      <c r="J10" s="178"/>
      <c r="K10" s="187"/>
      <c r="L10" s="169"/>
      <c r="M10" s="169"/>
      <c r="N10" s="169"/>
      <c r="O10" s="169"/>
      <c r="P10" s="169"/>
      <c r="Q10" s="169"/>
      <c r="R10" s="169"/>
      <c r="S10" s="169"/>
      <c r="T10" s="192"/>
      <c r="U10" s="169"/>
      <c r="V10" s="166"/>
      <c r="W10" s="166"/>
      <c r="X10" s="166"/>
      <c r="Y10" s="166"/>
      <c r="Z10" s="166"/>
      <c r="AA10" s="172"/>
      <c r="AB10" s="115"/>
      <c r="AC10" s="115"/>
      <c r="AD10" s="115"/>
      <c r="AE10" s="115"/>
      <c r="AF10" s="115"/>
      <c r="AG10" s="115"/>
      <c r="AH10" s="115"/>
    </row>
    <row r="11" spans="1:34" s="119" customFormat="1" ht="24" x14ac:dyDescent="0.55000000000000004">
      <c r="A11" s="11">
        <v>1</v>
      </c>
      <c r="B11" s="113" t="s">
        <v>59</v>
      </c>
      <c r="C11" s="11">
        <v>19240</v>
      </c>
      <c r="D11" s="11">
        <v>0</v>
      </c>
      <c r="E11" s="11">
        <v>1</v>
      </c>
      <c r="F11" s="11">
        <v>73</v>
      </c>
      <c r="G11" s="11">
        <v>2</v>
      </c>
      <c r="H11" s="118">
        <f t="shared" ref="H11:H74" si="0">+(D11*400)+(E11*100)+F11</f>
        <v>173</v>
      </c>
      <c r="I11" s="119">
        <v>130</v>
      </c>
      <c r="J11" s="119">
        <f t="shared" ref="J11:J74" si="1">H11*I11</f>
        <v>22490</v>
      </c>
      <c r="L11" s="11" t="s">
        <v>62</v>
      </c>
      <c r="M11" s="11" t="s">
        <v>63</v>
      </c>
      <c r="N11" s="11">
        <v>2</v>
      </c>
      <c r="O11" s="11">
        <v>125.28</v>
      </c>
      <c r="P11" s="119">
        <v>100</v>
      </c>
      <c r="Q11" s="119">
        <v>6800</v>
      </c>
      <c r="R11" s="118">
        <f>O11*Q11</f>
        <v>851904</v>
      </c>
      <c r="S11" s="11">
        <v>11</v>
      </c>
      <c r="U11" s="118">
        <f t="shared" ref="U11" si="2">R11*(100-T11)/100</f>
        <v>851904</v>
      </c>
      <c r="V11" s="119">
        <f>J11+U11</f>
        <v>874394</v>
      </c>
      <c r="W11" s="118">
        <f t="shared" ref="W11" si="3">V11*P11/100</f>
        <v>874394</v>
      </c>
      <c r="Y11" s="119">
        <f>J11+U11</f>
        <v>874394</v>
      </c>
    </row>
    <row r="12" spans="1:34" s="122" customFormat="1" ht="24" x14ac:dyDescent="0.55000000000000004">
      <c r="A12" s="11"/>
      <c r="B12" s="113"/>
      <c r="C12" s="11"/>
      <c r="D12" s="11"/>
      <c r="E12" s="11"/>
      <c r="F12" s="11"/>
      <c r="G12" s="11"/>
      <c r="H12" s="118">
        <f t="shared" si="0"/>
        <v>0</v>
      </c>
      <c r="I12" s="119"/>
      <c r="J12" s="119">
        <f t="shared" si="1"/>
        <v>0</v>
      </c>
      <c r="L12" s="11"/>
      <c r="M12" s="11" t="s">
        <v>65</v>
      </c>
      <c r="N12" s="11">
        <v>2</v>
      </c>
      <c r="O12" s="11">
        <v>10</v>
      </c>
      <c r="P12" s="119">
        <v>100</v>
      </c>
      <c r="Q12" s="119">
        <v>6800</v>
      </c>
      <c r="R12" s="118">
        <f t="shared" ref="R12:R75" si="4">O12*Q12</f>
        <v>68000</v>
      </c>
      <c r="S12" s="11">
        <v>11</v>
      </c>
      <c r="U12" s="118">
        <f t="shared" ref="U12:U75" si="5">R12*(100-T12)/100</f>
        <v>68000</v>
      </c>
      <c r="V12" s="119">
        <f t="shared" ref="V12:V75" si="6">J12+U12</f>
        <v>68000</v>
      </c>
      <c r="W12" s="118">
        <f t="shared" ref="W12:W75" si="7">V12*P12/100</f>
        <v>68000</v>
      </c>
      <c r="Y12" s="119">
        <f t="shared" ref="Y12:Y75" si="8">J12+U12</f>
        <v>68000</v>
      </c>
      <c r="Z12" s="119"/>
    </row>
    <row r="13" spans="1:34" s="122" customFormat="1" ht="24" x14ac:dyDescent="0.55000000000000004">
      <c r="A13" s="11"/>
      <c r="B13" s="113" t="s">
        <v>59</v>
      </c>
      <c r="C13" s="11">
        <v>7927</v>
      </c>
      <c r="D13" s="11">
        <v>3</v>
      </c>
      <c r="E13" s="11">
        <v>3</v>
      </c>
      <c r="F13" s="11">
        <v>20</v>
      </c>
      <c r="G13" s="11">
        <v>1</v>
      </c>
      <c r="H13" s="118">
        <f t="shared" si="0"/>
        <v>1520</v>
      </c>
      <c r="I13" s="119">
        <v>130</v>
      </c>
      <c r="J13" s="119">
        <f t="shared" si="1"/>
        <v>197600</v>
      </c>
      <c r="L13" s="11"/>
      <c r="M13" s="11"/>
      <c r="N13" s="11"/>
      <c r="O13" s="11"/>
      <c r="R13" s="118">
        <f t="shared" si="4"/>
        <v>0</v>
      </c>
      <c r="S13" s="11"/>
      <c r="U13" s="118">
        <f t="shared" si="5"/>
        <v>0</v>
      </c>
      <c r="V13" s="119">
        <f t="shared" si="6"/>
        <v>197600</v>
      </c>
      <c r="W13" s="118">
        <f t="shared" si="7"/>
        <v>0</v>
      </c>
      <c r="Y13" s="119">
        <f t="shared" si="8"/>
        <v>197600</v>
      </c>
      <c r="Z13" s="119"/>
    </row>
    <row r="14" spans="1:34" s="122" customFormat="1" ht="24" x14ac:dyDescent="0.55000000000000004">
      <c r="A14" s="11"/>
      <c r="B14" s="113" t="s">
        <v>59</v>
      </c>
      <c r="C14" s="11">
        <v>14998</v>
      </c>
      <c r="D14" s="11">
        <v>0</v>
      </c>
      <c r="E14" s="11">
        <v>1</v>
      </c>
      <c r="F14" s="11">
        <v>19</v>
      </c>
      <c r="G14" s="11">
        <v>1</v>
      </c>
      <c r="H14" s="118">
        <f t="shared" si="0"/>
        <v>119</v>
      </c>
      <c r="I14" s="119">
        <v>100</v>
      </c>
      <c r="J14" s="119">
        <f t="shared" si="1"/>
        <v>11900</v>
      </c>
      <c r="L14" s="11" t="s">
        <v>62</v>
      </c>
      <c r="M14" s="11" t="s">
        <v>63</v>
      </c>
      <c r="N14" s="11">
        <v>2</v>
      </c>
      <c r="O14" s="11">
        <v>125.28</v>
      </c>
      <c r="P14" s="119">
        <v>100</v>
      </c>
      <c r="Q14" s="119">
        <v>6800</v>
      </c>
      <c r="R14" s="118">
        <f t="shared" si="4"/>
        <v>851904</v>
      </c>
      <c r="S14" s="11">
        <v>11</v>
      </c>
      <c r="U14" s="118">
        <f t="shared" si="5"/>
        <v>851904</v>
      </c>
      <c r="V14" s="119">
        <f t="shared" si="6"/>
        <v>863804</v>
      </c>
      <c r="W14" s="118">
        <f t="shared" si="7"/>
        <v>863804</v>
      </c>
      <c r="Y14" s="119">
        <f t="shared" si="8"/>
        <v>863804</v>
      </c>
      <c r="Z14" s="119"/>
    </row>
    <row r="15" spans="1:34" s="122" customFormat="1" ht="24" x14ac:dyDescent="0.55000000000000004">
      <c r="A15" s="11"/>
      <c r="B15" s="113"/>
      <c r="C15" s="11"/>
      <c r="D15" s="11"/>
      <c r="E15" s="11"/>
      <c r="F15" s="11"/>
      <c r="G15" s="11"/>
      <c r="H15" s="118">
        <f t="shared" si="0"/>
        <v>0</v>
      </c>
      <c r="I15" s="119"/>
      <c r="J15" s="119">
        <f t="shared" si="1"/>
        <v>0</v>
      </c>
      <c r="L15" s="11"/>
      <c r="M15" s="11" t="s">
        <v>65</v>
      </c>
      <c r="N15" s="11">
        <v>2</v>
      </c>
      <c r="O15" s="11">
        <v>10</v>
      </c>
      <c r="P15" s="119">
        <v>100</v>
      </c>
      <c r="Q15" s="119">
        <v>6800</v>
      </c>
      <c r="R15" s="118">
        <f t="shared" si="4"/>
        <v>68000</v>
      </c>
      <c r="S15" s="11">
        <v>11</v>
      </c>
      <c r="U15" s="118">
        <f t="shared" si="5"/>
        <v>68000</v>
      </c>
      <c r="V15" s="119">
        <f t="shared" si="6"/>
        <v>68000</v>
      </c>
      <c r="W15" s="118">
        <f t="shared" si="7"/>
        <v>68000</v>
      </c>
      <c r="Y15" s="119">
        <f t="shared" si="8"/>
        <v>68000</v>
      </c>
      <c r="Z15" s="119"/>
    </row>
    <row r="16" spans="1:34" s="122" customFormat="1" ht="24" x14ac:dyDescent="0.55000000000000004">
      <c r="A16" s="11"/>
      <c r="B16" s="113" t="s">
        <v>59</v>
      </c>
      <c r="C16" s="11">
        <v>15007</v>
      </c>
      <c r="D16" s="11">
        <v>0</v>
      </c>
      <c r="E16" s="11">
        <v>0</v>
      </c>
      <c r="F16" s="11">
        <v>39</v>
      </c>
      <c r="G16" s="11">
        <v>1</v>
      </c>
      <c r="H16" s="118">
        <f t="shared" si="0"/>
        <v>39</v>
      </c>
      <c r="I16" s="119">
        <v>100</v>
      </c>
      <c r="J16" s="119">
        <f t="shared" si="1"/>
        <v>3900</v>
      </c>
      <c r="L16" s="11"/>
      <c r="M16" s="11"/>
      <c r="N16" s="11"/>
      <c r="O16" s="11"/>
      <c r="R16" s="118">
        <f t="shared" si="4"/>
        <v>0</v>
      </c>
      <c r="S16" s="11"/>
      <c r="U16" s="118">
        <f t="shared" si="5"/>
        <v>0</v>
      </c>
      <c r="V16" s="119">
        <f t="shared" si="6"/>
        <v>3900</v>
      </c>
      <c r="W16" s="118">
        <f t="shared" si="7"/>
        <v>0</v>
      </c>
      <c r="Y16" s="119">
        <f t="shared" si="8"/>
        <v>3900</v>
      </c>
      <c r="Z16" s="119"/>
    </row>
    <row r="17" spans="1:26" s="122" customFormat="1" ht="24" x14ac:dyDescent="0.55000000000000004">
      <c r="A17" s="11"/>
      <c r="B17" s="113" t="s">
        <v>59</v>
      </c>
      <c r="C17" s="11">
        <v>19240</v>
      </c>
      <c r="D17" s="11">
        <v>0</v>
      </c>
      <c r="E17" s="11">
        <v>1</v>
      </c>
      <c r="F17" s="11">
        <v>73</v>
      </c>
      <c r="G17" s="11">
        <v>1</v>
      </c>
      <c r="H17" s="118">
        <f t="shared" si="0"/>
        <v>173</v>
      </c>
      <c r="I17" s="119">
        <v>130</v>
      </c>
      <c r="J17" s="119">
        <f t="shared" si="1"/>
        <v>22490</v>
      </c>
      <c r="L17" s="11"/>
      <c r="M17" s="11"/>
      <c r="N17" s="11"/>
      <c r="O17" s="11"/>
      <c r="R17" s="118">
        <f t="shared" si="4"/>
        <v>0</v>
      </c>
      <c r="S17" s="11"/>
      <c r="U17" s="118">
        <f t="shared" si="5"/>
        <v>0</v>
      </c>
      <c r="V17" s="119">
        <f t="shared" si="6"/>
        <v>22490</v>
      </c>
      <c r="W17" s="118">
        <f t="shared" si="7"/>
        <v>0</v>
      </c>
      <c r="Y17" s="119">
        <f t="shared" si="8"/>
        <v>22490</v>
      </c>
      <c r="Z17" s="119"/>
    </row>
    <row r="18" spans="1:26" s="124" customFormat="1" ht="24" x14ac:dyDescent="0.55000000000000004">
      <c r="A18" s="60"/>
      <c r="B18" s="63"/>
      <c r="C18" s="60"/>
      <c r="D18" s="60"/>
      <c r="E18" s="60"/>
      <c r="F18" s="60"/>
      <c r="G18" s="60"/>
      <c r="H18" s="123"/>
      <c r="I18" s="123"/>
      <c r="J18" s="123"/>
      <c r="L18" s="60"/>
      <c r="M18" s="60"/>
      <c r="N18" s="60"/>
      <c r="O18" s="60"/>
      <c r="R18" s="123"/>
      <c r="S18" s="60"/>
      <c r="U18" s="123"/>
      <c r="V18" s="123"/>
      <c r="W18" s="123"/>
      <c r="Y18" s="123"/>
      <c r="Z18" s="123"/>
    </row>
    <row r="19" spans="1:26" s="122" customFormat="1" ht="24" x14ac:dyDescent="0.55000000000000004">
      <c r="A19" s="11">
        <v>2</v>
      </c>
      <c r="B19" s="113" t="s">
        <v>59</v>
      </c>
      <c r="C19" s="11">
        <v>19078</v>
      </c>
      <c r="D19" s="11">
        <v>0</v>
      </c>
      <c r="E19" s="11">
        <v>0</v>
      </c>
      <c r="F19" s="11">
        <v>38</v>
      </c>
      <c r="G19" s="11" t="s">
        <v>73</v>
      </c>
      <c r="H19" s="118">
        <f t="shared" si="0"/>
        <v>38</v>
      </c>
      <c r="I19" s="119">
        <v>130</v>
      </c>
      <c r="J19" s="119">
        <f t="shared" si="1"/>
        <v>4940</v>
      </c>
      <c r="L19" s="11" t="s">
        <v>62</v>
      </c>
      <c r="M19" s="11" t="s">
        <v>63</v>
      </c>
      <c r="N19" s="11">
        <v>2</v>
      </c>
      <c r="O19" s="11">
        <v>136</v>
      </c>
      <c r="P19" s="119">
        <v>100</v>
      </c>
      <c r="Q19" s="119">
        <v>6800</v>
      </c>
      <c r="R19" s="118">
        <f t="shared" si="4"/>
        <v>924800</v>
      </c>
      <c r="S19" s="11">
        <v>26</v>
      </c>
      <c r="U19" s="118">
        <f t="shared" si="5"/>
        <v>924800</v>
      </c>
      <c r="V19" s="119">
        <f t="shared" si="6"/>
        <v>929740</v>
      </c>
      <c r="W19" s="118">
        <f t="shared" si="7"/>
        <v>929740</v>
      </c>
      <c r="Y19" s="119">
        <f t="shared" si="8"/>
        <v>929740</v>
      </c>
      <c r="Z19" s="119"/>
    </row>
    <row r="20" spans="1:26" s="122" customFormat="1" ht="24" x14ac:dyDescent="0.55000000000000004">
      <c r="A20" s="11"/>
      <c r="B20" s="113"/>
      <c r="C20" s="11"/>
      <c r="D20" s="11"/>
      <c r="E20" s="11"/>
      <c r="F20" s="11"/>
      <c r="G20" s="11"/>
      <c r="H20" s="118">
        <f t="shared" si="0"/>
        <v>0</v>
      </c>
      <c r="I20" s="119"/>
      <c r="J20" s="119">
        <f t="shared" si="1"/>
        <v>0</v>
      </c>
      <c r="L20" s="11"/>
      <c r="M20" s="11" t="s">
        <v>65</v>
      </c>
      <c r="N20" s="11">
        <v>2</v>
      </c>
      <c r="O20" s="11">
        <v>8</v>
      </c>
      <c r="P20" s="119">
        <v>100</v>
      </c>
      <c r="Q20" s="119">
        <v>6800</v>
      </c>
      <c r="R20" s="118">
        <f t="shared" si="4"/>
        <v>54400</v>
      </c>
      <c r="S20" s="11">
        <v>26</v>
      </c>
      <c r="U20" s="118">
        <f t="shared" si="5"/>
        <v>54400</v>
      </c>
      <c r="V20" s="119">
        <f t="shared" si="6"/>
        <v>54400</v>
      </c>
      <c r="W20" s="118">
        <f t="shared" si="7"/>
        <v>54400</v>
      </c>
      <c r="Y20" s="119">
        <f t="shared" si="8"/>
        <v>54400</v>
      </c>
      <c r="Z20" s="119"/>
    </row>
    <row r="21" spans="1:26" s="122" customFormat="1" ht="24" x14ac:dyDescent="0.55000000000000004">
      <c r="A21" s="11"/>
      <c r="B21" s="113" t="s">
        <v>59</v>
      </c>
      <c r="C21" s="11">
        <v>1633</v>
      </c>
      <c r="D21" s="11">
        <v>5</v>
      </c>
      <c r="E21" s="11">
        <v>0</v>
      </c>
      <c r="F21" s="11">
        <v>37</v>
      </c>
      <c r="G21" s="11">
        <v>1</v>
      </c>
      <c r="H21" s="118">
        <f t="shared" si="0"/>
        <v>2037</v>
      </c>
      <c r="I21" s="119">
        <v>100</v>
      </c>
      <c r="J21" s="119">
        <f t="shared" si="1"/>
        <v>203700</v>
      </c>
      <c r="L21" s="11"/>
      <c r="M21" s="11"/>
      <c r="N21" s="11"/>
      <c r="O21" s="11"/>
      <c r="R21" s="118">
        <f t="shared" si="4"/>
        <v>0</v>
      </c>
      <c r="S21" s="11"/>
      <c r="U21" s="118">
        <f t="shared" si="5"/>
        <v>0</v>
      </c>
      <c r="V21" s="119">
        <f t="shared" si="6"/>
        <v>203700</v>
      </c>
      <c r="W21" s="118">
        <f t="shared" si="7"/>
        <v>0</v>
      </c>
      <c r="Y21" s="119">
        <f t="shared" si="8"/>
        <v>203700</v>
      </c>
      <c r="Z21" s="119"/>
    </row>
    <row r="22" spans="1:26" s="122" customFormat="1" ht="24" x14ac:dyDescent="0.55000000000000004">
      <c r="A22" s="11"/>
      <c r="B22" s="113" t="s">
        <v>59</v>
      </c>
      <c r="C22" s="11">
        <v>1632</v>
      </c>
      <c r="D22" s="11">
        <v>2</v>
      </c>
      <c r="E22" s="11">
        <v>1</v>
      </c>
      <c r="F22" s="11">
        <v>37</v>
      </c>
      <c r="G22" s="11">
        <v>1</v>
      </c>
      <c r="H22" s="118">
        <f t="shared" si="0"/>
        <v>937</v>
      </c>
      <c r="I22" s="119">
        <v>100</v>
      </c>
      <c r="J22" s="119">
        <f t="shared" si="1"/>
        <v>93700</v>
      </c>
      <c r="L22" s="11"/>
      <c r="M22" s="11"/>
      <c r="N22" s="11"/>
      <c r="O22" s="11"/>
      <c r="R22" s="118">
        <f t="shared" si="4"/>
        <v>0</v>
      </c>
      <c r="S22" s="11"/>
      <c r="U22" s="118">
        <f t="shared" si="5"/>
        <v>0</v>
      </c>
      <c r="V22" s="119">
        <f t="shared" si="6"/>
        <v>93700</v>
      </c>
      <c r="W22" s="118">
        <f t="shared" si="7"/>
        <v>0</v>
      </c>
      <c r="Y22" s="119">
        <f t="shared" si="8"/>
        <v>93700</v>
      </c>
      <c r="Z22" s="119"/>
    </row>
    <row r="23" spans="1:26" s="122" customFormat="1" ht="24" x14ac:dyDescent="0.55000000000000004">
      <c r="A23" s="11"/>
      <c r="B23" s="113" t="s">
        <v>59</v>
      </c>
      <c r="C23" s="11">
        <v>18058</v>
      </c>
      <c r="D23" s="11">
        <v>0</v>
      </c>
      <c r="E23" s="11">
        <v>0</v>
      </c>
      <c r="F23" s="11">
        <v>58</v>
      </c>
      <c r="G23" s="11">
        <v>1</v>
      </c>
      <c r="H23" s="118">
        <f t="shared" si="0"/>
        <v>58</v>
      </c>
      <c r="I23" s="119">
        <v>100</v>
      </c>
      <c r="J23" s="119">
        <f t="shared" si="1"/>
        <v>5800</v>
      </c>
      <c r="L23" s="11"/>
      <c r="M23" s="11"/>
      <c r="N23" s="11"/>
      <c r="O23" s="11"/>
      <c r="R23" s="118">
        <f t="shared" si="4"/>
        <v>0</v>
      </c>
      <c r="S23" s="11"/>
      <c r="U23" s="118">
        <f t="shared" si="5"/>
        <v>0</v>
      </c>
      <c r="V23" s="119">
        <f t="shared" si="6"/>
        <v>5800</v>
      </c>
      <c r="W23" s="118">
        <f t="shared" si="7"/>
        <v>0</v>
      </c>
      <c r="Y23" s="119">
        <f t="shared" si="8"/>
        <v>5800</v>
      </c>
      <c r="Z23" s="119"/>
    </row>
    <row r="24" spans="1:26" s="122" customFormat="1" ht="24" x14ac:dyDescent="0.55000000000000004">
      <c r="A24" s="11"/>
      <c r="B24" s="113" t="s">
        <v>59</v>
      </c>
      <c r="C24" s="11">
        <v>1613</v>
      </c>
      <c r="D24" s="11">
        <v>0</v>
      </c>
      <c r="E24" s="11">
        <v>1</v>
      </c>
      <c r="F24" s="11">
        <v>97</v>
      </c>
      <c r="G24" s="11">
        <v>1</v>
      </c>
      <c r="H24" s="118">
        <f t="shared" si="0"/>
        <v>197</v>
      </c>
      <c r="I24" s="119">
        <v>100</v>
      </c>
      <c r="J24" s="119">
        <f t="shared" si="1"/>
        <v>19700</v>
      </c>
      <c r="L24" s="11"/>
      <c r="M24" s="11"/>
      <c r="N24" s="11"/>
      <c r="O24" s="11"/>
      <c r="R24" s="118">
        <f t="shared" si="4"/>
        <v>0</v>
      </c>
      <c r="S24" s="11"/>
      <c r="U24" s="118">
        <f t="shared" si="5"/>
        <v>0</v>
      </c>
      <c r="V24" s="119">
        <f t="shared" si="6"/>
        <v>19700</v>
      </c>
      <c r="W24" s="118">
        <f t="shared" si="7"/>
        <v>0</v>
      </c>
      <c r="Y24" s="119">
        <f t="shared" si="8"/>
        <v>19700</v>
      </c>
      <c r="Z24" s="119"/>
    </row>
    <row r="25" spans="1:26" s="122" customFormat="1" ht="24" x14ac:dyDescent="0.55000000000000004">
      <c r="A25" s="11"/>
      <c r="B25" s="113" t="s">
        <v>59</v>
      </c>
      <c r="C25" s="11">
        <v>1622</v>
      </c>
      <c r="D25" s="11">
        <v>0</v>
      </c>
      <c r="E25" s="11">
        <v>3</v>
      </c>
      <c r="F25" s="11">
        <v>66</v>
      </c>
      <c r="G25" s="11">
        <v>1</v>
      </c>
      <c r="H25" s="118">
        <f t="shared" si="0"/>
        <v>366</v>
      </c>
      <c r="I25" s="119">
        <v>100</v>
      </c>
      <c r="J25" s="119">
        <f t="shared" si="1"/>
        <v>36600</v>
      </c>
      <c r="L25" s="11"/>
      <c r="M25" s="11"/>
      <c r="N25" s="11"/>
      <c r="O25" s="11"/>
      <c r="R25" s="118">
        <f t="shared" si="4"/>
        <v>0</v>
      </c>
      <c r="S25" s="11"/>
      <c r="U25" s="118">
        <f t="shared" si="5"/>
        <v>0</v>
      </c>
      <c r="V25" s="119">
        <f t="shared" si="6"/>
        <v>36600</v>
      </c>
      <c r="W25" s="118">
        <f t="shared" si="7"/>
        <v>0</v>
      </c>
      <c r="Y25" s="119">
        <f t="shared" si="8"/>
        <v>36600</v>
      </c>
      <c r="Z25" s="119"/>
    </row>
    <row r="26" spans="1:26" s="122" customFormat="1" ht="24" x14ac:dyDescent="0.55000000000000004">
      <c r="A26" s="11"/>
      <c r="B26" s="113" t="s">
        <v>59</v>
      </c>
      <c r="C26" s="11">
        <v>11420</v>
      </c>
      <c r="D26" s="11">
        <v>0</v>
      </c>
      <c r="E26" s="11">
        <v>0</v>
      </c>
      <c r="F26" s="11">
        <v>96</v>
      </c>
      <c r="G26" s="11">
        <v>2</v>
      </c>
      <c r="H26" s="118">
        <f t="shared" si="0"/>
        <v>96</v>
      </c>
      <c r="I26" s="119">
        <v>150</v>
      </c>
      <c r="J26" s="119">
        <f t="shared" si="1"/>
        <v>14400</v>
      </c>
      <c r="L26" s="11"/>
      <c r="M26" s="11"/>
      <c r="N26" s="11"/>
      <c r="O26" s="11"/>
      <c r="R26" s="118">
        <f t="shared" si="4"/>
        <v>0</v>
      </c>
      <c r="S26" s="11"/>
      <c r="U26" s="118">
        <f t="shared" si="5"/>
        <v>0</v>
      </c>
      <c r="V26" s="119">
        <f t="shared" si="6"/>
        <v>14400</v>
      </c>
      <c r="W26" s="118">
        <f t="shared" si="7"/>
        <v>0</v>
      </c>
      <c r="Y26" s="119">
        <f t="shared" si="8"/>
        <v>14400</v>
      </c>
      <c r="Z26" s="119"/>
    </row>
    <row r="27" spans="1:26" s="126" customFormat="1" ht="24" x14ac:dyDescent="0.55000000000000004">
      <c r="A27" s="24"/>
      <c r="B27" s="97" t="s">
        <v>71</v>
      </c>
      <c r="C27" s="24">
        <v>1351</v>
      </c>
      <c r="D27" s="24">
        <v>0</v>
      </c>
      <c r="E27" s="24">
        <v>2</v>
      </c>
      <c r="F27" s="24">
        <v>61</v>
      </c>
      <c r="G27" s="24">
        <v>1</v>
      </c>
      <c r="H27" s="125">
        <f t="shared" ref="H27" si="9">+(D27*400)+(E27*100)+F27</f>
        <v>261</v>
      </c>
      <c r="I27" s="125">
        <v>100</v>
      </c>
      <c r="J27" s="125">
        <f t="shared" ref="J27" si="10">H27*I27</f>
        <v>26100</v>
      </c>
      <c r="L27" s="24"/>
      <c r="M27" s="24"/>
      <c r="N27" s="24"/>
      <c r="O27" s="24"/>
      <c r="R27" s="125">
        <f t="shared" ref="R27" si="11">O27*Q27</f>
        <v>0</v>
      </c>
      <c r="S27" s="24"/>
      <c r="U27" s="125">
        <f t="shared" ref="U27" si="12">R27*(100-T27)/100</f>
        <v>0</v>
      </c>
      <c r="V27" s="125">
        <f t="shared" ref="V27" si="13">J27+U27</f>
        <v>26100</v>
      </c>
      <c r="W27" s="125">
        <f t="shared" ref="W27" si="14">V27*P27/100</f>
        <v>0</v>
      </c>
      <c r="Y27" s="125">
        <f t="shared" ref="Y27" si="15">J27+U27</f>
        <v>26100</v>
      </c>
      <c r="Z27" s="125">
        <v>0.01</v>
      </c>
    </row>
    <row r="28" spans="1:26" s="126" customFormat="1" ht="24" x14ac:dyDescent="0.55000000000000004">
      <c r="A28" s="24"/>
      <c r="B28" s="138" t="s">
        <v>76</v>
      </c>
      <c r="C28" s="24"/>
      <c r="D28" s="24">
        <v>0</v>
      </c>
      <c r="E28" s="24">
        <v>1</v>
      </c>
      <c r="F28" s="24">
        <v>0</v>
      </c>
      <c r="G28" s="24">
        <v>1</v>
      </c>
      <c r="H28" s="125">
        <f t="shared" si="0"/>
        <v>100</v>
      </c>
      <c r="I28" s="125">
        <v>100</v>
      </c>
      <c r="J28" s="125">
        <f t="shared" si="1"/>
        <v>10000</v>
      </c>
      <c r="L28" s="24"/>
      <c r="M28" s="24"/>
      <c r="N28" s="24"/>
      <c r="O28" s="24"/>
      <c r="R28" s="125">
        <f t="shared" si="4"/>
        <v>0</v>
      </c>
      <c r="S28" s="24"/>
      <c r="U28" s="125">
        <f t="shared" si="5"/>
        <v>0</v>
      </c>
      <c r="V28" s="125">
        <f t="shared" si="6"/>
        <v>10000</v>
      </c>
      <c r="W28" s="125">
        <f t="shared" si="7"/>
        <v>0</v>
      </c>
      <c r="Y28" s="125">
        <f t="shared" si="8"/>
        <v>10000</v>
      </c>
      <c r="Z28" s="125">
        <v>0.01</v>
      </c>
    </row>
    <row r="29" spans="1:26" s="126" customFormat="1" ht="24" x14ac:dyDescent="0.55000000000000004">
      <c r="A29" s="24"/>
      <c r="B29" s="138" t="s">
        <v>76</v>
      </c>
      <c r="C29" s="24"/>
      <c r="D29" s="24">
        <v>0</v>
      </c>
      <c r="E29" s="24">
        <v>1</v>
      </c>
      <c r="F29" s="24">
        <v>0</v>
      </c>
      <c r="G29" s="24">
        <v>1</v>
      </c>
      <c r="H29" s="125">
        <f t="shared" si="0"/>
        <v>100</v>
      </c>
      <c r="I29" s="125">
        <v>100</v>
      </c>
      <c r="J29" s="125">
        <f t="shared" si="1"/>
        <v>10000</v>
      </c>
      <c r="L29" s="24"/>
      <c r="M29" s="24"/>
      <c r="N29" s="24"/>
      <c r="O29" s="24"/>
      <c r="R29" s="125">
        <f t="shared" si="4"/>
        <v>0</v>
      </c>
      <c r="S29" s="24"/>
      <c r="U29" s="125">
        <f t="shared" si="5"/>
        <v>0</v>
      </c>
      <c r="V29" s="125">
        <f t="shared" si="6"/>
        <v>10000</v>
      </c>
      <c r="W29" s="125">
        <f t="shared" si="7"/>
        <v>0</v>
      </c>
      <c r="Y29" s="125">
        <f t="shared" si="8"/>
        <v>10000</v>
      </c>
      <c r="Z29" s="125">
        <v>0.01</v>
      </c>
    </row>
    <row r="30" spans="1:26" s="124" customFormat="1" ht="24" x14ac:dyDescent="0.55000000000000004">
      <c r="A30" s="60"/>
      <c r="B30" s="112"/>
      <c r="C30" s="60"/>
      <c r="D30" s="60"/>
      <c r="E30" s="60"/>
      <c r="F30" s="60"/>
      <c r="G30" s="60"/>
      <c r="H30" s="123"/>
      <c r="I30" s="123"/>
      <c r="J30" s="123"/>
      <c r="L30" s="60"/>
      <c r="M30" s="60"/>
      <c r="N30" s="60"/>
      <c r="O30" s="60"/>
      <c r="R30" s="123"/>
      <c r="S30" s="60"/>
      <c r="U30" s="123"/>
      <c r="V30" s="123"/>
      <c r="W30" s="123"/>
      <c r="Y30" s="123"/>
      <c r="Z30" s="123"/>
    </row>
    <row r="31" spans="1:26" s="122" customFormat="1" ht="24" x14ac:dyDescent="0.55000000000000004">
      <c r="A31" s="11">
        <v>3</v>
      </c>
      <c r="B31" s="113" t="s">
        <v>59</v>
      </c>
      <c r="C31" s="11">
        <v>709</v>
      </c>
      <c r="D31" s="11">
        <v>0</v>
      </c>
      <c r="E31" s="11">
        <v>1</v>
      </c>
      <c r="F31" s="11">
        <v>65</v>
      </c>
      <c r="G31" s="11">
        <v>2</v>
      </c>
      <c r="H31" s="118">
        <f t="shared" si="0"/>
        <v>165</v>
      </c>
      <c r="I31" s="119">
        <v>250</v>
      </c>
      <c r="J31" s="119">
        <f t="shared" si="1"/>
        <v>41250</v>
      </c>
      <c r="L31" s="11" t="s">
        <v>62</v>
      </c>
      <c r="M31" s="11" t="s">
        <v>63</v>
      </c>
      <c r="N31" s="11">
        <v>2</v>
      </c>
      <c r="O31" s="11">
        <v>108</v>
      </c>
      <c r="P31" s="119">
        <v>100</v>
      </c>
      <c r="Q31" s="119">
        <v>6800</v>
      </c>
      <c r="R31" s="118">
        <f t="shared" si="4"/>
        <v>734400</v>
      </c>
      <c r="S31" s="11">
        <v>16</v>
      </c>
      <c r="U31" s="118">
        <f t="shared" si="5"/>
        <v>734400</v>
      </c>
      <c r="V31" s="119">
        <f t="shared" si="6"/>
        <v>775650</v>
      </c>
      <c r="W31" s="118">
        <f t="shared" si="7"/>
        <v>775650</v>
      </c>
      <c r="Y31" s="119">
        <f t="shared" si="8"/>
        <v>775650</v>
      </c>
      <c r="Z31" s="119"/>
    </row>
    <row r="32" spans="1:26" s="122" customFormat="1" ht="24" x14ac:dyDescent="0.55000000000000004">
      <c r="A32" s="11"/>
      <c r="B32" s="113"/>
      <c r="C32" s="11"/>
      <c r="D32" s="11"/>
      <c r="E32" s="11"/>
      <c r="F32" s="11"/>
      <c r="G32" s="11"/>
      <c r="H32" s="118">
        <f t="shared" si="0"/>
        <v>0</v>
      </c>
      <c r="I32" s="119"/>
      <c r="J32" s="119">
        <f t="shared" si="1"/>
        <v>0</v>
      </c>
      <c r="L32" s="11"/>
      <c r="M32" s="11" t="s">
        <v>65</v>
      </c>
      <c r="N32" s="11">
        <v>2</v>
      </c>
      <c r="O32" s="11">
        <v>8</v>
      </c>
      <c r="P32" s="119">
        <v>100</v>
      </c>
      <c r="Q32" s="119">
        <v>6800</v>
      </c>
      <c r="R32" s="118">
        <f t="shared" si="4"/>
        <v>54400</v>
      </c>
      <c r="S32" s="11">
        <v>16</v>
      </c>
      <c r="U32" s="118">
        <f t="shared" si="5"/>
        <v>54400</v>
      </c>
      <c r="V32" s="119">
        <f t="shared" si="6"/>
        <v>54400</v>
      </c>
      <c r="W32" s="118">
        <f t="shared" si="7"/>
        <v>54400</v>
      </c>
      <c r="Y32" s="119">
        <f t="shared" si="8"/>
        <v>54400</v>
      </c>
      <c r="Z32" s="119"/>
    </row>
    <row r="33" spans="1:26" s="124" customFormat="1" ht="24" x14ac:dyDescent="0.55000000000000004">
      <c r="A33" s="60"/>
      <c r="B33" s="63"/>
      <c r="C33" s="60"/>
      <c r="D33" s="60"/>
      <c r="E33" s="60"/>
      <c r="F33" s="60"/>
      <c r="G33" s="60"/>
      <c r="H33" s="123"/>
      <c r="I33" s="123"/>
      <c r="J33" s="123"/>
      <c r="L33" s="60"/>
      <c r="M33" s="60"/>
      <c r="N33" s="60"/>
      <c r="O33" s="60"/>
      <c r="R33" s="123"/>
      <c r="S33" s="60"/>
      <c r="U33" s="123"/>
      <c r="V33" s="123"/>
      <c r="W33" s="123"/>
      <c r="Y33" s="123"/>
      <c r="Z33" s="123"/>
    </row>
    <row r="34" spans="1:26" s="122" customFormat="1" ht="24" x14ac:dyDescent="0.55000000000000004">
      <c r="A34" s="11">
        <v>4</v>
      </c>
      <c r="B34" s="113" t="s">
        <v>59</v>
      </c>
      <c r="C34" s="11">
        <v>15806</v>
      </c>
      <c r="D34" s="11">
        <v>4</v>
      </c>
      <c r="E34" s="11">
        <v>2</v>
      </c>
      <c r="F34" s="11">
        <v>21</v>
      </c>
      <c r="G34" s="11">
        <v>1</v>
      </c>
      <c r="H34" s="118">
        <f t="shared" si="0"/>
        <v>1821</v>
      </c>
      <c r="I34" s="119">
        <v>100</v>
      </c>
      <c r="J34" s="119">
        <f t="shared" si="1"/>
        <v>182100</v>
      </c>
      <c r="L34" s="11"/>
      <c r="M34" s="11"/>
      <c r="N34" s="11"/>
      <c r="O34" s="11"/>
      <c r="R34" s="118">
        <f t="shared" si="4"/>
        <v>0</v>
      </c>
      <c r="S34" s="11"/>
      <c r="U34" s="118">
        <f t="shared" si="5"/>
        <v>0</v>
      </c>
      <c r="V34" s="119">
        <f t="shared" si="6"/>
        <v>182100</v>
      </c>
      <c r="W34" s="118">
        <f t="shared" si="7"/>
        <v>0</v>
      </c>
      <c r="Y34" s="119">
        <f t="shared" si="8"/>
        <v>182100</v>
      </c>
      <c r="Z34" s="119"/>
    </row>
    <row r="35" spans="1:26" s="124" customFormat="1" ht="24" x14ac:dyDescent="0.55000000000000004">
      <c r="A35" s="60"/>
      <c r="B35" s="63"/>
      <c r="C35" s="60"/>
      <c r="D35" s="60"/>
      <c r="E35" s="60"/>
      <c r="F35" s="60"/>
      <c r="G35" s="60"/>
      <c r="H35" s="123"/>
      <c r="I35" s="123"/>
      <c r="J35" s="123"/>
      <c r="L35" s="60"/>
      <c r="M35" s="60"/>
      <c r="N35" s="60"/>
      <c r="O35" s="60"/>
      <c r="R35" s="123"/>
      <c r="S35" s="60"/>
      <c r="U35" s="123"/>
      <c r="V35" s="123"/>
      <c r="W35" s="123"/>
      <c r="Y35" s="123"/>
      <c r="Z35" s="123"/>
    </row>
    <row r="36" spans="1:26" s="126" customFormat="1" ht="24" x14ac:dyDescent="0.55000000000000004">
      <c r="A36" s="24">
        <v>5</v>
      </c>
      <c r="B36" s="138" t="s">
        <v>76</v>
      </c>
      <c r="C36" s="24"/>
      <c r="D36" s="24">
        <v>2</v>
      </c>
      <c r="E36" s="24">
        <v>0</v>
      </c>
      <c r="F36" s="24">
        <v>0</v>
      </c>
      <c r="G36" s="24">
        <v>2</v>
      </c>
      <c r="H36" s="125">
        <f t="shared" si="0"/>
        <v>800</v>
      </c>
      <c r="I36" s="125">
        <v>150</v>
      </c>
      <c r="J36" s="125">
        <f t="shared" si="1"/>
        <v>120000</v>
      </c>
      <c r="L36" s="24" t="s">
        <v>62</v>
      </c>
      <c r="M36" s="24" t="s">
        <v>111</v>
      </c>
      <c r="N36" s="24">
        <v>2</v>
      </c>
      <c r="O36" s="24">
        <v>72</v>
      </c>
      <c r="P36" s="125">
        <v>100</v>
      </c>
      <c r="Q36" s="125">
        <v>6800</v>
      </c>
      <c r="R36" s="125">
        <f t="shared" si="4"/>
        <v>489600</v>
      </c>
      <c r="S36" s="24">
        <v>3</v>
      </c>
      <c r="U36" s="125">
        <f t="shared" si="5"/>
        <v>489600</v>
      </c>
      <c r="V36" s="125">
        <f t="shared" si="6"/>
        <v>609600</v>
      </c>
      <c r="W36" s="125">
        <f t="shared" si="7"/>
        <v>609600</v>
      </c>
      <c r="Y36" s="125">
        <f t="shared" si="8"/>
        <v>609600</v>
      </c>
      <c r="Z36" s="125">
        <v>0.02</v>
      </c>
    </row>
    <row r="37" spans="1:26" s="126" customFormat="1" ht="24" x14ac:dyDescent="0.55000000000000004">
      <c r="A37" s="24"/>
      <c r="B37" s="97"/>
      <c r="C37" s="24"/>
      <c r="D37" s="24"/>
      <c r="E37" s="24"/>
      <c r="F37" s="24"/>
      <c r="G37" s="24"/>
      <c r="H37" s="125">
        <f t="shared" si="0"/>
        <v>0</v>
      </c>
      <c r="I37" s="125"/>
      <c r="J37" s="125">
        <f t="shared" si="1"/>
        <v>0</v>
      </c>
      <c r="L37" s="24"/>
      <c r="M37" s="24" t="s">
        <v>111</v>
      </c>
      <c r="N37" s="24">
        <v>2</v>
      </c>
      <c r="O37" s="24">
        <v>18</v>
      </c>
      <c r="P37" s="125">
        <v>100</v>
      </c>
      <c r="Q37" s="125">
        <v>6800</v>
      </c>
      <c r="R37" s="125">
        <f t="shared" si="4"/>
        <v>122400</v>
      </c>
      <c r="S37" s="24">
        <v>3</v>
      </c>
      <c r="U37" s="125">
        <f t="shared" si="5"/>
        <v>122400</v>
      </c>
      <c r="V37" s="125">
        <f t="shared" si="6"/>
        <v>122400</v>
      </c>
      <c r="W37" s="125">
        <f t="shared" si="7"/>
        <v>122400</v>
      </c>
      <c r="Y37" s="125">
        <f t="shared" si="8"/>
        <v>122400</v>
      </c>
      <c r="Z37" s="125">
        <v>0.02</v>
      </c>
    </row>
    <row r="38" spans="1:26" s="126" customFormat="1" ht="24" x14ac:dyDescent="0.55000000000000004">
      <c r="A38" s="24"/>
      <c r="B38" s="97"/>
      <c r="C38" s="24"/>
      <c r="D38" s="24"/>
      <c r="E38" s="24"/>
      <c r="F38" s="24"/>
      <c r="G38" s="24"/>
      <c r="H38" s="125">
        <f t="shared" si="0"/>
        <v>0</v>
      </c>
      <c r="I38" s="125"/>
      <c r="J38" s="125">
        <f t="shared" si="1"/>
        <v>0</v>
      </c>
      <c r="L38" s="24"/>
      <c r="M38" s="24" t="s">
        <v>65</v>
      </c>
      <c r="N38" s="24">
        <v>2</v>
      </c>
      <c r="O38" s="24">
        <v>8</v>
      </c>
      <c r="P38" s="125">
        <v>100</v>
      </c>
      <c r="Q38" s="125">
        <v>6800</v>
      </c>
      <c r="R38" s="125">
        <f t="shared" si="4"/>
        <v>54400</v>
      </c>
      <c r="S38" s="24">
        <v>3</v>
      </c>
      <c r="U38" s="125">
        <f t="shared" si="5"/>
        <v>54400</v>
      </c>
      <c r="V38" s="125">
        <f t="shared" si="6"/>
        <v>54400</v>
      </c>
      <c r="W38" s="125">
        <f t="shared" si="7"/>
        <v>54400</v>
      </c>
      <c r="Y38" s="125">
        <f t="shared" si="8"/>
        <v>54400</v>
      </c>
      <c r="Z38" s="125">
        <v>0.02</v>
      </c>
    </row>
    <row r="39" spans="1:26" s="126" customFormat="1" ht="24" x14ac:dyDescent="0.55000000000000004">
      <c r="A39" s="24"/>
      <c r="B39" s="97"/>
      <c r="C39" s="24"/>
      <c r="D39" s="24"/>
      <c r="E39" s="24"/>
      <c r="F39" s="24"/>
      <c r="G39" s="24"/>
      <c r="H39" s="125">
        <f t="shared" si="0"/>
        <v>0</v>
      </c>
      <c r="I39" s="125"/>
      <c r="J39" s="125">
        <f t="shared" si="1"/>
        <v>0</v>
      </c>
      <c r="L39" s="24" t="s">
        <v>529</v>
      </c>
      <c r="M39" s="24" t="s">
        <v>520</v>
      </c>
      <c r="N39" s="24">
        <v>2</v>
      </c>
      <c r="O39" s="24">
        <v>36</v>
      </c>
      <c r="P39" s="125">
        <v>100</v>
      </c>
      <c r="Q39" s="125">
        <v>8200</v>
      </c>
      <c r="R39" s="125">
        <f t="shared" si="4"/>
        <v>295200</v>
      </c>
      <c r="S39" s="24">
        <v>3</v>
      </c>
      <c r="U39" s="125">
        <f t="shared" si="5"/>
        <v>295200</v>
      </c>
      <c r="V39" s="125">
        <f t="shared" si="6"/>
        <v>295200</v>
      </c>
      <c r="W39" s="125">
        <f t="shared" si="7"/>
        <v>295200</v>
      </c>
      <c r="Y39" s="125">
        <f t="shared" si="8"/>
        <v>295200</v>
      </c>
      <c r="Z39" s="125">
        <v>0.3</v>
      </c>
    </row>
    <row r="40" spans="1:26" s="124" customFormat="1" ht="24" x14ac:dyDescent="0.55000000000000004">
      <c r="A40" s="60"/>
      <c r="B40" s="63"/>
      <c r="C40" s="60"/>
      <c r="D40" s="60"/>
      <c r="E40" s="60"/>
      <c r="F40" s="60"/>
      <c r="G40" s="60"/>
      <c r="H40" s="123"/>
      <c r="I40" s="123"/>
      <c r="J40" s="123"/>
      <c r="L40" s="60"/>
      <c r="M40" s="60"/>
      <c r="N40" s="60"/>
      <c r="O40" s="60"/>
      <c r="R40" s="123"/>
      <c r="S40" s="60"/>
      <c r="U40" s="123"/>
      <c r="V40" s="123"/>
      <c r="W40" s="123"/>
      <c r="Y40" s="123"/>
      <c r="Z40" s="123"/>
    </row>
    <row r="41" spans="1:26" s="122" customFormat="1" ht="24" x14ac:dyDescent="0.55000000000000004">
      <c r="A41" s="11">
        <v>6</v>
      </c>
      <c r="B41" s="113" t="s">
        <v>59</v>
      </c>
      <c r="C41" s="11">
        <v>16599</v>
      </c>
      <c r="D41" s="11">
        <v>0</v>
      </c>
      <c r="E41" s="11">
        <v>3</v>
      </c>
      <c r="F41" s="11">
        <v>0</v>
      </c>
      <c r="G41" s="11">
        <v>1</v>
      </c>
      <c r="H41" s="118">
        <f t="shared" si="0"/>
        <v>300</v>
      </c>
      <c r="I41" s="119">
        <v>100</v>
      </c>
      <c r="J41" s="119">
        <f t="shared" si="1"/>
        <v>30000</v>
      </c>
      <c r="L41" s="11"/>
      <c r="M41" s="11"/>
      <c r="N41" s="11"/>
      <c r="O41" s="11"/>
      <c r="R41" s="118">
        <f t="shared" si="4"/>
        <v>0</v>
      </c>
      <c r="S41" s="11"/>
      <c r="U41" s="118">
        <f t="shared" si="5"/>
        <v>0</v>
      </c>
      <c r="V41" s="119">
        <f t="shared" si="6"/>
        <v>30000</v>
      </c>
      <c r="W41" s="118">
        <f t="shared" si="7"/>
        <v>0</v>
      </c>
      <c r="Y41" s="119">
        <f t="shared" si="8"/>
        <v>30000</v>
      </c>
      <c r="Z41" s="119"/>
    </row>
    <row r="42" spans="1:26" s="122" customFormat="1" ht="24" x14ac:dyDescent="0.55000000000000004">
      <c r="A42" s="11"/>
      <c r="B42" s="113" t="s">
        <v>59</v>
      </c>
      <c r="C42" s="11">
        <v>18694</v>
      </c>
      <c r="D42" s="11">
        <v>0</v>
      </c>
      <c r="E42" s="11">
        <v>2</v>
      </c>
      <c r="F42" s="11">
        <v>86</v>
      </c>
      <c r="G42" s="11">
        <v>1</v>
      </c>
      <c r="H42" s="118">
        <f t="shared" si="0"/>
        <v>286</v>
      </c>
      <c r="I42" s="119">
        <v>130</v>
      </c>
      <c r="J42" s="119">
        <f t="shared" si="1"/>
        <v>37180</v>
      </c>
      <c r="L42" s="11"/>
      <c r="M42" s="11"/>
      <c r="N42" s="11"/>
      <c r="O42" s="11"/>
      <c r="R42" s="118">
        <f t="shared" si="4"/>
        <v>0</v>
      </c>
      <c r="S42" s="11"/>
      <c r="U42" s="118">
        <f t="shared" si="5"/>
        <v>0</v>
      </c>
      <c r="V42" s="119">
        <f t="shared" si="6"/>
        <v>37180</v>
      </c>
      <c r="W42" s="118">
        <f t="shared" si="7"/>
        <v>0</v>
      </c>
      <c r="Y42" s="119">
        <f t="shared" si="8"/>
        <v>37180</v>
      </c>
      <c r="Z42" s="119"/>
    </row>
    <row r="43" spans="1:26" s="126" customFormat="1" ht="24" x14ac:dyDescent="0.55000000000000004">
      <c r="A43" s="24"/>
      <c r="B43" s="97" t="s">
        <v>71</v>
      </c>
      <c r="C43" s="24"/>
      <c r="D43" s="24">
        <v>2</v>
      </c>
      <c r="E43" s="24">
        <v>2</v>
      </c>
      <c r="F43" s="24">
        <v>82</v>
      </c>
      <c r="G43" s="24">
        <v>1</v>
      </c>
      <c r="H43" s="125">
        <f t="shared" si="0"/>
        <v>1082</v>
      </c>
      <c r="I43" s="125">
        <v>100</v>
      </c>
      <c r="J43" s="125">
        <f t="shared" si="1"/>
        <v>108200</v>
      </c>
      <c r="L43" s="24"/>
      <c r="M43" s="24"/>
      <c r="N43" s="24"/>
      <c r="O43" s="24"/>
      <c r="R43" s="125">
        <f t="shared" si="4"/>
        <v>0</v>
      </c>
      <c r="S43" s="24"/>
      <c r="U43" s="125">
        <f t="shared" si="5"/>
        <v>0</v>
      </c>
      <c r="V43" s="125">
        <f t="shared" si="6"/>
        <v>108200</v>
      </c>
      <c r="W43" s="125">
        <f t="shared" si="7"/>
        <v>0</v>
      </c>
      <c r="Y43" s="125">
        <f t="shared" si="8"/>
        <v>108200</v>
      </c>
      <c r="Z43" s="125">
        <v>0.01</v>
      </c>
    </row>
    <row r="44" spans="1:26" s="128" customFormat="1" ht="24" x14ac:dyDescent="0.55000000000000004">
      <c r="A44" s="53"/>
      <c r="B44" s="55"/>
      <c r="C44" s="53"/>
      <c r="D44" s="53"/>
      <c r="E44" s="53"/>
      <c r="F44" s="53"/>
      <c r="G44" s="53"/>
      <c r="H44" s="127"/>
      <c r="I44" s="127"/>
      <c r="J44" s="127"/>
      <c r="L44" s="53"/>
      <c r="M44" s="53"/>
      <c r="N44" s="53"/>
      <c r="O44" s="53"/>
      <c r="R44" s="127"/>
      <c r="S44" s="53"/>
      <c r="U44" s="127"/>
      <c r="V44" s="127"/>
      <c r="W44" s="127"/>
      <c r="Y44" s="127"/>
      <c r="Z44" s="127"/>
    </row>
    <row r="45" spans="1:26" s="126" customFormat="1" ht="24" x14ac:dyDescent="0.55000000000000004">
      <c r="A45" s="24">
        <v>7</v>
      </c>
      <c r="B45" s="139" t="s">
        <v>76</v>
      </c>
      <c r="C45" s="139"/>
      <c r="D45" s="24">
        <v>0</v>
      </c>
      <c r="E45" s="24">
        <v>1</v>
      </c>
      <c r="F45" s="24">
        <v>0</v>
      </c>
      <c r="G45" s="24">
        <v>2</v>
      </c>
      <c r="H45" s="125">
        <f t="shared" si="0"/>
        <v>100</v>
      </c>
      <c r="I45" s="125">
        <v>100</v>
      </c>
      <c r="J45" s="125">
        <f t="shared" si="1"/>
        <v>10000</v>
      </c>
      <c r="L45" s="24" t="s">
        <v>62</v>
      </c>
      <c r="M45" s="24" t="s">
        <v>63</v>
      </c>
      <c r="N45" s="24">
        <v>2</v>
      </c>
      <c r="O45" s="24">
        <v>45.99</v>
      </c>
      <c r="P45" s="125">
        <v>100</v>
      </c>
      <c r="Q45" s="125">
        <v>6800</v>
      </c>
      <c r="R45" s="125">
        <f t="shared" si="4"/>
        <v>312732</v>
      </c>
      <c r="S45" s="24">
        <v>17</v>
      </c>
      <c r="U45" s="125">
        <f t="shared" si="5"/>
        <v>312732</v>
      </c>
      <c r="V45" s="125">
        <f t="shared" si="6"/>
        <v>322732</v>
      </c>
      <c r="W45" s="125">
        <f t="shared" si="7"/>
        <v>322732</v>
      </c>
      <c r="Y45" s="125">
        <f t="shared" si="8"/>
        <v>322732</v>
      </c>
      <c r="Z45" s="125">
        <v>0.02</v>
      </c>
    </row>
    <row r="46" spans="1:26" s="128" customFormat="1" ht="24" x14ac:dyDescent="0.55000000000000004">
      <c r="A46" s="53"/>
      <c r="B46" s="129"/>
      <c r="C46" s="129"/>
      <c r="D46" s="53"/>
      <c r="E46" s="53"/>
      <c r="F46" s="53"/>
      <c r="G46" s="53"/>
      <c r="H46" s="127"/>
      <c r="I46" s="127"/>
      <c r="J46" s="127"/>
      <c r="L46" s="53"/>
      <c r="M46" s="53"/>
      <c r="N46" s="53"/>
      <c r="O46" s="53"/>
      <c r="R46" s="127"/>
      <c r="S46" s="53"/>
      <c r="U46" s="127"/>
      <c r="V46" s="127"/>
      <c r="W46" s="127"/>
      <c r="Y46" s="127"/>
      <c r="Z46" s="127"/>
    </row>
    <row r="47" spans="1:26" s="122" customFormat="1" ht="24" x14ac:dyDescent="0.55000000000000004">
      <c r="A47" s="11">
        <v>8</v>
      </c>
      <c r="B47" s="113" t="s">
        <v>59</v>
      </c>
      <c r="C47" s="11">
        <v>3425</v>
      </c>
      <c r="D47" s="11">
        <v>1</v>
      </c>
      <c r="E47" s="11">
        <v>0</v>
      </c>
      <c r="F47" s="11">
        <v>39</v>
      </c>
      <c r="G47" s="11">
        <v>1</v>
      </c>
      <c r="H47" s="118">
        <f t="shared" si="0"/>
        <v>439</v>
      </c>
      <c r="I47" s="119">
        <v>100</v>
      </c>
      <c r="J47" s="119">
        <f t="shared" si="1"/>
        <v>43900</v>
      </c>
      <c r="L47" s="11"/>
      <c r="M47" s="11"/>
      <c r="N47" s="11"/>
      <c r="O47" s="11"/>
      <c r="R47" s="118">
        <f t="shared" si="4"/>
        <v>0</v>
      </c>
      <c r="S47" s="11"/>
      <c r="U47" s="118">
        <f t="shared" si="5"/>
        <v>0</v>
      </c>
      <c r="V47" s="119">
        <f t="shared" si="6"/>
        <v>43900</v>
      </c>
      <c r="W47" s="118">
        <f t="shared" si="7"/>
        <v>0</v>
      </c>
      <c r="Y47" s="119">
        <f t="shared" si="8"/>
        <v>43900</v>
      </c>
      <c r="Z47" s="119"/>
    </row>
    <row r="48" spans="1:26" s="122" customFormat="1" ht="24" x14ac:dyDescent="0.55000000000000004">
      <c r="A48" s="11"/>
      <c r="B48" s="113" t="s">
        <v>59</v>
      </c>
      <c r="C48" s="11">
        <v>12177</v>
      </c>
      <c r="D48" s="11">
        <v>2</v>
      </c>
      <c r="E48" s="11">
        <v>2</v>
      </c>
      <c r="F48" s="11">
        <v>19</v>
      </c>
      <c r="G48" s="11">
        <v>1</v>
      </c>
      <c r="H48" s="118">
        <f t="shared" si="0"/>
        <v>1019</v>
      </c>
      <c r="I48" s="119">
        <v>250</v>
      </c>
      <c r="J48" s="119">
        <f t="shared" si="1"/>
        <v>254750</v>
      </c>
      <c r="L48" s="11"/>
      <c r="M48" s="11"/>
      <c r="N48" s="11"/>
      <c r="O48" s="11"/>
      <c r="R48" s="118">
        <f t="shared" si="4"/>
        <v>0</v>
      </c>
      <c r="S48" s="11"/>
      <c r="U48" s="118">
        <f t="shared" si="5"/>
        <v>0</v>
      </c>
      <c r="V48" s="119">
        <f t="shared" si="6"/>
        <v>254750</v>
      </c>
      <c r="W48" s="118">
        <f t="shared" si="7"/>
        <v>0</v>
      </c>
      <c r="Y48" s="119">
        <f t="shared" si="8"/>
        <v>254750</v>
      </c>
      <c r="Z48" s="119"/>
    </row>
    <row r="49" spans="1:26" s="122" customFormat="1" ht="24" x14ac:dyDescent="0.55000000000000004">
      <c r="A49" s="11"/>
      <c r="B49" s="113" t="s">
        <v>59</v>
      </c>
      <c r="C49" s="11">
        <v>1895</v>
      </c>
      <c r="D49" s="11">
        <v>2</v>
      </c>
      <c r="E49" s="11">
        <v>1</v>
      </c>
      <c r="F49" s="11">
        <v>64</v>
      </c>
      <c r="G49" s="11">
        <v>1</v>
      </c>
      <c r="H49" s="118">
        <f t="shared" si="0"/>
        <v>964</v>
      </c>
      <c r="I49" s="119">
        <v>100</v>
      </c>
      <c r="J49" s="119">
        <f t="shared" si="1"/>
        <v>96400</v>
      </c>
      <c r="L49" s="11"/>
      <c r="M49" s="11"/>
      <c r="N49" s="11"/>
      <c r="O49" s="11"/>
      <c r="R49" s="118">
        <f t="shared" si="4"/>
        <v>0</v>
      </c>
      <c r="S49" s="11"/>
      <c r="U49" s="118">
        <f t="shared" si="5"/>
        <v>0</v>
      </c>
      <c r="V49" s="119">
        <f t="shared" si="6"/>
        <v>96400</v>
      </c>
      <c r="W49" s="118">
        <f t="shared" si="7"/>
        <v>0</v>
      </c>
      <c r="Y49" s="119">
        <f t="shared" si="8"/>
        <v>96400</v>
      </c>
      <c r="Z49" s="119"/>
    </row>
    <row r="50" spans="1:26" s="122" customFormat="1" ht="24" x14ac:dyDescent="0.55000000000000004">
      <c r="A50" s="11"/>
      <c r="B50" s="113" t="s">
        <v>59</v>
      </c>
      <c r="C50" s="11">
        <v>18837</v>
      </c>
      <c r="D50" s="11">
        <v>0</v>
      </c>
      <c r="E50" s="11">
        <v>1</v>
      </c>
      <c r="F50" s="11">
        <v>25</v>
      </c>
      <c r="G50" s="11">
        <v>1</v>
      </c>
      <c r="H50" s="118">
        <f t="shared" si="0"/>
        <v>125</v>
      </c>
      <c r="I50" s="119">
        <v>130</v>
      </c>
      <c r="J50" s="119">
        <f t="shared" si="1"/>
        <v>16250</v>
      </c>
      <c r="L50" s="11"/>
      <c r="M50" s="11"/>
      <c r="N50" s="11"/>
      <c r="O50" s="11"/>
      <c r="R50" s="118">
        <f t="shared" si="4"/>
        <v>0</v>
      </c>
      <c r="S50" s="11"/>
      <c r="U50" s="118">
        <f t="shared" si="5"/>
        <v>0</v>
      </c>
      <c r="V50" s="119">
        <f t="shared" si="6"/>
        <v>16250</v>
      </c>
      <c r="W50" s="118">
        <f t="shared" si="7"/>
        <v>0</v>
      </c>
      <c r="Y50" s="119">
        <f t="shared" si="8"/>
        <v>16250</v>
      </c>
      <c r="Z50" s="119"/>
    </row>
    <row r="51" spans="1:26" s="126" customFormat="1" ht="24" x14ac:dyDescent="0.55000000000000004">
      <c r="A51" s="24"/>
      <c r="B51" s="97" t="s">
        <v>91</v>
      </c>
      <c r="C51" s="24"/>
      <c r="D51" s="24">
        <v>2</v>
      </c>
      <c r="E51" s="24">
        <v>3</v>
      </c>
      <c r="F51" s="24">
        <v>20</v>
      </c>
      <c r="G51" s="24">
        <v>1</v>
      </c>
      <c r="H51" s="125">
        <f t="shared" si="0"/>
        <v>1120</v>
      </c>
      <c r="I51" s="125">
        <v>100</v>
      </c>
      <c r="J51" s="125">
        <f t="shared" si="1"/>
        <v>112000</v>
      </c>
      <c r="L51" s="24"/>
      <c r="M51" s="24"/>
      <c r="N51" s="24"/>
      <c r="O51" s="24"/>
      <c r="R51" s="125">
        <f t="shared" si="4"/>
        <v>0</v>
      </c>
      <c r="S51" s="24"/>
      <c r="U51" s="125">
        <f t="shared" si="5"/>
        <v>0</v>
      </c>
      <c r="V51" s="125">
        <f t="shared" si="6"/>
        <v>112000</v>
      </c>
      <c r="W51" s="125">
        <f t="shared" si="7"/>
        <v>0</v>
      </c>
      <c r="Y51" s="125">
        <f t="shared" si="8"/>
        <v>112000</v>
      </c>
      <c r="Z51" s="125">
        <v>0.01</v>
      </c>
    </row>
    <row r="52" spans="1:26" s="126" customFormat="1" ht="24" x14ac:dyDescent="0.55000000000000004">
      <c r="A52" s="24"/>
      <c r="B52" s="97" t="s">
        <v>92</v>
      </c>
      <c r="C52" s="24">
        <v>4782</v>
      </c>
      <c r="D52" s="24">
        <v>1</v>
      </c>
      <c r="E52" s="24">
        <v>2</v>
      </c>
      <c r="F52" s="24">
        <v>27</v>
      </c>
      <c r="G52" s="24">
        <v>1</v>
      </c>
      <c r="H52" s="125">
        <f t="shared" si="0"/>
        <v>627</v>
      </c>
      <c r="I52" s="125">
        <v>100</v>
      </c>
      <c r="J52" s="125">
        <f t="shared" si="1"/>
        <v>62700</v>
      </c>
      <c r="L52" s="24"/>
      <c r="M52" s="24"/>
      <c r="N52" s="24"/>
      <c r="O52" s="24"/>
      <c r="R52" s="125">
        <f t="shared" si="4"/>
        <v>0</v>
      </c>
      <c r="S52" s="24"/>
      <c r="U52" s="125">
        <f t="shared" si="5"/>
        <v>0</v>
      </c>
      <c r="V52" s="125">
        <f t="shared" si="6"/>
        <v>62700</v>
      </c>
      <c r="W52" s="125">
        <f t="shared" si="7"/>
        <v>0</v>
      </c>
      <c r="Y52" s="125">
        <f t="shared" si="8"/>
        <v>62700</v>
      </c>
      <c r="Z52" s="125">
        <v>0.01</v>
      </c>
    </row>
    <row r="53" spans="1:26" s="126" customFormat="1" ht="24" x14ac:dyDescent="0.55000000000000004">
      <c r="A53" s="24"/>
      <c r="B53" s="97" t="s">
        <v>93</v>
      </c>
      <c r="C53" s="24">
        <v>422</v>
      </c>
      <c r="D53" s="24">
        <v>0</v>
      </c>
      <c r="E53" s="24">
        <v>2</v>
      </c>
      <c r="F53" s="24">
        <v>72</v>
      </c>
      <c r="G53" s="24">
        <v>1</v>
      </c>
      <c r="H53" s="125">
        <f t="shared" si="0"/>
        <v>272</v>
      </c>
      <c r="I53" s="125">
        <v>100</v>
      </c>
      <c r="J53" s="125">
        <f t="shared" si="1"/>
        <v>27200</v>
      </c>
      <c r="L53" s="24"/>
      <c r="M53" s="24"/>
      <c r="N53" s="24"/>
      <c r="O53" s="24"/>
      <c r="R53" s="125">
        <f t="shared" si="4"/>
        <v>0</v>
      </c>
      <c r="S53" s="24"/>
      <c r="U53" s="125">
        <f t="shared" si="5"/>
        <v>0</v>
      </c>
      <c r="V53" s="125">
        <f t="shared" si="6"/>
        <v>27200</v>
      </c>
      <c r="W53" s="125">
        <f t="shared" si="7"/>
        <v>0</v>
      </c>
      <c r="Y53" s="125">
        <f t="shared" si="8"/>
        <v>27200</v>
      </c>
      <c r="Z53" s="125">
        <v>0.01</v>
      </c>
    </row>
    <row r="54" spans="1:26" s="128" customFormat="1" ht="24" x14ac:dyDescent="0.55000000000000004">
      <c r="A54" s="53"/>
      <c r="B54" s="55"/>
      <c r="C54" s="53"/>
      <c r="D54" s="53"/>
      <c r="E54" s="53"/>
      <c r="F54" s="53"/>
      <c r="G54" s="53"/>
      <c r="H54" s="127"/>
      <c r="I54" s="127"/>
      <c r="J54" s="127"/>
      <c r="L54" s="53"/>
      <c r="M54" s="53"/>
      <c r="N54" s="53"/>
      <c r="O54" s="53"/>
      <c r="R54" s="127"/>
      <c r="S54" s="53"/>
      <c r="U54" s="127"/>
      <c r="V54" s="127"/>
      <c r="W54" s="127"/>
      <c r="Y54" s="127"/>
      <c r="Z54" s="127"/>
    </row>
    <row r="55" spans="1:26" s="122" customFormat="1" ht="24" x14ac:dyDescent="0.55000000000000004">
      <c r="A55" s="11">
        <v>9</v>
      </c>
      <c r="B55" s="113" t="s">
        <v>59</v>
      </c>
      <c r="C55" s="11">
        <v>7942</v>
      </c>
      <c r="D55" s="11">
        <v>1</v>
      </c>
      <c r="E55" s="11">
        <v>1</v>
      </c>
      <c r="F55" s="11">
        <v>60</v>
      </c>
      <c r="G55" s="11">
        <v>1</v>
      </c>
      <c r="H55" s="118">
        <f t="shared" si="0"/>
        <v>560</v>
      </c>
      <c r="I55" s="119">
        <v>100</v>
      </c>
      <c r="J55" s="119">
        <f t="shared" si="1"/>
        <v>56000</v>
      </c>
      <c r="L55" s="11"/>
      <c r="M55" s="11"/>
      <c r="N55" s="11"/>
      <c r="O55" s="11"/>
      <c r="R55" s="118">
        <f t="shared" si="4"/>
        <v>0</v>
      </c>
      <c r="S55" s="11"/>
      <c r="U55" s="118">
        <f t="shared" si="5"/>
        <v>0</v>
      </c>
      <c r="V55" s="119">
        <f t="shared" si="6"/>
        <v>56000</v>
      </c>
      <c r="W55" s="118">
        <f t="shared" si="7"/>
        <v>0</v>
      </c>
      <c r="Y55" s="119">
        <f t="shared" si="8"/>
        <v>56000</v>
      </c>
      <c r="Z55" s="119"/>
    </row>
    <row r="56" spans="1:26" s="122" customFormat="1" ht="24" x14ac:dyDescent="0.55000000000000004">
      <c r="A56" s="11"/>
      <c r="B56" s="113" t="s">
        <v>59</v>
      </c>
      <c r="C56" s="11">
        <v>7943</v>
      </c>
      <c r="D56" s="11">
        <v>1</v>
      </c>
      <c r="E56" s="11">
        <v>0</v>
      </c>
      <c r="F56" s="11">
        <v>0</v>
      </c>
      <c r="G56" s="11">
        <v>1</v>
      </c>
      <c r="H56" s="118">
        <f t="shared" si="0"/>
        <v>400</v>
      </c>
      <c r="I56" s="119">
        <v>100</v>
      </c>
      <c r="J56" s="119">
        <f t="shared" si="1"/>
        <v>40000</v>
      </c>
      <c r="L56" s="11"/>
      <c r="M56" s="11"/>
      <c r="N56" s="11"/>
      <c r="O56" s="11"/>
      <c r="R56" s="118">
        <f t="shared" si="4"/>
        <v>0</v>
      </c>
      <c r="S56" s="11"/>
      <c r="U56" s="118">
        <f t="shared" si="5"/>
        <v>0</v>
      </c>
      <c r="V56" s="119">
        <f t="shared" si="6"/>
        <v>40000</v>
      </c>
      <c r="W56" s="118">
        <f t="shared" si="7"/>
        <v>0</v>
      </c>
      <c r="Y56" s="119">
        <f t="shared" si="8"/>
        <v>40000</v>
      </c>
      <c r="Z56" s="119"/>
    </row>
    <row r="57" spans="1:26" s="122" customFormat="1" ht="24" x14ac:dyDescent="0.55000000000000004">
      <c r="A57" s="11"/>
      <c r="B57" s="113" t="s">
        <v>59</v>
      </c>
      <c r="C57" s="11">
        <v>19023</v>
      </c>
      <c r="D57" s="11">
        <v>0</v>
      </c>
      <c r="E57" s="11">
        <v>1</v>
      </c>
      <c r="F57" s="11">
        <v>13</v>
      </c>
      <c r="G57" s="11">
        <v>1</v>
      </c>
      <c r="H57" s="118">
        <f t="shared" si="0"/>
        <v>113</v>
      </c>
      <c r="I57" s="119">
        <v>100</v>
      </c>
      <c r="J57" s="119">
        <f t="shared" si="1"/>
        <v>11300</v>
      </c>
      <c r="L57" s="11"/>
      <c r="M57" s="11"/>
      <c r="N57" s="11"/>
      <c r="O57" s="11"/>
      <c r="R57" s="118">
        <f t="shared" si="4"/>
        <v>0</v>
      </c>
      <c r="S57" s="11"/>
      <c r="U57" s="118">
        <f t="shared" si="5"/>
        <v>0</v>
      </c>
      <c r="V57" s="119">
        <f t="shared" si="6"/>
        <v>11300</v>
      </c>
      <c r="W57" s="118">
        <f t="shared" si="7"/>
        <v>0</v>
      </c>
      <c r="Y57" s="119">
        <f t="shared" si="8"/>
        <v>11300</v>
      </c>
      <c r="Z57" s="119"/>
    </row>
    <row r="58" spans="1:26" s="126" customFormat="1" ht="24" x14ac:dyDescent="0.55000000000000004">
      <c r="A58" s="24"/>
      <c r="B58" s="97" t="s">
        <v>201</v>
      </c>
      <c r="C58" s="24"/>
      <c r="D58" s="24">
        <v>3</v>
      </c>
      <c r="E58" s="24">
        <v>0</v>
      </c>
      <c r="F58" s="24">
        <v>0</v>
      </c>
      <c r="G58" s="24">
        <v>1</v>
      </c>
      <c r="H58" s="125">
        <f t="shared" si="0"/>
        <v>1200</v>
      </c>
      <c r="I58" s="125">
        <v>100</v>
      </c>
      <c r="J58" s="125">
        <f t="shared" si="1"/>
        <v>120000</v>
      </c>
      <c r="L58" s="24"/>
      <c r="M58" s="24"/>
      <c r="N58" s="24"/>
      <c r="O58" s="24"/>
      <c r="R58" s="125">
        <f t="shared" si="4"/>
        <v>0</v>
      </c>
      <c r="S58" s="24"/>
      <c r="U58" s="125">
        <f t="shared" si="5"/>
        <v>0</v>
      </c>
      <c r="V58" s="125">
        <f t="shared" si="6"/>
        <v>120000</v>
      </c>
      <c r="W58" s="125">
        <f t="shared" si="7"/>
        <v>0</v>
      </c>
      <c r="Y58" s="125">
        <f t="shared" si="8"/>
        <v>120000</v>
      </c>
      <c r="Z58" s="125">
        <v>0.01</v>
      </c>
    </row>
    <row r="59" spans="1:26" s="128" customFormat="1" ht="24" x14ac:dyDescent="0.55000000000000004">
      <c r="A59" s="53"/>
      <c r="B59" s="55"/>
      <c r="C59" s="53"/>
      <c r="D59" s="53"/>
      <c r="E59" s="53"/>
      <c r="F59" s="53"/>
      <c r="G59" s="53"/>
      <c r="H59" s="127"/>
      <c r="I59" s="127"/>
      <c r="J59" s="127"/>
      <c r="L59" s="53"/>
      <c r="M59" s="53"/>
      <c r="N59" s="53"/>
      <c r="O59" s="53"/>
      <c r="R59" s="127"/>
      <c r="S59" s="53"/>
      <c r="U59" s="127"/>
      <c r="V59" s="127"/>
      <c r="W59" s="127"/>
      <c r="Y59" s="127"/>
      <c r="Z59" s="127"/>
    </row>
    <row r="60" spans="1:26" s="122" customFormat="1" ht="24" x14ac:dyDescent="0.55000000000000004">
      <c r="A60" s="11">
        <v>10</v>
      </c>
      <c r="B60" s="113" t="s">
        <v>59</v>
      </c>
      <c r="C60" s="11">
        <v>808</v>
      </c>
      <c r="D60" s="11">
        <v>0</v>
      </c>
      <c r="E60" s="11">
        <v>3</v>
      </c>
      <c r="F60" s="11">
        <v>13</v>
      </c>
      <c r="G60" s="25" t="s">
        <v>73</v>
      </c>
      <c r="H60" s="118">
        <f t="shared" si="0"/>
        <v>313</v>
      </c>
      <c r="I60" s="119">
        <v>250</v>
      </c>
      <c r="J60" s="119">
        <f t="shared" si="1"/>
        <v>78250</v>
      </c>
      <c r="L60" s="11" t="s">
        <v>62</v>
      </c>
      <c r="M60" s="11" t="s">
        <v>63</v>
      </c>
      <c r="N60" s="11">
        <v>2</v>
      </c>
      <c r="O60" s="11">
        <v>97.5</v>
      </c>
      <c r="P60" s="119">
        <v>100</v>
      </c>
      <c r="Q60" s="119">
        <v>6800</v>
      </c>
      <c r="R60" s="118">
        <f t="shared" si="4"/>
        <v>663000</v>
      </c>
      <c r="S60" s="11">
        <v>9</v>
      </c>
      <c r="U60" s="118">
        <f t="shared" si="5"/>
        <v>663000</v>
      </c>
      <c r="V60" s="119">
        <f t="shared" si="6"/>
        <v>741250</v>
      </c>
      <c r="W60" s="118">
        <f t="shared" si="7"/>
        <v>741250</v>
      </c>
      <c r="Y60" s="119">
        <f t="shared" si="8"/>
        <v>741250</v>
      </c>
      <c r="Z60" s="119"/>
    </row>
    <row r="61" spans="1:26" s="122" customFormat="1" ht="24" x14ac:dyDescent="0.55000000000000004">
      <c r="A61" s="11"/>
      <c r="B61" s="113"/>
      <c r="C61" s="11"/>
      <c r="D61" s="11"/>
      <c r="E61" s="11"/>
      <c r="F61" s="11"/>
      <c r="G61" s="11"/>
      <c r="H61" s="118">
        <f t="shared" si="0"/>
        <v>0</v>
      </c>
      <c r="I61" s="119"/>
      <c r="J61" s="119">
        <f t="shared" si="1"/>
        <v>0</v>
      </c>
      <c r="L61" s="11"/>
      <c r="M61" s="11" t="s">
        <v>65</v>
      </c>
      <c r="N61" s="11">
        <v>2</v>
      </c>
      <c r="O61" s="11">
        <v>8</v>
      </c>
      <c r="P61" s="119">
        <v>100</v>
      </c>
      <c r="Q61" s="119">
        <v>6800</v>
      </c>
      <c r="R61" s="118">
        <f t="shared" si="4"/>
        <v>54400</v>
      </c>
      <c r="S61" s="11">
        <v>9</v>
      </c>
      <c r="U61" s="118">
        <f t="shared" si="5"/>
        <v>54400</v>
      </c>
      <c r="V61" s="119">
        <f t="shared" si="6"/>
        <v>54400</v>
      </c>
      <c r="W61" s="118">
        <f t="shared" si="7"/>
        <v>54400</v>
      </c>
      <c r="Y61" s="119">
        <f t="shared" si="8"/>
        <v>54400</v>
      </c>
      <c r="Z61" s="119"/>
    </row>
    <row r="62" spans="1:26" s="122" customFormat="1" ht="24" x14ac:dyDescent="0.55000000000000004">
      <c r="A62" s="11"/>
      <c r="B62" s="113" t="s">
        <v>59</v>
      </c>
      <c r="C62" s="11">
        <v>18151</v>
      </c>
      <c r="D62" s="11">
        <v>1</v>
      </c>
      <c r="E62" s="11">
        <v>0</v>
      </c>
      <c r="F62" s="11">
        <v>61</v>
      </c>
      <c r="G62" s="11">
        <v>1</v>
      </c>
      <c r="H62" s="118">
        <f t="shared" si="0"/>
        <v>461</v>
      </c>
      <c r="I62" s="119">
        <v>220</v>
      </c>
      <c r="J62" s="119">
        <f t="shared" si="1"/>
        <v>101420</v>
      </c>
      <c r="L62" s="11"/>
      <c r="M62" s="11"/>
      <c r="N62" s="11"/>
      <c r="O62" s="11"/>
      <c r="R62" s="118">
        <f t="shared" si="4"/>
        <v>0</v>
      </c>
      <c r="S62" s="11"/>
      <c r="U62" s="118">
        <f t="shared" si="5"/>
        <v>0</v>
      </c>
      <c r="V62" s="119">
        <f t="shared" si="6"/>
        <v>101420</v>
      </c>
      <c r="W62" s="118">
        <f t="shared" si="7"/>
        <v>0</v>
      </c>
      <c r="Y62" s="119">
        <f t="shared" si="8"/>
        <v>101420</v>
      </c>
      <c r="Z62" s="119"/>
    </row>
    <row r="63" spans="1:26" s="122" customFormat="1" ht="24" x14ac:dyDescent="0.55000000000000004">
      <c r="A63" s="11"/>
      <c r="B63" s="113" t="s">
        <v>59</v>
      </c>
      <c r="C63" s="11">
        <v>12237</v>
      </c>
      <c r="D63" s="11">
        <v>1</v>
      </c>
      <c r="E63" s="11">
        <v>1</v>
      </c>
      <c r="F63" s="11">
        <v>70</v>
      </c>
      <c r="G63" s="11">
        <v>1</v>
      </c>
      <c r="H63" s="118">
        <f t="shared" si="0"/>
        <v>570</v>
      </c>
      <c r="I63" s="119">
        <v>220</v>
      </c>
      <c r="J63" s="119">
        <f t="shared" si="1"/>
        <v>125400</v>
      </c>
      <c r="L63" s="11"/>
      <c r="M63" s="11"/>
      <c r="N63" s="11"/>
      <c r="O63" s="11"/>
      <c r="R63" s="118">
        <f t="shared" si="4"/>
        <v>0</v>
      </c>
      <c r="S63" s="11"/>
      <c r="U63" s="118">
        <f t="shared" si="5"/>
        <v>0</v>
      </c>
      <c r="V63" s="119">
        <f t="shared" si="6"/>
        <v>125400</v>
      </c>
      <c r="W63" s="118">
        <f t="shared" si="7"/>
        <v>0</v>
      </c>
      <c r="Y63" s="119">
        <f t="shared" si="8"/>
        <v>125400</v>
      </c>
      <c r="Z63" s="119"/>
    </row>
    <row r="64" spans="1:26" s="122" customFormat="1" ht="24" x14ac:dyDescent="0.55000000000000004">
      <c r="A64" s="11"/>
      <c r="B64" s="113" t="s">
        <v>59</v>
      </c>
      <c r="C64" s="11">
        <v>17015</v>
      </c>
      <c r="D64" s="11">
        <v>0</v>
      </c>
      <c r="E64" s="11">
        <v>2</v>
      </c>
      <c r="F64" s="11">
        <v>15</v>
      </c>
      <c r="G64" s="11">
        <v>1</v>
      </c>
      <c r="H64" s="118">
        <f t="shared" si="0"/>
        <v>215</v>
      </c>
      <c r="I64" s="119">
        <v>100</v>
      </c>
      <c r="J64" s="119">
        <f t="shared" si="1"/>
        <v>21500</v>
      </c>
      <c r="L64" s="11"/>
      <c r="M64" s="11"/>
      <c r="N64" s="11"/>
      <c r="O64" s="11"/>
      <c r="R64" s="118">
        <f t="shared" si="4"/>
        <v>0</v>
      </c>
      <c r="S64" s="11"/>
      <c r="U64" s="118">
        <f t="shared" si="5"/>
        <v>0</v>
      </c>
      <c r="V64" s="119">
        <f t="shared" si="6"/>
        <v>21500</v>
      </c>
      <c r="W64" s="118">
        <f t="shared" si="7"/>
        <v>0</v>
      </c>
      <c r="Y64" s="119">
        <f t="shared" si="8"/>
        <v>21500</v>
      </c>
      <c r="Z64" s="119"/>
    </row>
    <row r="65" spans="1:26" s="128" customFormat="1" ht="24" x14ac:dyDescent="0.55000000000000004">
      <c r="A65" s="53"/>
      <c r="B65" s="55"/>
      <c r="C65" s="53"/>
      <c r="D65" s="53"/>
      <c r="E65" s="53"/>
      <c r="F65" s="53"/>
      <c r="G65" s="53"/>
      <c r="H65" s="127"/>
      <c r="I65" s="127"/>
      <c r="J65" s="127"/>
      <c r="L65" s="53"/>
      <c r="M65" s="53"/>
      <c r="N65" s="53"/>
      <c r="O65" s="53"/>
      <c r="R65" s="127"/>
      <c r="S65" s="53"/>
      <c r="U65" s="127"/>
      <c r="V65" s="127"/>
      <c r="W65" s="127"/>
      <c r="Y65" s="127"/>
      <c r="Z65" s="127"/>
    </row>
    <row r="66" spans="1:26" s="122" customFormat="1" ht="24" x14ac:dyDescent="0.55000000000000004">
      <c r="A66" s="11">
        <v>11</v>
      </c>
      <c r="B66" s="113" t="s">
        <v>59</v>
      </c>
      <c r="C66" s="11">
        <v>7057</v>
      </c>
      <c r="D66" s="11">
        <v>0</v>
      </c>
      <c r="E66" s="11">
        <v>1</v>
      </c>
      <c r="F66" s="11">
        <v>21</v>
      </c>
      <c r="G66" s="11" t="s">
        <v>73</v>
      </c>
      <c r="H66" s="118">
        <f t="shared" si="0"/>
        <v>121</v>
      </c>
      <c r="I66" s="119">
        <v>150</v>
      </c>
      <c r="J66" s="119">
        <f t="shared" si="1"/>
        <v>18150</v>
      </c>
      <c r="L66" s="11" t="s">
        <v>62</v>
      </c>
      <c r="M66" s="11" t="s">
        <v>63</v>
      </c>
      <c r="N66" s="11">
        <v>2</v>
      </c>
      <c r="O66" s="11">
        <v>108</v>
      </c>
      <c r="P66" s="119">
        <v>100</v>
      </c>
      <c r="Q66" s="119">
        <v>6800</v>
      </c>
      <c r="R66" s="118">
        <f t="shared" si="4"/>
        <v>734400</v>
      </c>
      <c r="S66" s="11">
        <v>61</v>
      </c>
      <c r="U66" s="118">
        <f t="shared" si="5"/>
        <v>734400</v>
      </c>
      <c r="V66" s="119">
        <f t="shared" si="6"/>
        <v>752550</v>
      </c>
      <c r="W66" s="118">
        <f t="shared" si="7"/>
        <v>752550</v>
      </c>
      <c r="Y66" s="119">
        <f t="shared" si="8"/>
        <v>752550</v>
      </c>
      <c r="Z66" s="119"/>
    </row>
    <row r="67" spans="1:26" s="122" customFormat="1" ht="24" x14ac:dyDescent="0.55000000000000004">
      <c r="A67" s="11"/>
      <c r="B67" s="113"/>
      <c r="C67" s="11"/>
      <c r="D67" s="11"/>
      <c r="E67" s="11"/>
      <c r="F67" s="11"/>
      <c r="G67" s="11"/>
      <c r="H67" s="118">
        <f t="shared" si="0"/>
        <v>0</v>
      </c>
      <c r="I67" s="119"/>
      <c r="J67" s="119">
        <f t="shared" si="1"/>
        <v>0</v>
      </c>
      <c r="L67" s="11"/>
      <c r="M67" s="11" t="s">
        <v>65</v>
      </c>
      <c r="N67" s="11">
        <v>2</v>
      </c>
      <c r="O67" s="11">
        <v>6</v>
      </c>
      <c r="P67" s="119">
        <v>100</v>
      </c>
      <c r="Q67" s="119">
        <v>6800</v>
      </c>
      <c r="R67" s="118">
        <f t="shared" si="4"/>
        <v>40800</v>
      </c>
      <c r="S67" s="11">
        <v>9</v>
      </c>
      <c r="U67" s="118">
        <f t="shared" si="5"/>
        <v>40800</v>
      </c>
      <c r="V67" s="119">
        <f t="shared" si="6"/>
        <v>40800</v>
      </c>
      <c r="W67" s="118">
        <f t="shared" si="7"/>
        <v>40800</v>
      </c>
      <c r="Y67" s="119">
        <f t="shared" si="8"/>
        <v>40800</v>
      </c>
      <c r="Z67" s="119"/>
    </row>
    <row r="68" spans="1:26" s="122" customFormat="1" ht="24" x14ac:dyDescent="0.55000000000000004">
      <c r="A68" s="11"/>
      <c r="B68" s="113" t="s">
        <v>59</v>
      </c>
      <c r="C68" s="11">
        <v>9958</v>
      </c>
      <c r="D68" s="11">
        <v>9</v>
      </c>
      <c r="E68" s="11">
        <v>3</v>
      </c>
      <c r="F68" s="11">
        <v>46</v>
      </c>
      <c r="G68" s="11">
        <v>2</v>
      </c>
      <c r="H68" s="118">
        <f t="shared" si="0"/>
        <v>3946</v>
      </c>
      <c r="I68" s="119">
        <v>100</v>
      </c>
      <c r="J68" s="119">
        <f t="shared" si="1"/>
        <v>394600</v>
      </c>
      <c r="L68" s="11" t="s">
        <v>62</v>
      </c>
      <c r="M68" s="11" t="s">
        <v>63</v>
      </c>
      <c r="N68" s="11">
        <v>2</v>
      </c>
      <c r="O68" s="11">
        <v>141.6</v>
      </c>
      <c r="P68" s="119">
        <v>100</v>
      </c>
      <c r="Q68" s="119">
        <v>6800</v>
      </c>
      <c r="R68" s="118">
        <f t="shared" si="4"/>
        <v>962880</v>
      </c>
      <c r="S68" s="11">
        <v>9</v>
      </c>
      <c r="U68" s="118">
        <f t="shared" si="5"/>
        <v>962880</v>
      </c>
      <c r="V68" s="119">
        <f t="shared" si="6"/>
        <v>1357480</v>
      </c>
      <c r="W68" s="118">
        <f t="shared" si="7"/>
        <v>1357480</v>
      </c>
      <c r="Y68" s="119">
        <f t="shared" si="8"/>
        <v>1357480</v>
      </c>
      <c r="Z68" s="119"/>
    </row>
    <row r="69" spans="1:26" s="122" customFormat="1" ht="24" x14ac:dyDescent="0.55000000000000004">
      <c r="A69" s="11"/>
      <c r="B69" s="113"/>
      <c r="C69" s="11"/>
      <c r="D69" s="11"/>
      <c r="E69" s="11"/>
      <c r="F69" s="11"/>
      <c r="G69" s="11"/>
      <c r="H69" s="118">
        <f t="shared" si="0"/>
        <v>0</v>
      </c>
      <c r="I69" s="119"/>
      <c r="J69" s="119">
        <f t="shared" si="1"/>
        <v>0</v>
      </c>
      <c r="L69" s="11" t="str">
        <f>+L68</f>
        <v>บ้านเดี่ยว</v>
      </c>
      <c r="M69" s="11" t="str">
        <f>+M68</f>
        <v>ไม้ชั้นเดียว</v>
      </c>
      <c r="N69" s="11">
        <v>2</v>
      </c>
      <c r="O69" s="11">
        <v>141.6</v>
      </c>
      <c r="P69" s="119">
        <v>100</v>
      </c>
      <c r="Q69" s="119">
        <v>6800</v>
      </c>
      <c r="R69" s="118">
        <f t="shared" si="4"/>
        <v>962880</v>
      </c>
      <c r="S69" s="11">
        <v>11</v>
      </c>
      <c r="U69" s="118">
        <f t="shared" si="5"/>
        <v>962880</v>
      </c>
      <c r="V69" s="119">
        <f t="shared" si="6"/>
        <v>962880</v>
      </c>
      <c r="W69" s="118">
        <f t="shared" si="7"/>
        <v>962880</v>
      </c>
      <c r="Y69" s="119">
        <f t="shared" si="8"/>
        <v>962880</v>
      </c>
      <c r="Z69" s="119"/>
    </row>
    <row r="70" spans="1:26" s="122" customFormat="1" ht="24" x14ac:dyDescent="0.55000000000000004">
      <c r="A70" s="11"/>
      <c r="B70" s="113" t="s">
        <v>59</v>
      </c>
      <c r="C70" s="11">
        <v>7969</v>
      </c>
      <c r="D70" s="11">
        <v>1</v>
      </c>
      <c r="E70" s="11">
        <v>0</v>
      </c>
      <c r="F70" s="11">
        <v>60</v>
      </c>
      <c r="G70" s="11">
        <v>1</v>
      </c>
      <c r="H70" s="118">
        <f t="shared" si="0"/>
        <v>460</v>
      </c>
      <c r="I70" s="119">
        <v>130</v>
      </c>
      <c r="J70" s="119">
        <f t="shared" si="1"/>
        <v>59800</v>
      </c>
      <c r="L70" s="11"/>
      <c r="M70" s="11"/>
      <c r="N70" s="11"/>
      <c r="O70" s="11"/>
      <c r="R70" s="118">
        <f t="shared" si="4"/>
        <v>0</v>
      </c>
      <c r="S70" s="11"/>
      <c r="U70" s="118">
        <f t="shared" si="5"/>
        <v>0</v>
      </c>
      <c r="V70" s="119">
        <f t="shared" si="6"/>
        <v>59800</v>
      </c>
      <c r="W70" s="118">
        <f t="shared" si="7"/>
        <v>0</v>
      </c>
      <c r="Y70" s="119">
        <f t="shared" si="8"/>
        <v>59800</v>
      </c>
      <c r="Z70" s="119"/>
    </row>
    <row r="71" spans="1:26" s="122" customFormat="1" ht="24" x14ac:dyDescent="0.55000000000000004">
      <c r="A71" s="11"/>
      <c r="B71" s="113" t="s">
        <v>59</v>
      </c>
      <c r="C71" s="11">
        <v>16964</v>
      </c>
      <c r="D71" s="11">
        <v>1</v>
      </c>
      <c r="E71" s="11">
        <v>1</v>
      </c>
      <c r="F71" s="11">
        <v>64</v>
      </c>
      <c r="G71" s="11">
        <v>1</v>
      </c>
      <c r="H71" s="118">
        <f t="shared" si="0"/>
        <v>564</v>
      </c>
      <c r="I71" s="119">
        <v>100</v>
      </c>
      <c r="J71" s="119">
        <f t="shared" si="1"/>
        <v>56400</v>
      </c>
      <c r="L71" s="11"/>
      <c r="M71" s="11"/>
      <c r="N71" s="11"/>
      <c r="O71" s="11"/>
      <c r="R71" s="118">
        <f t="shared" si="4"/>
        <v>0</v>
      </c>
      <c r="S71" s="11"/>
      <c r="U71" s="118">
        <f t="shared" si="5"/>
        <v>0</v>
      </c>
      <c r="V71" s="119">
        <f t="shared" si="6"/>
        <v>56400</v>
      </c>
      <c r="W71" s="118">
        <f t="shared" si="7"/>
        <v>0</v>
      </c>
      <c r="Y71" s="119">
        <f t="shared" si="8"/>
        <v>56400</v>
      </c>
      <c r="Z71" s="119"/>
    </row>
    <row r="72" spans="1:26" s="122" customFormat="1" ht="24" x14ac:dyDescent="0.55000000000000004">
      <c r="A72" s="11"/>
      <c r="B72" s="113" t="s">
        <v>59</v>
      </c>
      <c r="C72" s="11">
        <v>8265</v>
      </c>
      <c r="D72" s="11">
        <v>1</v>
      </c>
      <c r="E72" s="11">
        <v>2</v>
      </c>
      <c r="F72" s="11">
        <v>30</v>
      </c>
      <c r="G72" s="11">
        <v>1</v>
      </c>
      <c r="H72" s="118">
        <f t="shared" si="0"/>
        <v>630</v>
      </c>
      <c r="I72" s="119">
        <v>100</v>
      </c>
      <c r="J72" s="119">
        <f t="shared" si="1"/>
        <v>63000</v>
      </c>
      <c r="L72" s="11"/>
      <c r="M72" s="11"/>
      <c r="N72" s="11"/>
      <c r="O72" s="11"/>
      <c r="R72" s="118">
        <f t="shared" si="4"/>
        <v>0</v>
      </c>
      <c r="S72" s="11"/>
      <c r="U72" s="118">
        <f t="shared" si="5"/>
        <v>0</v>
      </c>
      <c r="V72" s="119">
        <f t="shared" si="6"/>
        <v>63000</v>
      </c>
      <c r="W72" s="118">
        <f t="shared" si="7"/>
        <v>0</v>
      </c>
      <c r="Y72" s="119">
        <f t="shared" si="8"/>
        <v>63000</v>
      </c>
      <c r="Z72" s="119"/>
    </row>
    <row r="73" spans="1:26" s="122" customFormat="1" ht="24" x14ac:dyDescent="0.55000000000000004">
      <c r="A73" s="11"/>
      <c r="B73" s="113" t="s">
        <v>59</v>
      </c>
      <c r="C73" s="11">
        <v>5328</v>
      </c>
      <c r="D73" s="11">
        <v>1</v>
      </c>
      <c r="E73" s="11">
        <v>0</v>
      </c>
      <c r="F73" s="11">
        <v>30</v>
      </c>
      <c r="G73" s="11">
        <v>1</v>
      </c>
      <c r="H73" s="118">
        <f t="shared" si="0"/>
        <v>430</v>
      </c>
      <c r="I73" s="119">
        <v>100</v>
      </c>
      <c r="J73" s="119">
        <f t="shared" si="1"/>
        <v>43000</v>
      </c>
      <c r="L73" s="11"/>
      <c r="M73" s="11"/>
      <c r="N73" s="11"/>
      <c r="O73" s="11"/>
      <c r="R73" s="118">
        <f t="shared" si="4"/>
        <v>0</v>
      </c>
      <c r="S73" s="11"/>
      <c r="U73" s="118">
        <f t="shared" si="5"/>
        <v>0</v>
      </c>
      <c r="V73" s="119">
        <f t="shared" si="6"/>
        <v>43000</v>
      </c>
      <c r="W73" s="118">
        <f t="shared" si="7"/>
        <v>0</v>
      </c>
      <c r="Y73" s="119">
        <f t="shared" si="8"/>
        <v>43000</v>
      </c>
      <c r="Z73" s="119"/>
    </row>
    <row r="74" spans="1:26" s="122" customFormat="1" ht="24" x14ac:dyDescent="0.55000000000000004">
      <c r="A74" s="11"/>
      <c r="B74" s="113" t="s">
        <v>59</v>
      </c>
      <c r="C74" s="11">
        <v>5317</v>
      </c>
      <c r="D74" s="11">
        <v>0</v>
      </c>
      <c r="E74" s="11">
        <v>0</v>
      </c>
      <c r="F74" s="11">
        <v>84</v>
      </c>
      <c r="G74" s="11">
        <v>1</v>
      </c>
      <c r="H74" s="118">
        <f t="shared" si="0"/>
        <v>84</v>
      </c>
      <c r="I74" s="119">
        <v>100</v>
      </c>
      <c r="J74" s="119">
        <f t="shared" si="1"/>
        <v>8400</v>
      </c>
      <c r="L74" s="11"/>
      <c r="M74" s="11"/>
      <c r="N74" s="11"/>
      <c r="O74" s="11"/>
      <c r="R74" s="118">
        <f t="shared" si="4"/>
        <v>0</v>
      </c>
      <c r="S74" s="11"/>
      <c r="U74" s="118">
        <f t="shared" si="5"/>
        <v>0</v>
      </c>
      <c r="V74" s="119">
        <f t="shared" si="6"/>
        <v>8400</v>
      </c>
      <c r="W74" s="118">
        <f t="shared" si="7"/>
        <v>0</v>
      </c>
      <c r="Y74" s="119">
        <f t="shared" si="8"/>
        <v>8400</v>
      </c>
      <c r="Z74" s="119"/>
    </row>
    <row r="75" spans="1:26" s="122" customFormat="1" ht="24" x14ac:dyDescent="0.55000000000000004">
      <c r="A75" s="11"/>
      <c r="B75" s="113" t="s">
        <v>59</v>
      </c>
      <c r="C75" s="11">
        <v>1703</v>
      </c>
      <c r="D75" s="11">
        <v>1</v>
      </c>
      <c r="E75" s="11">
        <v>1</v>
      </c>
      <c r="F75" s="11">
        <v>5</v>
      </c>
      <c r="G75" s="11">
        <v>1</v>
      </c>
      <c r="H75" s="118">
        <f t="shared" ref="H75:H137" si="16">+(D75*400)+(E75*100)+F75</f>
        <v>505</v>
      </c>
      <c r="I75" s="119">
        <v>100</v>
      </c>
      <c r="J75" s="119">
        <f t="shared" ref="J75:J137" si="17">H75*I75</f>
        <v>50500</v>
      </c>
      <c r="L75" s="11"/>
      <c r="M75" s="11"/>
      <c r="N75" s="11"/>
      <c r="O75" s="11"/>
      <c r="R75" s="118">
        <f t="shared" si="4"/>
        <v>0</v>
      </c>
      <c r="S75" s="11"/>
      <c r="U75" s="118">
        <f t="shared" si="5"/>
        <v>0</v>
      </c>
      <c r="V75" s="119">
        <f t="shared" si="6"/>
        <v>50500</v>
      </c>
      <c r="W75" s="118">
        <f t="shared" si="7"/>
        <v>0</v>
      </c>
      <c r="Y75" s="119">
        <f t="shared" si="8"/>
        <v>50500</v>
      </c>
      <c r="Z75" s="119"/>
    </row>
    <row r="76" spans="1:26" s="122" customFormat="1" ht="24" x14ac:dyDescent="0.55000000000000004">
      <c r="A76" s="11"/>
      <c r="B76" s="113" t="s">
        <v>59</v>
      </c>
      <c r="C76" s="11">
        <v>5327</v>
      </c>
      <c r="D76" s="11">
        <v>1</v>
      </c>
      <c r="E76" s="11">
        <v>1</v>
      </c>
      <c r="F76" s="11">
        <v>33</v>
      </c>
      <c r="G76" s="11">
        <v>1</v>
      </c>
      <c r="H76" s="118">
        <f t="shared" si="16"/>
        <v>533</v>
      </c>
      <c r="I76" s="119">
        <v>100</v>
      </c>
      <c r="J76" s="119">
        <f t="shared" si="17"/>
        <v>53300</v>
      </c>
      <c r="L76" s="11"/>
      <c r="M76" s="11"/>
      <c r="N76" s="11"/>
      <c r="O76" s="11"/>
      <c r="R76" s="118">
        <f t="shared" ref="R76:R138" si="18">O76*Q76</f>
        <v>0</v>
      </c>
      <c r="S76" s="11"/>
      <c r="U76" s="118">
        <f t="shared" ref="U76:U138" si="19">R76*(100-T76)/100</f>
        <v>0</v>
      </c>
      <c r="V76" s="119">
        <f t="shared" ref="V76:V138" si="20">J76+U76</f>
        <v>53300</v>
      </c>
      <c r="W76" s="118">
        <f t="shared" ref="W76:W138" si="21">V76*P76/100</f>
        <v>0</v>
      </c>
      <c r="Y76" s="119">
        <f t="shared" ref="Y76:Y138" si="22">J76+U76</f>
        <v>53300</v>
      </c>
      <c r="Z76" s="119"/>
    </row>
    <row r="77" spans="1:26" s="122" customFormat="1" ht="24" x14ac:dyDescent="0.55000000000000004">
      <c r="A77" s="11"/>
      <c r="B77" s="113" t="s">
        <v>59</v>
      </c>
      <c r="C77" s="11">
        <v>8265</v>
      </c>
      <c r="D77" s="11">
        <v>1</v>
      </c>
      <c r="E77" s="11">
        <v>2</v>
      </c>
      <c r="F77" s="11">
        <v>30</v>
      </c>
      <c r="G77" s="11">
        <v>1</v>
      </c>
      <c r="H77" s="118">
        <f t="shared" si="16"/>
        <v>630</v>
      </c>
      <c r="I77" s="119">
        <v>100</v>
      </c>
      <c r="J77" s="119">
        <f t="shared" si="17"/>
        <v>63000</v>
      </c>
      <c r="L77" s="11"/>
      <c r="M77" s="11"/>
      <c r="N77" s="11"/>
      <c r="O77" s="11"/>
      <c r="R77" s="118">
        <f t="shared" si="18"/>
        <v>0</v>
      </c>
      <c r="S77" s="11"/>
      <c r="U77" s="118">
        <f t="shared" si="19"/>
        <v>0</v>
      </c>
      <c r="V77" s="119">
        <f t="shared" si="20"/>
        <v>63000</v>
      </c>
      <c r="W77" s="118">
        <f t="shared" si="21"/>
        <v>0</v>
      </c>
      <c r="Y77" s="119">
        <f t="shared" si="22"/>
        <v>63000</v>
      </c>
      <c r="Z77" s="119"/>
    </row>
    <row r="78" spans="1:26" s="122" customFormat="1" ht="24" x14ac:dyDescent="0.55000000000000004">
      <c r="A78" s="11"/>
      <c r="B78" s="113" t="s">
        <v>59</v>
      </c>
      <c r="C78" s="11">
        <v>5317</v>
      </c>
      <c r="D78" s="11">
        <v>0</v>
      </c>
      <c r="E78" s="11">
        <v>0</v>
      </c>
      <c r="F78" s="11">
        <v>84</v>
      </c>
      <c r="G78" s="11">
        <v>1</v>
      </c>
      <c r="H78" s="118">
        <f t="shared" si="16"/>
        <v>84</v>
      </c>
      <c r="I78" s="119">
        <v>100</v>
      </c>
      <c r="J78" s="119">
        <f t="shared" si="17"/>
        <v>8400</v>
      </c>
      <c r="L78" s="11"/>
      <c r="M78" s="11"/>
      <c r="N78" s="11"/>
      <c r="O78" s="11"/>
      <c r="R78" s="118">
        <f t="shared" si="18"/>
        <v>0</v>
      </c>
      <c r="S78" s="11"/>
      <c r="U78" s="118">
        <f t="shared" si="19"/>
        <v>0</v>
      </c>
      <c r="V78" s="119">
        <f t="shared" si="20"/>
        <v>8400</v>
      </c>
      <c r="W78" s="118">
        <f t="shared" si="21"/>
        <v>0</v>
      </c>
      <c r="Y78" s="119">
        <f t="shared" si="22"/>
        <v>8400</v>
      </c>
      <c r="Z78" s="119"/>
    </row>
    <row r="79" spans="1:26" s="128" customFormat="1" ht="24" x14ac:dyDescent="0.55000000000000004">
      <c r="A79" s="53"/>
      <c r="B79" s="55"/>
      <c r="C79" s="53"/>
      <c r="D79" s="53"/>
      <c r="E79" s="53"/>
      <c r="F79" s="53"/>
      <c r="G79" s="53"/>
      <c r="H79" s="127"/>
      <c r="I79" s="127"/>
      <c r="J79" s="127"/>
      <c r="L79" s="53"/>
      <c r="M79" s="53"/>
      <c r="N79" s="53"/>
      <c r="O79" s="53"/>
      <c r="R79" s="127"/>
      <c r="S79" s="53"/>
      <c r="U79" s="127"/>
      <c r="V79" s="127"/>
      <c r="W79" s="127"/>
      <c r="Y79" s="127"/>
      <c r="Z79" s="127"/>
    </row>
    <row r="80" spans="1:26" s="126" customFormat="1" ht="24" x14ac:dyDescent="0.55000000000000004">
      <c r="A80" s="24">
        <v>12</v>
      </c>
      <c r="B80" s="139" t="s">
        <v>76</v>
      </c>
      <c r="C80" s="139"/>
      <c r="D80" s="24">
        <v>0</v>
      </c>
      <c r="E80" s="24">
        <v>1</v>
      </c>
      <c r="F80" s="24">
        <v>0</v>
      </c>
      <c r="G80" s="24">
        <v>2</v>
      </c>
      <c r="H80" s="125">
        <f t="shared" si="16"/>
        <v>100</v>
      </c>
      <c r="I80" s="125">
        <v>150</v>
      </c>
      <c r="J80" s="125">
        <f t="shared" si="17"/>
        <v>15000</v>
      </c>
      <c r="L80" s="24" t="s">
        <v>62</v>
      </c>
      <c r="M80" s="24" t="s">
        <v>111</v>
      </c>
      <c r="N80" s="24">
        <v>2</v>
      </c>
      <c r="O80" s="24">
        <v>70</v>
      </c>
      <c r="P80" s="125">
        <v>100</v>
      </c>
      <c r="Q80" s="125">
        <v>6800</v>
      </c>
      <c r="R80" s="125">
        <f t="shared" si="18"/>
        <v>476000</v>
      </c>
      <c r="S80" s="24">
        <v>31</v>
      </c>
      <c r="U80" s="125">
        <f t="shared" si="19"/>
        <v>476000</v>
      </c>
      <c r="V80" s="125">
        <f t="shared" si="20"/>
        <v>491000</v>
      </c>
      <c r="W80" s="125">
        <f t="shared" si="21"/>
        <v>491000</v>
      </c>
      <c r="Y80" s="125">
        <f t="shared" si="22"/>
        <v>491000</v>
      </c>
      <c r="Z80" s="125">
        <v>0.02</v>
      </c>
    </row>
    <row r="81" spans="1:26" s="126" customFormat="1" ht="24" x14ac:dyDescent="0.55000000000000004">
      <c r="A81" s="24"/>
      <c r="B81" s="97"/>
      <c r="C81" s="97"/>
      <c r="D81" s="24"/>
      <c r="E81" s="24"/>
      <c r="F81" s="24"/>
      <c r="G81" s="24"/>
      <c r="H81" s="125">
        <f t="shared" si="16"/>
        <v>0</v>
      </c>
      <c r="I81" s="125"/>
      <c r="J81" s="125">
        <f t="shared" si="17"/>
        <v>0</v>
      </c>
      <c r="L81" s="24"/>
      <c r="M81" s="24" t="s">
        <v>111</v>
      </c>
      <c r="N81" s="24">
        <v>2</v>
      </c>
      <c r="O81" s="24">
        <v>18</v>
      </c>
      <c r="P81" s="125">
        <v>100</v>
      </c>
      <c r="Q81" s="125">
        <v>6800</v>
      </c>
      <c r="R81" s="125">
        <f t="shared" si="18"/>
        <v>122400</v>
      </c>
      <c r="S81" s="24">
        <v>31</v>
      </c>
      <c r="U81" s="125">
        <f t="shared" si="19"/>
        <v>122400</v>
      </c>
      <c r="V81" s="125">
        <f t="shared" si="20"/>
        <v>122400</v>
      </c>
      <c r="W81" s="125">
        <f t="shared" si="21"/>
        <v>122400</v>
      </c>
      <c r="Y81" s="125">
        <f t="shared" si="22"/>
        <v>122400</v>
      </c>
      <c r="Z81" s="125">
        <v>0.02</v>
      </c>
    </row>
    <row r="82" spans="1:26" s="126" customFormat="1" ht="24" x14ac:dyDescent="0.55000000000000004">
      <c r="A82" s="24"/>
      <c r="B82" s="97"/>
      <c r="C82" s="97"/>
      <c r="D82" s="24"/>
      <c r="E82" s="24"/>
      <c r="F82" s="24"/>
      <c r="G82" s="24"/>
      <c r="H82" s="125">
        <f t="shared" si="16"/>
        <v>0</v>
      </c>
      <c r="I82" s="125"/>
      <c r="J82" s="125">
        <f t="shared" si="17"/>
        <v>0</v>
      </c>
      <c r="L82" s="24"/>
      <c r="M82" s="24" t="s">
        <v>65</v>
      </c>
      <c r="N82" s="24">
        <v>2</v>
      </c>
      <c r="O82" s="24">
        <v>6</v>
      </c>
      <c r="P82" s="125">
        <v>100</v>
      </c>
      <c r="Q82" s="125">
        <v>6800</v>
      </c>
      <c r="R82" s="125">
        <f t="shared" si="18"/>
        <v>40800</v>
      </c>
      <c r="S82" s="24">
        <v>31</v>
      </c>
      <c r="U82" s="125">
        <f t="shared" si="19"/>
        <v>40800</v>
      </c>
      <c r="V82" s="125">
        <f t="shared" si="20"/>
        <v>40800</v>
      </c>
      <c r="W82" s="125">
        <f t="shared" si="21"/>
        <v>40800</v>
      </c>
      <c r="Y82" s="125">
        <f t="shared" si="22"/>
        <v>40800</v>
      </c>
      <c r="Z82" s="125">
        <v>0.02</v>
      </c>
    </row>
    <row r="83" spans="1:26" s="122" customFormat="1" ht="24" x14ac:dyDescent="0.55000000000000004">
      <c r="A83" s="11"/>
      <c r="B83" s="113" t="s">
        <v>59</v>
      </c>
      <c r="C83" s="11">
        <v>1859</v>
      </c>
      <c r="D83" s="11">
        <v>1</v>
      </c>
      <c r="E83" s="11">
        <v>1</v>
      </c>
      <c r="F83" s="11">
        <v>51</v>
      </c>
      <c r="G83" s="11">
        <v>1</v>
      </c>
      <c r="H83" s="118">
        <f t="shared" si="16"/>
        <v>551</v>
      </c>
      <c r="I83" s="119">
        <v>100</v>
      </c>
      <c r="J83" s="119">
        <f t="shared" si="17"/>
        <v>55100</v>
      </c>
      <c r="L83" s="11"/>
      <c r="M83" s="11"/>
      <c r="N83" s="11"/>
      <c r="O83" s="11"/>
      <c r="R83" s="118">
        <f t="shared" si="18"/>
        <v>0</v>
      </c>
      <c r="S83" s="11"/>
      <c r="U83" s="118">
        <f t="shared" si="19"/>
        <v>0</v>
      </c>
      <c r="V83" s="119">
        <f t="shared" si="20"/>
        <v>55100</v>
      </c>
      <c r="W83" s="118">
        <f t="shared" si="21"/>
        <v>0</v>
      </c>
      <c r="Y83" s="119">
        <f t="shared" si="22"/>
        <v>55100</v>
      </c>
      <c r="Z83" s="119"/>
    </row>
    <row r="84" spans="1:26" s="128" customFormat="1" ht="24" x14ac:dyDescent="0.55000000000000004">
      <c r="A84" s="53"/>
      <c r="B84" s="55"/>
      <c r="C84" s="53"/>
      <c r="D84" s="53"/>
      <c r="E84" s="53"/>
      <c r="F84" s="53"/>
      <c r="G84" s="53"/>
      <c r="H84" s="127"/>
      <c r="I84" s="127"/>
      <c r="J84" s="127"/>
      <c r="L84" s="53"/>
      <c r="M84" s="53"/>
      <c r="N84" s="53"/>
      <c r="O84" s="53"/>
      <c r="R84" s="127"/>
      <c r="S84" s="53"/>
      <c r="U84" s="127"/>
      <c r="V84" s="127"/>
      <c r="W84" s="127"/>
      <c r="Y84" s="127"/>
      <c r="Z84" s="127"/>
    </row>
    <row r="85" spans="1:26" s="122" customFormat="1" ht="24" x14ac:dyDescent="0.55000000000000004">
      <c r="A85" s="11">
        <v>13</v>
      </c>
      <c r="B85" s="113" t="s">
        <v>59</v>
      </c>
      <c r="C85" s="11">
        <v>2771</v>
      </c>
      <c r="D85" s="11">
        <v>3</v>
      </c>
      <c r="E85" s="11">
        <v>3</v>
      </c>
      <c r="F85" s="11">
        <v>59</v>
      </c>
      <c r="G85" s="11">
        <v>1</v>
      </c>
      <c r="H85" s="118">
        <f t="shared" si="16"/>
        <v>1559</v>
      </c>
      <c r="I85" s="119">
        <v>100</v>
      </c>
      <c r="J85" s="119">
        <f t="shared" si="17"/>
        <v>155900</v>
      </c>
      <c r="L85" s="11"/>
      <c r="M85" s="11"/>
      <c r="N85" s="11"/>
      <c r="O85" s="11"/>
      <c r="R85" s="118">
        <f t="shared" si="18"/>
        <v>0</v>
      </c>
      <c r="S85" s="11"/>
      <c r="U85" s="118">
        <f t="shared" si="19"/>
        <v>0</v>
      </c>
      <c r="V85" s="119">
        <f t="shared" si="20"/>
        <v>155900</v>
      </c>
      <c r="W85" s="118">
        <f t="shared" si="21"/>
        <v>0</v>
      </c>
      <c r="Y85" s="119">
        <f t="shared" si="22"/>
        <v>155900</v>
      </c>
      <c r="Z85" s="119"/>
    </row>
    <row r="86" spans="1:26" s="128" customFormat="1" ht="24" x14ac:dyDescent="0.55000000000000004">
      <c r="A86" s="53"/>
      <c r="B86" s="55"/>
      <c r="C86" s="53"/>
      <c r="D86" s="53"/>
      <c r="E86" s="53"/>
      <c r="F86" s="53"/>
      <c r="G86" s="53"/>
      <c r="H86" s="127"/>
      <c r="I86" s="127"/>
      <c r="J86" s="127"/>
      <c r="L86" s="53"/>
      <c r="M86" s="53"/>
      <c r="N86" s="53"/>
      <c r="O86" s="53"/>
      <c r="R86" s="127"/>
      <c r="S86" s="53"/>
      <c r="U86" s="127"/>
      <c r="V86" s="127"/>
      <c r="W86" s="127"/>
      <c r="Y86" s="127"/>
      <c r="Z86" s="127"/>
    </row>
    <row r="87" spans="1:26" s="122" customFormat="1" ht="24" x14ac:dyDescent="0.55000000000000004">
      <c r="A87" s="11">
        <v>14</v>
      </c>
      <c r="B87" s="113" t="s">
        <v>59</v>
      </c>
      <c r="C87" s="11">
        <v>1837</v>
      </c>
      <c r="D87" s="11">
        <v>1</v>
      </c>
      <c r="E87" s="11">
        <v>1</v>
      </c>
      <c r="F87" s="11">
        <v>49</v>
      </c>
      <c r="G87" s="11">
        <v>1</v>
      </c>
      <c r="H87" s="118">
        <f t="shared" si="16"/>
        <v>549</v>
      </c>
      <c r="I87" s="119">
        <v>100</v>
      </c>
      <c r="J87" s="119">
        <f t="shared" si="17"/>
        <v>54900</v>
      </c>
      <c r="L87" s="11"/>
      <c r="M87" s="11"/>
      <c r="N87" s="11"/>
      <c r="O87" s="11"/>
      <c r="R87" s="118">
        <f t="shared" si="18"/>
        <v>0</v>
      </c>
      <c r="S87" s="11"/>
      <c r="U87" s="118">
        <f t="shared" si="19"/>
        <v>0</v>
      </c>
      <c r="V87" s="119">
        <f t="shared" si="20"/>
        <v>54900</v>
      </c>
      <c r="W87" s="118">
        <f t="shared" si="21"/>
        <v>0</v>
      </c>
      <c r="Y87" s="119">
        <f t="shared" si="22"/>
        <v>54900</v>
      </c>
      <c r="Z87" s="119"/>
    </row>
    <row r="88" spans="1:26" s="128" customFormat="1" ht="24" x14ac:dyDescent="0.55000000000000004">
      <c r="A88" s="53"/>
      <c r="B88" s="55"/>
      <c r="C88" s="53"/>
      <c r="D88" s="53"/>
      <c r="E88" s="53"/>
      <c r="F88" s="53"/>
      <c r="G88" s="53"/>
      <c r="H88" s="127"/>
      <c r="I88" s="127"/>
      <c r="J88" s="127"/>
      <c r="L88" s="53"/>
      <c r="M88" s="53"/>
      <c r="N88" s="53"/>
      <c r="O88" s="53"/>
      <c r="R88" s="127"/>
      <c r="S88" s="53"/>
      <c r="U88" s="127"/>
      <c r="V88" s="127"/>
      <c r="W88" s="127"/>
      <c r="Y88" s="127"/>
      <c r="Z88" s="127"/>
    </row>
    <row r="89" spans="1:26" s="122" customFormat="1" ht="24" x14ac:dyDescent="0.55000000000000004">
      <c r="A89" s="11">
        <v>15</v>
      </c>
      <c r="B89" s="113" t="s">
        <v>59</v>
      </c>
      <c r="C89" s="11">
        <v>827</v>
      </c>
      <c r="D89" s="11">
        <v>0</v>
      </c>
      <c r="E89" s="11">
        <v>0</v>
      </c>
      <c r="F89" s="11">
        <v>83</v>
      </c>
      <c r="G89" s="11">
        <v>1</v>
      </c>
      <c r="H89" s="118">
        <f t="shared" si="16"/>
        <v>83</v>
      </c>
      <c r="I89" s="119">
        <v>250</v>
      </c>
      <c r="J89" s="119">
        <f t="shared" si="17"/>
        <v>20750</v>
      </c>
      <c r="L89" s="11"/>
      <c r="M89" s="11"/>
      <c r="N89" s="11"/>
      <c r="O89" s="11"/>
      <c r="R89" s="118">
        <f t="shared" si="18"/>
        <v>0</v>
      </c>
      <c r="S89" s="11"/>
      <c r="U89" s="118">
        <f t="shared" si="19"/>
        <v>0</v>
      </c>
      <c r="V89" s="119">
        <f t="shared" si="20"/>
        <v>20750</v>
      </c>
      <c r="W89" s="118">
        <f t="shared" si="21"/>
        <v>0</v>
      </c>
      <c r="Y89" s="119">
        <f t="shared" si="22"/>
        <v>20750</v>
      </c>
      <c r="Z89" s="119"/>
    </row>
    <row r="90" spans="1:26" s="128" customFormat="1" ht="24" x14ac:dyDescent="0.55000000000000004">
      <c r="A90" s="53"/>
      <c r="B90" s="55"/>
      <c r="C90" s="53"/>
      <c r="D90" s="53"/>
      <c r="E90" s="53"/>
      <c r="F90" s="53"/>
      <c r="G90" s="53"/>
      <c r="H90" s="127"/>
      <c r="I90" s="127"/>
      <c r="J90" s="127"/>
      <c r="L90" s="53"/>
      <c r="M90" s="53"/>
      <c r="N90" s="53"/>
      <c r="O90" s="53"/>
      <c r="R90" s="127"/>
      <c r="S90" s="53"/>
      <c r="U90" s="127"/>
      <c r="V90" s="127"/>
      <c r="W90" s="127"/>
      <c r="Y90" s="127"/>
      <c r="Z90" s="127"/>
    </row>
    <row r="91" spans="1:26" s="122" customFormat="1" ht="24" x14ac:dyDescent="0.55000000000000004">
      <c r="A91" s="11">
        <v>16</v>
      </c>
      <c r="B91" s="113" t="s">
        <v>59</v>
      </c>
      <c r="C91" s="11">
        <v>818</v>
      </c>
      <c r="D91" s="11">
        <v>0</v>
      </c>
      <c r="E91" s="11">
        <v>0</v>
      </c>
      <c r="F91" s="11">
        <v>68</v>
      </c>
      <c r="G91" s="11">
        <v>2</v>
      </c>
      <c r="H91" s="118">
        <f t="shared" si="16"/>
        <v>68</v>
      </c>
      <c r="I91" s="119">
        <v>150</v>
      </c>
      <c r="J91" s="119">
        <f t="shared" si="17"/>
        <v>10200</v>
      </c>
      <c r="L91" s="11" t="s">
        <v>62</v>
      </c>
      <c r="M91" s="11" t="s">
        <v>65</v>
      </c>
      <c r="N91" s="11">
        <v>2</v>
      </c>
      <c r="O91" s="11">
        <v>86.24</v>
      </c>
      <c r="P91" s="119">
        <v>100</v>
      </c>
      <c r="Q91" s="119">
        <v>6800</v>
      </c>
      <c r="R91" s="118">
        <f t="shared" si="18"/>
        <v>586432</v>
      </c>
      <c r="S91" s="11">
        <v>34</v>
      </c>
      <c r="U91" s="118">
        <f t="shared" si="19"/>
        <v>586432</v>
      </c>
      <c r="V91" s="119">
        <f t="shared" si="20"/>
        <v>596632</v>
      </c>
      <c r="W91" s="118">
        <f t="shared" si="21"/>
        <v>596632</v>
      </c>
      <c r="Y91" s="119">
        <f t="shared" si="22"/>
        <v>596632</v>
      </c>
      <c r="Z91" s="119"/>
    </row>
    <row r="92" spans="1:26" s="122" customFormat="1" ht="24" x14ac:dyDescent="0.55000000000000004">
      <c r="A92" s="11"/>
      <c r="B92" s="113"/>
      <c r="C92" s="11"/>
      <c r="D92" s="11"/>
      <c r="E92" s="11"/>
      <c r="F92" s="11"/>
      <c r="G92" s="11"/>
      <c r="H92" s="118">
        <f t="shared" si="16"/>
        <v>0</v>
      </c>
      <c r="I92" s="119"/>
      <c r="J92" s="119">
        <f t="shared" si="17"/>
        <v>0</v>
      </c>
      <c r="L92" s="11"/>
      <c r="M92" s="11" t="s">
        <v>65</v>
      </c>
      <c r="N92" s="11">
        <v>2</v>
      </c>
      <c r="O92" s="11">
        <v>8</v>
      </c>
      <c r="P92" s="119">
        <v>100</v>
      </c>
      <c r="Q92" s="119">
        <v>6800</v>
      </c>
      <c r="R92" s="118">
        <f t="shared" si="18"/>
        <v>54400</v>
      </c>
      <c r="S92" s="11">
        <v>34</v>
      </c>
      <c r="U92" s="118">
        <f t="shared" si="19"/>
        <v>54400</v>
      </c>
      <c r="V92" s="119">
        <f t="shared" si="20"/>
        <v>54400</v>
      </c>
      <c r="W92" s="118">
        <f t="shared" si="21"/>
        <v>54400</v>
      </c>
      <c r="Y92" s="119">
        <f t="shared" si="22"/>
        <v>54400</v>
      </c>
      <c r="Z92" s="119"/>
    </row>
    <row r="93" spans="1:26" s="122" customFormat="1" ht="24" x14ac:dyDescent="0.55000000000000004">
      <c r="A93" s="17"/>
      <c r="B93" s="19" t="s">
        <v>59</v>
      </c>
      <c r="C93" s="17">
        <v>2327</v>
      </c>
      <c r="D93" s="17">
        <v>1</v>
      </c>
      <c r="E93" s="17">
        <v>0</v>
      </c>
      <c r="F93" s="17">
        <v>97</v>
      </c>
      <c r="G93" s="11">
        <v>1</v>
      </c>
      <c r="H93" s="118">
        <f t="shared" si="16"/>
        <v>497</v>
      </c>
      <c r="I93" s="119">
        <v>100</v>
      </c>
      <c r="J93" s="119">
        <f t="shared" si="17"/>
        <v>49700</v>
      </c>
      <c r="L93" s="17"/>
      <c r="M93" s="17"/>
      <c r="N93" s="17"/>
      <c r="O93" s="17"/>
      <c r="R93" s="118">
        <f t="shared" si="18"/>
        <v>0</v>
      </c>
      <c r="S93" s="17"/>
      <c r="U93" s="118">
        <f t="shared" si="19"/>
        <v>0</v>
      </c>
      <c r="V93" s="119">
        <f t="shared" si="20"/>
        <v>49700</v>
      </c>
      <c r="W93" s="118">
        <f t="shared" si="21"/>
        <v>0</v>
      </c>
      <c r="Y93" s="119">
        <f t="shared" si="22"/>
        <v>49700</v>
      </c>
      <c r="Z93" s="119"/>
    </row>
    <row r="94" spans="1:26" s="128" customFormat="1" ht="24" x14ac:dyDescent="0.55000000000000004">
      <c r="A94" s="130"/>
      <c r="B94" s="131"/>
      <c r="C94" s="130"/>
      <c r="D94" s="130"/>
      <c r="E94" s="130"/>
      <c r="F94" s="130"/>
      <c r="G94" s="53"/>
      <c r="H94" s="127"/>
      <c r="I94" s="127"/>
      <c r="J94" s="127"/>
      <c r="L94" s="130"/>
      <c r="M94" s="130"/>
      <c r="N94" s="130"/>
      <c r="O94" s="130"/>
      <c r="R94" s="127"/>
      <c r="S94" s="130"/>
      <c r="U94" s="127"/>
      <c r="V94" s="127"/>
      <c r="W94" s="127"/>
      <c r="Y94" s="127"/>
      <c r="Z94" s="127"/>
    </row>
    <row r="95" spans="1:26" s="122" customFormat="1" ht="24" x14ac:dyDescent="0.55000000000000004">
      <c r="A95" s="11">
        <v>17</v>
      </c>
      <c r="B95" s="113" t="s">
        <v>59</v>
      </c>
      <c r="C95" s="11">
        <v>7927</v>
      </c>
      <c r="D95" s="11">
        <v>0</v>
      </c>
      <c r="E95" s="11">
        <v>3</v>
      </c>
      <c r="F95" s="11">
        <v>28</v>
      </c>
      <c r="G95" s="11">
        <v>1</v>
      </c>
      <c r="H95" s="118">
        <f t="shared" si="16"/>
        <v>328</v>
      </c>
      <c r="I95" s="119">
        <v>130</v>
      </c>
      <c r="J95" s="119">
        <f t="shared" si="17"/>
        <v>42640</v>
      </c>
      <c r="L95" s="11"/>
      <c r="M95" s="11"/>
      <c r="N95" s="11"/>
      <c r="O95" s="11"/>
      <c r="R95" s="118">
        <f t="shared" si="18"/>
        <v>0</v>
      </c>
      <c r="S95" s="11"/>
      <c r="U95" s="118">
        <f t="shared" si="19"/>
        <v>0</v>
      </c>
      <c r="V95" s="119">
        <f t="shared" si="20"/>
        <v>42640</v>
      </c>
      <c r="W95" s="118">
        <f t="shared" si="21"/>
        <v>0</v>
      </c>
      <c r="Y95" s="119">
        <f t="shared" si="22"/>
        <v>42640</v>
      </c>
      <c r="Z95" s="119"/>
    </row>
    <row r="96" spans="1:26" s="122" customFormat="1" ht="24" x14ac:dyDescent="0.55000000000000004">
      <c r="A96" s="11"/>
      <c r="B96" s="113" t="s">
        <v>59</v>
      </c>
      <c r="C96" s="11">
        <v>2794</v>
      </c>
      <c r="D96" s="11">
        <v>0</v>
      </c>
      <c r="E96" s="11">
        <v>0</v>
      </c>
      <c r="F96" s="11">
        <v>78</v>
      </c>
      <c r="G96" s="11">
        <v>1</v>
      </c>
      <c r="H96" s="118">
        <f t="shared" si="16"/>
        <v>78</v>
      </c>
      <c r="I96" s="119">
        <v>250</v>
      </c>
      <c r="J96" s="119">
        <f t="shared" si="17"/>
        <v>19500</v>
      </c>
      <c r="L96" s="11"/>
      <c r="M96" s="11"/>
      <c r="N96" s="11"/>
      <c r="O96" s="11"/>
      <c r="R96" s="118">
        <f t="shared" si="18"/>
        <v>0</v>
      </c>
      <c r="S96" s="11"/>
      <c r="U96" s="118">
        <f t="shared" si="19"/>
        <v>0</v>
      </c>
      <c r="V96" s="119">
        <f t="shared" si="20"/>
        <v>19500</v>
      </c>
      <c r="W96" s="118">
        <f t="shared" si="21"/>
        <v>0</v>
      </c>
      <c r="Y96" s="119">
        <f t="shared" si="22"/>
        <v>19500</v>
      </c>
      <c r="Z96" s="119"/>
    </row>
    <row r="97" spans="1:26" s="122" customFormat="1" ht="24" x14ac:dyDescent="0.55000000000000004">
      <c r="A97" s="11"/>
      <c r="B97" s="113" t="s">
        <v>59</v>
      </c>
      <c r="C97" s="11">
        <v>2340</v>
      </c>
      <c r="D97" s="11">
        <v>0</v>
      </c>
      <c r="E97" s="11">
        <v>3</v>
      </c>
      <c r="F97" s="11">
        <v>9</v>
      </c>
      <c r="G97" s="11">
        <v>1</v>
      </c>
      <c r="H97" s="118">
        <f t="shared" si="16"/>
        <v>309</v>
      </c>
      <c r="I97" s="119">
        <v>100</v>
      </c>
      <c r="J97" s="119">
        <f t="shared" si="17"/>
        <v>30900</v>
      </c>
      <c r="L97" s="11"/>
      <c r="M97" s="11"/>
      <c r="N97" s="11"/>
      <c r="O97" s="11"/>
      <c r="R97" s="118">
        <f t="shared" si="18"/>
        <v>0</v>
      </c>
      <c r="S97" s="11"/>
      <c r="U97" s="118">
        <f t="shared" si="19"/>
        <v>0</v>
      </c>
      <c r="V97" s="119">
        <f t="shared" si="20"/>
        <v>30900</v>
      </c>
      <c r="W97" s="118">
        <f t="shared" si="21"/>
        <v>0</v>
      </c>
      <c r="Y97" s="119">
        <f t="shared" si="22"/>
        <v>30900</v>
      </c>
      <c r="Z97" s="119"/>
    </row>
    <row r="98" spans="1:26" s="122" customFormat="1" ht="24" x14ac:dyDescent="0.55000000000000004">
      <c r="A98" s="11"/>
      <c r="B98" s="113" t="s">
        <v>59</v>
      </c>
      <c r="C98" s="11">
        <v>2341</v>
      </c>
      <c r="D98" s="11">
        <v>2</v>
      </c>
      <c r="E98" s="11">
        <v>2</v>
      </c>
      <c r="F98" s="11">
        <v>30</v>
      </c>
      <c r="G98" s="11">
        <v>1</v>
      </c>
      <c r="H98" s="118">
        <f t="shared" si="16"/>
        <v>1030</v>
      </c>
      <c r="I98" s="119">
        <v>100</v>
      </c>
      <c r="J98" s="119">
        <f t="shared" si="17"/>
        <v>103000</v>
      </c>
      <c r="L98" s="11"/>
      <c r="M98" s="11"/>
      <c r="N98" s="11"/>
      <c r="O98" s="11"/>
      <c r="R98" s="118">
        <f t="shared" si="18"/>
        <v>0</v>
      </c>
      <c r="S98" s="11"/>
      <c r="U98" s="118">
        <f t="shared" si="19"/>
        <v>0</v>
      </c>
      <c r="V98" s="119">
        <f t="shared" si="20"/>
        <v>103000</v>
      </c>
      <c r="W98" s="118">
        <f t="shared" si="21"/>
        <v>0</v>
      </c>
      <c r="Y98" s="119">
        <f t="shared" si="22"/>
        <v>103000</v>
      </c>
      <c r="Z98" s="119"/>
    </row>
    <row r="99" spans="1:26" s="122" customFormat="1" ht="24" x14ac:dyDescent="0.55000000000000004">
      <c r="A99" s="11"/>
      <c r="B99" s="113" t="s">
        <v>59</v>
      </c>
      <c r="C99" s="11">
        <v>19243</v>
      </c>
      <c r="D99" s="11">
        <v>1</v>
      </c>
      <c r="E99" s="11">
        <v>1</v>
      </c>
      <c r="F99" s="11">
        <v>1</v>
      </c>
      <c r="G99" s="11">
        <v>1</v>
      </c>
      <c r="H99" s="118">
        <f t="shared" si="16"/>
        <v>501</v>
      </c>
      <c r="I99" s="119">
        <v>130</v>
      </c>
      <c r="J99" s="119">
        <f t="shared" si="17"/>
        <v>65130</v>
      </c>
      <c r="L99" s="11"/>
      <c r="M99" s="11"/>
      <c r="N99" s="11"/>
      <c r="O99" s="11"/>
      <c r="R99" s="118">
        <f t="shared" si="18"/>
        <v>0</v>
      </c>
      <c r="S99" s="11"/>
      <c r="U99" s="118">
        <f t="shared" si="19"/>
        <v>0</v>
      </c>
      <c r="V99" s="119">
        <f t="shared" si="20"/>
        <v>65130</v>
      </c>
      <c r="W99" s="118">
        <f t="shared" si="21"/>
        <v>0</v>
      </c>
      <c r="Y99" s="119">
        <f t="shared" si="22"/>
        <v>65130</v>
      </c>
      <c r="Z99" s="119"/>
    </row>
    <row r="100" spans="1:26" s="122" customFormat="1" ht="24" x14ac:dyDescent="0.55000000000000004">
      <c r="A100" s="11"/>
      <c r="B100" s="113" t="s">
        <v>59</v>
      </c>
      <c r="C100" s="11">
        <v>19238</v>
      </c>
      <c r="D100" s="11">
        <v>0</v>
      </c>
      <c r="E100" s="11">
        <v>0</v>
      </c>
      <c r="F100" s="11">
        <v>95</v>
      </c>
      <c r="G100" s="11">
        <v>1</v>
      </c>
      <c r="H100" s="118">
        <f t="shared" si="16"/>
        <v>95</v>
      </c>
      <c r="I100" s="119">
        <v>130</v>
      </c>
      <c r="J100" s="119">
        <f t="shared" si="17"/>
        <v>12350</v>
      </c>
      <c r="L100" s="11"/>
      <c r="M100" s="11"/>
      <c r="N100" s="11"/>
      <c r="O100" s="11"/>
      <c r="R100" s="118">
        <f t="shared" si="18"/>
        <v>0</v>
      </c>
      <c r="S100" s="11"/>
      <c r="U100" s="118">
        <f t="shared" si="19"/>
        <v>0</v>
      </c>
      <c r="V100" s="119">
        <f t="shared" si="20"/>
        <v>12350</v>
      </c>
      <c r="W100" s="118">
        <f t="shared" si="21"/>
        <v>0</v>
      </c>
      <c r="Y100" s="119">
        <f t="shared" si="22"/>
        <v>12350</v>
      </c>
      <c r="Z100" s="119"/>
    </row>
    <row r="101" spans="1:26" s="128" customFormat="1" ht="24" x14ac:dyDescent="0.55000000000000004">
      <c r="A101" s="53"/>
      <c r="B101" s="55"/>
      <c r="C101" s="53"/>
      <c r="D101" s="53"/>
      <c r="E101" s="53"/>
      <c r="F101" s="53"/>
      <c r="G101" s="53"/>
      <c r="H101" s="127"/>
      <c r="I101" s="127"/>
      <c r="J101" s="127"/>
      <c r="L101" s="53"/>
      <c r="M101" s="53"/>
      <c r="N101" s="53"/>
      <c r="O101" s="53"/>
      <c r="R101" s="127"/>
      <c r="S101" s="53"/>
      <c r="U101" s="127"/>
      <c r="V101" s="127"/>
      <c r="W101" s="127"/>
      <c r="Y101" s="127"/>
      <c r="Z101" s="127"/>
    </row>
    <row r="102" spans="1:26" s="122" customFormat="1" ht="24" x14ac:dyDescent="0.55000000000000004">
      <c r="A102" s="11">
        <v>18</v>
      </c>
      <c r="B102" s="113" t="s">
        <v>59</v>
      </c>
      <c r="C102" s="11">
        <v>692</v>
      </c>
      <c r="D102" s="11">
        <v>0</v>
      </c>
      <c r="E102" s="11">
        <v>1</v>
      </c>
      <c r="F102" s="11">
        <v>4</v>
      </c>
      <c r="G102" s="11">
        <v>2</v>
      </c>
      <c r="H102" s="118">
        <f t="shared" si="16"/>
        <v>104</v>
      </c>
      <c r="I102" s="119">
        <v>250</v>
      </c>
      <c r="J102" s="119">
        <f t="shared" si="17"/>
        <v>26000</v>
      </c>
      <c r="L102" s="11" t="s">
        <v>62</v>
      </c>
      <c r="M102" s="11" t="s">
        <v>65</v>
      </c>
      <c r="N102" s="11">
        <v>2</v>
      </c>
      <c r="O102" s="11">
        <v>88</v>
      </c>
      <c r="P102" s="119">
        <v>100</v>
      </c>
      <c r="Q102" s="119">
        <v>6800</v>
      </c>
      <c r="R102" s="118">
        <f t="shared" si="18"/>
        <v>598400</v>
      </c>
      <c r="S102" s="11">
        <v>26</v>
      </c>
      <c r="U102" s="118">
        <f t="shared" si="19"/>
        <v>598400</v>
      </c>
      <c r="V102" s="119">
        <f t="shared" si="20"/>
        <v>624400</v>
      </c>
      <c r="W102" s="118">
        <f t="shared" si="21"/>
        <v>624400</v>
      </c>
      <c r="Y102" s="119">
        <f t="shared" si="22"/>
        <v>624400</v>
      </c>
      <c r="Z102" s="119"/>
    </row>
    <row r="103" spans="1:26" s="122" customFormat="1" ht="24" x14ac:dyDescent="0.55000000000000004">
      <c r="A103" s="11"/>
      <c r="B103" s="113"/>
      <c r="C103" s="11"/>
      <c r="D103" s="11"/>
      <c r="E103" s="11"/>
      <c r="F103" s="11"/>
      <c r="G103" s="11"/>
      <c r="H103" s="118">
        <f t="shared" si="16"/>
        <v>0</v>
      </c>
      <c r="I103" s="119"/>
      <c r="J103" s="119">
        <f t="shared" si="17"/>
        <v>0</v>
      </c>
      <c r="L103" s="11"/>
      <c r="M103" s="11" t="s">
        <v>126</v>
      </c>
      <c r="N103" s="11">
        <v>2</v>
      </c>
      <c r="O103" s="11">
        <v>30</v>
      </c>
      <c r="P103" s="119">
        <v>100</v>
      </c>
      <c r="Q103" s="119">
        <v>6800</v>
      </c>
      <c r="R103" s="118">
        <f t="shared" si="18"/>
        <v>204000</v>
      </c>
      <c r="S103" s="11">
        <v>3</v>
      </c>
      <c r="U103" s="118">
        <f t="shared" si="19"/>
        <v>204000</v>
      </c>
      <c r="V103" s="119">
        <f t="shared" si="20"/>
        <v>204000</v>
      </c>
      <c r="W103" s="118">
        <f t="shared" si="21"/>
        <v>204000</v>
      </c>
      <c r="Y103" s="119">
        <f t="shared" si="22"/>
        <v>204000</v>
      </c>
      <c r="Z103" s="119"/>
    </row>
    <row r="104" spans="1:26" s="122" customFormat="1" ht="24" x14ac:dyDescent="0.55000000000000004">
      <c r="A104" s="11"/>
      <c r="B104" s="113"/>
      <c r="C104" s="11"/>
      <c r="D104" s="11"/>
      <c r="E104" s="11"/>
      <c r="F104" s="11"/>
      <c r="G104" s="11"/>
      <c r="H104" s="118">
        <f t="shared" si="16"/>
        <v>0</v>
      </c>
      <c r="I104" s="119"/>
      <c r="J104" s="119">
        <f t="shared" si="17"/>
        <v>0</v>
      </c>
      <c r="L104" s="11"/>
      <c r="M104" s="11" t="s">
        <v>65</v>
      </c>
      <c r="N104" s="11">
        <v>2</v>
      </c>
      <c r="O104" s="11">
        <v>18</v>
      </c>
      <c r="P104" s="119">
        <v>100</v>
      </c>
      <c r="Q104" s="119">
        <v>6800</v>
      </c>
      <c r="R104" s="118">
        <f t="shared" si="18"/>
        <v>122400</v>
      </c>
      <c r="S104" s="11">
        <v>26</v>
      </c>
      <c r="U104" s="118">
        <f t="shared" si="19"/>
        <v>122400</v>
      </c>
      <c r="V104" s="119">
        <f t="shared" si="20"/>
        <v>122400</v>
      </c>
      <c r="W104" s="118">
        <f t="shared" si="21"/>
        <v>122400</v>
      </c>
      <c r="Y104" s="119">
        <f t="shared" si="22"/>
        <v>122400</v>
      </c>
      <c r="Z104" s="119"/>
    </row>
    <row r="105" spans="1:26" s="122" customFormat="1" ht="24" x14ac:dyDescent="0.55000000000000004">
      <c r="A105" s="11"/>
      <c r="B105" s="113" t="s">
        <v>59</v>
      </c>
      <c r="C105" s="11">
        <v>16998</v>
      </c>
      <c r="D105" s="11">
        <v>4</v>
      </c>
      <c r="E105" s="11">
        <v>1</v>
      </c>
      <c r="F105" s="11">
        <v>91</v>
      </c>
      <c r="G105" s="11">
        <v>1</v>
      </c>
      <c r="H105" s="118">
        <f t="shared" si="16"/>
        <v>1791</v>
      </c>
      <c r="I105" s="119">
        <v>100</v>
      </c>
      <c r="J105" s="119">
        <f t="shared" si="17"/>
        <v>179100</v>
      </c>
      <c r="L105" s="11"/>
      <c r="M105" s="11"/>
      <c r="N105" s="11"/>
      <c r="O105" s="11"/>
      <c r="R105" s="118">
        <f t="shared" si="18"/>
        <v>0</v>
      </c>
      <c r="S105" s="11"/>
      <c r="U105" s="118">
        <f t="shared" si="19"/>
        <v>0</v>
      </c>
      <c r="V105" s="119">
        <f t="shared" si="20"/>
        <v>179100</v>
      </c>
      <c r="W105" s="118">
        <f t="shared" si="21"/>
        <v>0</v>
      </c>
      <c r="Y105" s="119">
        <f t="shared" si="22"/>
        <v>179100</v>
      </c>
      <c r="Z105" s="119"/>
    </row>
    <row r="106" spans="1:26" s="122" customFormat="1" ht="24" x14ac:dyDescent="0.55000000000000004">
      <c r="A106" s="11"/>
      <c r="B106" s="113" t="s">
        <v>59</v>
      </c>
      <c r="C106" s="11">
        <v>16999</v>
      </c>
      <c r="D106" s="11">
        <v>1</v>
      </c>
      <c r="E106" s="11">
        <v>1</v>
      </c>
      <c r="F106" s="11">
        <v>46</v>
      </c>
      <c r="G106" s="11">
        <v>1</v>
      </c>
      <c r="H106" s="118">
        <f t="shared" si="16"/>
        <v>546</v>
      </c>
      <c r="I106" s="119">
        <v>100</v>
      </c>
      <c r="J106" s="119">
        <f t="shared" si="17"/>
        <v>54600</v>
      </c>
      <c r="L106" s="11"/>
      <c r="M106" s="11"/>
      <c r="N106" s="11"/>
      <c r="O106" s="11"/>
      <c r="R106" s="118">
        <f t="shared" si="18"/>
        <v>0</v>
      </c>
      <c r="S106" s="11"/>
      <c r="U106" s="118">
        <f t="shared" si="19"/>
        <v>0</v>
      </c>
      <c r="V106" s="119">
        <f t="shared" si="20"/>
        <v>54600</v>
      </c>
      <c r="W106" s="118">
        <f t="shared" si="21"/>
        <v>0</v>
      </c>
      <c r="Y106" s="119">
        <f t="shared" si="22"/>
        <v>54600</v>
      </c>
      <c r="Z106" s="119"/>
    </row>
    <row r="107" spans="1:26" s="122" customFormat="1" ht="24" x14ac:dyDescent="0.55000000000000004">
      <c r="A107" s="11"/>
      <c r="B107" s="113" t="s">
        <v>59</v>
      </c>
      <c r="C107" s="11">
        <v>1634</v>
      </c>
      <c r="D107" s="11">
        <v>3</v>
      </c>
      <c r="E107" s="11">
        <v>3</v>
      </c>
      <c r="F107" s="11">
        <v>3</v>
      </c>
      <c r="G107" s="11">
        <v>1</v>
      </c>
      <c r="H107" s="118">
        <f t="shared" si="16"/>
        <v>1503</v>
      </c>
      <c r="I107" s="119">
        <v>100</v>
      </c>
      <c r="J107" s="119">
        <f t="shared" si="17"/>
        <v>150300</v>
      </c>
      <c r="L107" s="11"/>
      <c r="M107" s="11"/>
      <c r="N107" s="11"/>
      <c r="O107" s="11"/>
      <c r="R107" s="118">
        <f t="shared" si="18"/>
        <v>0</v>
      </c>
      <c r="S107" s="11"/>
      <c r="U107" s="118">
        <f t="shared" si="19"/>
        <v>0</v>
      </c>
      <c r="V107" s="119">
        <f t="shared" si="20"/>
        <v>150300</v>
      </c>
      <c r="W107" s="118">
        <f t="shared" si="21"/>
        <v>0</v>
      </c>
      <c r="Y107" s="119">
        <f t="shared" si="22"/>
        <v>150300</v>
      </c>
      <c r="Z107" s="119"/>
    </row>
    <row r="108" spans="1:26" s="122" customFormat="1" ht="24" x14ac:dyDescent="0.55000000000000004">
      <c r="A108" s="11"/>
      <c r="B108" s="113" t="s">
        <v>59</v>
      </c>
      <c r="C108" s="11">
        <v>1635</v>
      </c>
      <c r="D108" s="11">
        <v>0</v>
      </c>
      <c r="E108" s="11">
        <v>0</v>
      </c>
      <c r="F108" s="11">
        <v>33</v>
      </c>
      <c r="G108" s="11">
        <v>1</v>
      </c>
      <c r="H108" s="118">
        <f t="shared" si="16"/>
        <v>33</v>
      </c>
      <c r="I108" s="119">
        <v>100</v>
      </c>
      <c r="J108" s="119">
        <f t="shared" si="17"/>
        <v>3300</v>
      </c>
      <c r="L108" s="11"/>
      <c r="M108" s="11"/>
      <c r="N108" s="11"/>
      <c r="O108" s="11"/>
      <c r="R108" s="118">
        <f t="shared" si="18"/>
        <v>0</v>
      </c>
      <c r="S108" s="11"/>
      <c r="U108" s="118">
        <f t="shared" si="19"/>
        <v>0</v>
      </c>
      <c r="V108" s="119">
        <f t="shared" si="20"/>
        <v>3300</v>
      </c>
      <c r="W108" s="118">
        <f t="shared" si="21"/>
        <v>0</v>
      </c>
      <c r="Y108" s="119">
        <f t="shared" si="22"/>
        <v>3300</v>
      </c>
      <c r="Z108" s="119"/>
    </row>
    <row r="109" spans="1:26" s="128" customFormat="1" ht="24" x14ac:dyDescent="0.55000000000000004">
      <c r="A109" s="53"/>
      <c r="B109" s="55"/>
      <c r="C109" s="53"/>
      <c r="D109" s="53"/>
      <c r="E109" s="53"/>
      <c r="F109" s="53"/>
      <c r="G109" s="53"/>
      <c r="H109" s="127"/>
      <c r="I109" s="127"/>
      <c r="J109" s="127"/>
      <c r="L109" s="53"/>
      <c r="M109" s="53"/>
      <c r="N109" s="53"/>
      <c r="O109" s="53"/>
      <c r="R109" s="127"/>
      <c r="S109" s="53"/>
      <c r="U109" s="127"/>
      <c r="V109" s="127"/>
      <c r="W109" s="127"/>
      <c r="Y109" s="127"/>
      <c r="Z109" s="127"/>
    </row>
    <row r="110" spans="1:26" s="126" customFormat="1" ht="24" x14ac:dyDescent="0.55000000000000004">
      <c r="A110" s="24">
        <v>19</v>
      </c>
      <c r="B110" s="24" t="s">
        <v>76</v>
      </c>
      <c r="C110" s="24"/>
      <c r="D110" s="24">
        <v>1</v>
      </c>
      <c r="E110" s="24">
        <v>0</v>
      </c>
      <c r="F110" s="24">
        <v>0</v>
      </c>
      <c r="G110" s="24">
        <v>2</v>
      </c>
      <c r="H110" s="125">
        <f t="shared" si="16"/>
        <v>400</v>
      </c>
      <c r="I110" s="125">
        <v>150</v>
      </c>
      <c r="J110" s="125">
        <f t="shared" si="17"/>
        <v>60000</v>
      </c>
      <c r="L110" s="24" t="s">
        <v>62</v>
      </c>
      <c r="M110" s="24" t="s">
        <v>65</v>
      </c>
      <c r="N110" s="24">
        <v>2</v>
      </c>
      <c r="O110" s="24">
        <v>40</v>
      </c>
      <c r="P110" s="125">
        <v>100</v>
      </c>
      <c r="Q110" s="125">
        <v>6800</v>
      </c>
      <c r="R110" s="125">
        <f t="shared" si="18"/>
        <v>272000</v>
      </c>
      <c r="S110" s="24">
        <v>9</v>
      </c>
      <c r="U110" s="125">
        <f t="shared" si="19"/>
        <v>272000</v>
      </c>
      <c r="V110" s="125">
        <f t="shared" si="20"/>
        <v>332000</v>
      </c>
      <c r="W110" s="125">
        <f t="shared" si="21"/>
        <v>332000</v>
      </c>
      <c r="Y110" s="125">
        <f t="shared" si="22"/>
        <v>332000</v>
      </c>
      <c r="Z110" s="125">
        <v>0.02</v>
      </c>
    </row>
    <row r="111" spans="1:26" s="122" customFormat="1" ht="24" x14ac:dyDescent="0.55000000000000004">
      <c r="A111" s="11"/>
      <c r="B111" s="113" t="s">
        <v>59</v>
      </c>
      <c r="C111" s="11">
        <v>2623</v>
      </c>
      <c r="D111" s="11">
        <v>0</v>
      </c>
      <c r="E111" s="11">
        <v>2</v>
      </c>
      <c r="F111" s="11">
        <v>55</v>
      </c>
      <c r="G111" s="11">
        <v>1</v>
      </c>
      <c r="H111" s="118">
        <f t="shared" si="16"/>
        <v>255</v>
      </c>
      <c r="I111" s="119">
        <v>100</v>
      </c>
      <c r="J111" s="119">
        <f t="shared" si="17"/>
        <v>25500</v>
      </c>
      <c r="L111" s="11"/>
      <c r="M111" s="11"/>
      <c r="N111" s="11"/>
      <c r="O111" s="11"/>
      <c r="R111" s="118">
        <f t="shared" si="18"/>
        <v>0</v>
      </c>
      <c r="S111" s="11"/>
      <c r="U111" s="118">
        <f t="shared" si="19"/>
        <v>0</v>
      </c>
      <c r="V111" s="119">
        <f t="shared" si="20"/>
        <v>25500</v>
      </c>
      <c r="W111" s="118">
        <f t="shared" si="21"/>
        <v>0</v>
      </c>
      <c r="Y111" s="119">
        <f t="shared" si="22"/>
        <v>25500</v>
      </c>
      <c r="Z111" s="119"/>
    </row>
    <row r="112" spans="1:26" s="122" customFormat="1" ht="24" x14ac:dyDescent="0.55000000000000004">
      <c r="A112" s="11"/>
      <c r="B112" s="113" t="s">
        <v>59</v>
      </c>
      <c r="C112" s="11">
        <v>11428</v>
      </c>
      <c r="D112" s="11">
        <v>1</v>
      </c>
      <c r="E112" s="11">
        <v>0</v>
      </c>
      <c r="F112" s="11">
        <v>11</v>
      </c>
      <c r="G112" s="11">
        <v>1</v>
      </c>
      <c r="H112" s="118">
        <f t="shared" si="16"/>
        <v>411</v>
      </c>
      <c r="I112" s="119">
        <v>130</v>
      </c>
      <c r="J112" s="119">
        <f t="shared" si="17"/>
        <v>53430</v>
      </c>
      <c r="L112" s="11"/>
      <c r="M112" s="11"/>
      <c r="N112" s="11"/>
      <c r="O112" s="11"/>
      <c r="R112" s="118">
        <f t="shared" si="18"/>
        <v>0</v>
      </c>
      <c r="S112" s="11"/>
      <c r="U112" s="118">
        <f t="shared" si="19"/>
        <v>0</v>
      </c>
      <c r="V112" s="119">
        <f t="shared" si="20"/>
        <v>53430</v>
      </c>
      <c r="W112" s="118">
        <f t="shared" si="21"/>
        <v>0</v>
      </c>
      <c r="Y112" s="119">
        <f t="shared" si="22"/>
        <v>53430</v>
      </c>
      <c r="Z112" s="119"/>
    </row>
    <row r="113" spans="1:26" s="122" customFormat="1" ht="24" x14ac:dyDescent="0.55000000000000004">
      <c r="A113" s="11"/>
      <c r="B113" s="113" t="s">
        <v>59</v>
      </c>
      <c r="C113" s="11">
        <v>12188</v>
      </c>
      <c r="D113" s="11">
        <v>0</v>
      </c>
      <c r="E113" s="11">
        <v>1</v>
      </c>
      <c r="F113" s="11">
        <v>44</v>
      </c>
      <c r="G113" s="11">
        <v>1</v>
      </c>
      <c r="H113" s="118">
        <f t="shared" si="16"/>
        <v>144</v>
      </c>
      <c r="I113" s="119">
        <v>250</v>
      </c>
      <c r="J113" s="119">
        <f t="shared" si="17"/>
        <v>36000</v>
      </c>
      <c r="L113" s="11"/>
      <c r="M113" s="11"/>
      <c r="N113" s="11"/>
      <c r="O113" s="11"/>
      <c r="R113" s="118">
        <f t="shared" si="18"/>
        <v>0</v>
      </c>
      <c r="S113" s="11"/>
      <c r="U113" s="118">
        <f t="shared" si="19"/>
        <v>0</v>
      </c>
      <c r="V113" s="119">
        <f t="shared" si="20"/>
        <v>36000</v>
      </c>
      <c r="W113" s="118">
        <f t="shared" si="21"/>
        <v>0</v>
      </c>
      <c r="Y113" s="119">
        <f t="shared" si="22"/>
        <v>36000</v>
      </c>
      <c r="Z113" s="119"/>
    </row>
    <row r="114" spans="1:26" s="122" customFormat="1" ht="24" x14ac:dyDescent="0.55000000000000004">
      <c r="A114" s="11"/>
      <c r="B114" s="113" t="s">
        <v>59</v>
      </c>
      <c r="C114" s="11">
        <v>11432</v>
      </c>
      <c r="D114" s="11">
        <v>1</v>
      </c>
      <c r="E114" s="11">
        <v>0</v>
      </c>
      <c r="F114" s="11">
        <v>83</v>
      </c>
      <c r="G114" s="11">
        <v>1</v>
      </c>
      <c r="H114" s="118">
        <f t="shared" si="16"/>
        <v>483</v>
      </c>
      <c r="I114" s="119">
        <v>100</v>
      </c>
      <c r="J114" s="119">
        <f t="shared" si="17"/>
        <v>48300</v>
      </c>
      <c r="L114" s="11"/>
      <c r="M114" s="11"/>
      <c r="N114" s="11"/>
      <c r="O114" s="11"/>
      <c r="R114" s="118">
        <f t="shared" si="18"/>
        <v>0</v>
      </c>
      <c r="S114" s="11"/>
      <c r="U114" s="118">
        <f t="shared" si="19"/>
        <v>0</v>
      </c>
      <c r="V114" s="119">
        <f t="shared" si="20"/>
        <v>48300</v>
      </c>
      <c r="W114" s="118">
        <f t="shared" si="21"/>
        <v>0</v>
      </c>
      <c r="Y114" s="119">
        <f t="shared" si="22"/>
        <v>48300</v>
      </c>
      <c r="Z114" s="119"/>
    </row>
    <row r="115" spans="1:26" s="122" customFormat="1" ht="24" x14ac:dyDescent="0.55000000000000004">
      <c r="A115" s="11"/>
      <c r="B115" s="113" t="s">
        <v>59</v>
      </c>
      <c r="C115" s="11">
        <v>12197</v>
      </c>
      <c r="D115" s="11">
        <v>1</v>
      </c>
      <c r="E115" s="11">
        <v>0</v>
      </c>
      <c r="F115" s="11">
        <v>15</v>
      </c>
      <c r="G115" s="11">
        <v>1</v>
      </c>
      <c r="H115" s="118">
        <f t="shared" si="16"/>
        <v>415</v>
      </c>
      <c r="I115" s="119">
        <v>220</v>
      </c>
      <c r="J115" s="119">
        <f t="shared" si="17"/>
        <v>91300</v>
      </c>
      <c r="L115" s="11"/>
      <c r="M115" s="11"/>
      <c r="N115" s="11"/>
      <c r="O115" s="11"/>
      <c r="R115" s="118">
        <f t="shared" si="18"/>
        <v>0</v>
      </c>
      <c r="S115" s="11"/>
      <c r="U115" s="118">
        <f t="shared" si="19"/>
        <v>0</v>
      </c>
      <c r="V115" s="119">
        <f t="shared" si="20"/>
        <v>91300</v>
      </c>
      <c r="W115" s="118">
        <f t="shared" si="21"/>
        <v>0</v>
      </c>
      <c r="Y115" s="119">
        <f t="shared" si="22"/>
        <v>91300</v>
      </c>
      <c r="Z115" s="119"/>
    </row>
    <row r="116" spans="1:26" s="128" customFormat="1" ht="24" x14ac:dyDescent="0.55000000000000004">
      <c r="A116" s="53"/>
      <c r="B116" s="55"/>
      <c r="C116" s="53"/>
      <c r="D116" s="53"/>
      <c r="E116" s="53"/>
      <c r="F116" s="53"/>
      <c r="G116" s="53"/>
      <c r="H116" s="127"/>
      <c r="I116" s="127"/>
      <c r="J116" s="127"/>
      <c r="L116" s="53"/>
      <c r="M116" s="53"/>
      <c r="N116" s="53"/>
      <c r="O116" s="53"/>
      <c r="R116" s="127"/>
      <c r="S116" s="53"/>
      <c r="U116" s="127"/>
      <c r="V116" s="127"/>
      <c r="W116" s="127"/>
      <c r="Y116" s="127"/>
      <c r="Z116" s="127"/>
    </row>
    <row r="117" spans="1:26" s="126" customFormat="1" ht="24" x14ac:dyDescent="0.55000000000000004">
      <c r="A117" s="24">
        <v>20</v>
      </c>
      <c r="B117" s="24" t="s">
        <v>76</v>
      </c>
      <c r="C117" s="24"/>
      <c r="D117" s="24">
        <v>0</v>
      </c>
      <c r="E117" s="24">
        <v>2</v>
      </c>
      <c r="F117" s="24">
        <v>0</v>
      </c>
      <c r="G117" s="24">
        <v>2</v>
      </c>
      <c r="H117" s="125">
        <f t="shared" si="16"/>
        <v>200</v>
      </c>
      <c r="I117" s="125">
        <v>150</v>
      </c>
      <c r="J117" s="125">
        <f t="shared" si="17"/>
        <v>30000</v>
      </c>
      <c r="L117" s="140" t="s">
        <v>62</v>
      </c>
      <c r="M117" s="140" t="s">
        <v>111</v>
      </c>
      <c r="N117" s="24">
        <v>2</v>
      </c>
      <c r="O117" s="24">
        <v>72</v>
      </c>
      <c r="P117" s="125">
        <v>100</v>
      </c>
      <c r="Q117" s="125">
        <v>6800</v>
      </c>
      <c r="R117" s="125">
        <f t="shared" si="18"/>
        <v>489600</v>
      </c>
      <c r="S117" s="24">
        <v>11</v>
      </c>
      <c r="U117" s="125">
        <f t="shared" si="19"/>
        <v>489600</v>
      </c>
      <c r="V117" s="125">
        <f t="shared" si="20"/>
        <v>519600</v>
      </c>
      <c r="W117" s="125">
        <f t="shared" si="21"/>
        <v>519600</v>
      </c>
      <c r="Y117" s="125">
        <f t="shared" si="22"/>
        <v>519600</v>
      </c>
      <c r="Z117" s="125">
        <v>0.02</v>
      </c>
    </row>
    <row r="118" spans="1:26" s="126" customFormat="1" ht="24" x14ac:dyDescent="0.55000000000000004">
      <c r="A118" s="24"/>
      <c r="B118" s="24"/>
      <c r="C118" s="24"/>
      <c r="D118" s="24"/>
      <c r="E118" s="24"/>
      <c r="F118" s="24"/>
      <c r="G118" s="24"/>
      <c r="H118" s="125">
        <f t="shared" si="16"/>
        <v>0</v>
      </c>
      <c r="I118" s="125"/>
      <c r="J118" s="125">
        <f t="shared" si="17"/>
        <v>0</v>
      </c>
      <c r="L118" s="24"/>
      <c r="M118" s="24" t="s">
        <v>65</v>
      </c>
      <c r="N118" s="24">
        <v>2</v>
      </c>
      <c r="O118" s="24">
        <v>8</v>
      </c>
      <c r="P118" s="125">
        <v>100</v>
      </c>
      <c r="Q118" s="125">
        <v>6800</v>
      </c>
      <c r="R118" s="125">
        <f t="shared" si="18"/>
        <v>54400</v>
      </c>
      <c r="S118" s="24">
        <v>11</v>
      </c>
      <c r="U118" s="125">
        <f t="shared" si="19"/>
        <v>54400</v>
      </c>
      <c r="V118" s="125">
        <f t="shared" si="20"/>
        <v>54400</v>
      </c>
      <c r="W118" s="125">
        <f t="shared" si="21"/>
        <v>54400</v>
      </c>
      <c r="Y118" s="125">
        <f t="shared" si="22"/>
        <v>54400</v>
      </c>
      <c r="Z118" s="125">
        <v>0.02</v>
      </c>
    </row>
    <row r="119" spans="1:26" s="128" customFormat="1" ht="24" x14ac:dyDescent="0.55000000000000004">
      <c r="A119" s="53"/>
      <c r="B119" s="53"/>
      <c r="C119" s="53"/>
      <c r="D119" s="53"/>
      <c r="E119" s="53"/>
      <c r="F119" s="53"/>
      <c r="G119" s="53"/>
      <c r="H119" s="127"/>
      <c r="I119" s="127"/>
      <c r="J119" s="127"/>
      <c r="L119" s="53"/>
      <c r="M119" s="53"/>
      <c r="N119" s="53"/>
      <c r="O119" s="53"/>
      <c r="R119" s="127"/>
      <c r="S119" s="53"/>
      <c r="U119" s="127"/>
      <c r="V119" s="127"/>
      <c r="W119" s="127"/>
      <c r="Y119" s="127"/>
      <c r="Z119" s="127"/>
    </row>
    <row r="120" spans="1:26" s="126" customFormat="1" ht="24" x14ac:dyDescent="0.55000000000000004">
      <c r="A120" s="24">
        <v>21</v>
      </c>
      <c r="B120" s="24" t="s">
        <v>76</v>
      </c>
      <c r="C120" s="24"/>
      <c r="D120" s="24">
        <v>0</v>
      </c>
      <c r="E120" s="24">
        <v>2</v>
      </c>
      <c r="F120" s="24">
        <v>0</v>
      </c>
      <c r="G120" s="24">
        <v>2</v>
      </c>
      <c r="H120" s="125">
        <f t="shared" si="16"/>
        <v>200</v>
      </c>
      <c r="I120" s="125">
        <v>150</v>
      </c>
      <c r="J120" s="125">
        <f t="shared" si="17"/>
        <v>30000</v>
      </c>
      <c r="L120" s="24" t="s">
        <v>62</v>
      </c>
      <c r="M120" s="24" t="s">
        <v>65</v>
      </c>
      <c r="N120" s="24">
        <v>2</v>
      </c>
      <c r="O120" s="24">
        <v>72</v>
      </c>
      <c r="P120" s="125">
        <v>100</v>
      </c>
      <c r="Q120" s="125">
        <v>6800</v>
      </c>
      <c r="R120" s="125">
        <f t="shared" si="18"/>
        <v>489600</v>
      </c>
      <c r="S120" s="24">
        <v>2</v>
      </c>
      <c r="U120" s="125">
        <f t="shared" si="19"/>
        <v>489600</v>
      </c>
      <c r="V120" s="125">
        <f t="shared" si="20"/>
        <v>519600</v>
      </c>
      <c r="W120" s="125">
        <f t="shared" si="21"/>
        <v>519600</v>
      </c>
      <c r="Y120" s="125">
        <f t="shared" si="22"/>
        <v>519600</v>
      </c>
      <c r="Z120" s="125">
        <v>0.02</v>
      </c>
    </row>
    <row r="121" spans="1:26" s="128" customFormat="1" ht="24" x14ac:dyDescent="0.55000000000000004">
      <c r="A121" s="53"/>
      <c r="B121" s="53"/>
      <c r="C121" s="53"/>
      <c r="D121" s="53"/>
      <c r="E121" s="53"/>
      <c r="F121" s="53"/>
      <c r="G121" s="53"/>
      <c r="H121" s="127"/>
      <c r="I121" s="127"/>
      <c r="J121" s="127"/>
      <c r="L121" s="53"/>
      <c r="M121" s="53"/>
      <c r="N121" s="53"/>
      <c r="O121" s="53"/>
      <c r="R121" s="127"/>
      <c r="S121" s="53"/>
      <c r="U121" s="127"/>
      <c r="V121" s="127"/>
      <c r="W121" s="127"/>
      <c r="Y121" s="127"/>
      <c r="Z121" s="127"/>
    </row>
    <row r="122" spans="1:26" s="126" customFormat="1" ht="24" x14ac:dyDescent="0.55000000000000004">
      <c r="A122" s="140">
        <v>22</v>
      </c>
      <c r="B122" s="140" t="s">
        <v>76</v>
      </c>
      <c r="C122" s="140"/>
      <c r="D122" s="140">
        <v>0</v>
      </c>
      <c r="E122" s="140">
        <v>1</v>
      </c>
      <c r="F122" s="140">
        <v>0</v>
      </c>
      <c r="G122" s="140">
        <v>2</v>
      </c>
      <c r="H122" s="125">
        <f t="shared" si="16"/>
        <v>100</v>
      </c>
      <c r="I122" s="125">
        <v>150</v>
      </c>
      <c r="J122" s="125">
        <f t="shared" si="17"/>
        <v>15000</v>
      </c>
      <c r="L122" s="140" t="s">
        <v>62</v>
      </c>
      <c r="M122" s="140" t="s">
        <v>111</v>
      </c>
      <c r="N122" s="140">
        <v>2</v>
      </c>
      <c r="O122" s="140">
        <v>144</v>
      </c>
      <c r="P122" s="125">
        <v>100</v>
      </c>
      <c r="Q122" s="125">
        <v>6800</v>
      </c>
      <c r="R122" s="125">
        <f t="shared" si="18"/>
        <v>979200</v>
      </c>
      <c r="S122" s="140">
        <v>21</v>
      </c>
      <c r="U122" s="125">
        <f t="shared" si="19"/>
        <v>979200</v>
      </c>
      <c r="V122" s="125">
        <f t="shared" si="20"/>
        <v>994200</v>
      </c>
      <c r="W122" s="125">
        <f t="shared" si="21"/>
        <v>994200</v>
      </c>
      <c r="Y122" s="125">
        <f t="shared" si="22"/>
        <v>994200</v>
      </c>
      <c r="Z122" s="125">
        <v>0.02</v>
      </c>
    </row>
    <row r="123" spans="1:26" s="128" customFormat="1" ht="24" x14ac:dyDescent="0.55000000000000004">
      <c r="A123" s="130"/>
      <c r="B123" s="130"/>
      <c r="C123" s="130"/>
      <c r="D123" s="130"/>
      <c r="E123" s="130"/>
      <c r="F123" s="130"/>
      <c r="G123" s="130"/>
      <c r="H123" s="127"/>
      <c r="I123" s="127"/>
      <c r="J123" s="127"/>
      <c r="L123" s="130"/>
      <c r="M123" s="130"/>
      <c r="N123" s="130"/>
      <c r="O123" s="130"/>
      <c r="R123" s="127"/>
      <c r="S123" s="130"/>
      <c r="U123" s="127"/>
      <c r="V123" s="127"/>
      <c r="W123" s="127"/>
      <c r="Y123" s="127"/>
      <c r="Z123" s="127"/>
    </row>
    <row r="124" spans="1:26" s="126" customFormat="1" ht="24" x14ac:dyDescent="0.55000000000000004">
      <c r="A124" s="24">
        <v>23</v>
      </c>
      <c r="B124" s="24" t="s">
        <v>76</v>
      </c>
      <c r="C124" s="24"/>
      <c r="D124" s="24">
        <v>0</v>
      </c>
      <c r="E124" s="24">
        <v>1</v>
      </c>
      <c r="F124" s="24">
        <v>0</v>
      </c>
      <c r="G124" s="24">
        <v>2</v>
      </c>
      <c r="H124" s="125">
        <f t="shared" si="16"/>
        <v>100</v>
      </c>
      <c r="I124" s="125">
        <v>150</v>
      </c>
      <c r="J124" s="125">
        <f t="shared" si="17"/>
        <v>15000</v>
      </c>
      <c r="L124" s="24" t="s">
        <v>62</v>
      </c>
      <c r="M124" s="24" t="s">
        <v>126</v>
      </c>
      <c r="N124" s="24">
        <v>2</v>
      </c>
      <c r="O124" s="24">
        <v>72</v>
      </c>
      <c r="P124" s="125">
        <v>100</v>
      </c>
      <c r="Q124" s="125">
        <v>6800</v>
      </c>
      <c r="R124" s="125">
        <f t="shared" si="18"/>
        <v>489600</v>
      </c>
      <c r="S124" s="24">
        <v>2</v>
      </c>
      <c r="U124" s="125">
        <f t="shared" si="19"/>
        <v>489600</v>
      </c>
      <c r="V124" s="125">
        <f t="shared" si="20"/>
        <v>504600</v>
      </c>
      <c r="W124" s="125">
        <f t="shared" si="21"/>
        <v>504600</v>
      </c>
      <c r="Y124" s="125">
        <f t="shared" si="22"/>
        <v>504600</v>
      </c>
      <c r="Z124" s="125">
        <v>0.02</v>
      </c>
    </row>
    <row r="125" spans="1:26" s="128" customFormat="1" ht="24" x14ac:dyDescent="0.55000000000000004">
      <c r="A125" s="53"/>
      <c r="B125" s="53"/>
      <c r="C125" s="53"/>
      <c r="D125" s="53"/>
      <c r="E125" s="53"/>
      <c r="F125" s="53"/>
      <c r="G125" s="53"/>
      <c r="H125" s="127"/>
      <c r="I125" s="127"/>
      <c r="J125" s="127"/>
      <c r="L125" s="53"/>
      <c r="M125" s="53"/>
      <c r="N125" s="53"/>
      <c r="O125" s="53"/>
      <c r="R125" s="127"/>
      <c r="S125" s="53"/>
      <c r="U125" s="127"/>
      <c r="V125" s="127"/>
      <c r="W125" s="127"/>
      <c r="Y125" s="127"/>
      <c r="Z125" s="127"/>
    </row>
    <row r="126" spans="1:26" s="126" customFormat="1" ht="24" x14ac:dyDescent="0.55000000000000004">
      <c r="A126" s="24">
        <v>24</v>
      </c>
      <c r="B126" s="138" t="s">
        <v>76</v>
      </c>
      <c r="C126" s="24"/>
      <c r="D126" s="24">
        <v>0</v>
      </c>
      <c r="E126" s="24">
        <v>3</v>
      </c>
      <c r="F126" s="24">
        <v>0</v>
      </c>
      <c r="G126" s="24">
        <v>2</v>
      </c>
      <c r="H126" s="125">
        <f t="shared" si="16"/>
        <v>300</v>
      </c>
      <c r="I126" s="125">
        <v>150</v>
      </c>
      <c r="J126" s="125">
        <f t="shared" si="17"/>
        <v>45000</v>
      </c>
      <c r="L126" s="24" t="s">
        <v>62</v>
      </c>
      <c r="M126" s="24" t="s">
        <v>65</v>
      </c>
      <c r="N126" s="24">
        <v>2</v>
      </c>
      <c r="O126" s="24">
        <v>139.80000000000001</v>
      </c>
      <c r="P126" s="125">
        <v>100</v>
      </c>
      <c r="Q126" s="125">
        <v>6800</v>
      </c>
      <c r="R126" s="125">
        <f t="shared" si="18"/>
        <v>950640.00000000012</v>
      </c>
      <c r="S126" s="24">
        <v>16</v>
      </c>
      <c r="U126" s="125">
        <f t="shared" si="19"/>
        <v>950640.00000000012</v>
      </c>
      <c r="V126" s="125">
        <f t="shared" si="20"/>
        <v>995640.00000000012</v>
      </c>
      <c r="W126" s="125">
        <f t="shared" si="21"/>
        <v>995640.00000000012</v>
      </c>
      <c r="Y126" s="125">
        <f t="shared" si="22"/>
        <v>995640.00000000012</v>
      </c>
      <c r="Z126" s="125">
        <v>0.02</v>
      </c>
    </row>
    <row r="127" spans="1:26" s="126" customFormat="1" ht="24" x14ac:dyDescent="0.55000000000000004">
      <c r="A127" s="24"/>
      <c r="B127" s="138"/>
      <c r="C127" s="24"/>
      <c r="D127" s="24"/>
      <c r="E127" s="24"/>
      <c r="F127" s="24"/>
      <c r="G127" s="24"/>
      <c r="H127" s="125">
        <f t="shared" si="16"/>
        <v>0</v>
      </c>
      <c r="I127" s="125"/>
      <c r="J127" s="125">
        <f t="shared" si="17"/>
        <v>0</v>
      </c>
      <c r="L127" s="24"/>
      <c r="M127" s="24" t="s">
        <v>126</v>
      </c>
      <c r="N127" s="24">
        <v>2</v>
      </c>
      <c r="O127" s="24">
        <v>18</v>
      </c>
      <c r="P127" s="125">
        <v>100</v>
      </c>
      <c r="Q127" s="125">
        <v>6800</v>
      </c>
      <c r="R127" s="125">
        <f t="shared" si="18"/>
        <v>122400</v>
      </c>
      <c r="S127" s="24">
        <v>16</v>
      </c>
      <c r="U127" s="125">
        <f t="shared" si="19"/>
        <v>122400</v>
      </c>
      <c r="V127" s="125">
        <f t="shared" si="20"/>
        <v>122400</v>
      </c>
      <c r="W127" s="125">
        <f t="shared" si="21"/>
        <v>122400</v>
      </c>
      <c r="Y127" s="125">
        <f t="shared" si="22"/>
        <v>122400</v>
      </c>
      <c r="Z127" s="125">
        <v>0.02</v>
      </c>
    </row>
    <row r="128" spans="1:26" s="122" customFormat="1" ht="24" x14ac:dyDescent="0.55000000000000004">
      <c r="A128" s="11"/>
      <c r="B128" s="113" t="s">
        <v>59</v>
      </c>
      <c r="C128" s="11">
        <v>11405</v>
      </c>
      <c r="D128" s="11">
        <v>1</v>
      </c>
      <c r="E128" s="11">
        <v>1</v>
      </c>
      <c r="F128" s="11">
        <v>4</v>
      </c>
      <c r="G128" s="11">
        <v>1</v>
      </c>
      <c r="H128" s="118">
        <f t="shared" si="16"/>
        <v>504</v>
      </c>
      <c r="I128" s="119">
        <v>100</v>
      </c>
      <c r="J128" s="119">
        <f t="shared" si="17"/>
        <v>50400</v>
      </c>
      <c r="L128" s="11"/>
      <c r="M128" s="11"/>
      <c r="N128" s="11"/>
      <c r="O128" s="11"/>
      <c r="R128" s="118">
        <f t="shared" si="18"/>
        <v>0</v>
      </c>
      <c r="S128" s="11"/>
      <c r="U128" s="118">
        <f t="shared" si="19"/>
        <v>0</v>
      </c>
      <c r="V128" s="119">
        <f t="shared" si="20"/>
        <v>50400</v>
      </c>
      <c r="W128" s="118">
        <f t="shared" si="21"/>
        <v>0</v>
      </c>
      <c r="Y128" s="119">
        <f t="shared" si="22"/>
        <v>50400</v>
      </c>
      <c r="Z128" s="119"/>
    </row>
    <row r="129" spans="1:26" s="122" customFormat="1" ht="24" x14ac:dyDescent="0.55000000000000004">
      <c r="A129" s="11"/>
      <c r="B129" s="113" t="s">
        <v>59</v>
      </c>
      <c r="C129" s="11">
        <v>19000</v>
      </c>
      <c r="D129" s="11">
        <v>0</v>
      </c>
      <c r="E129" s="11">
        <v>2</v>
      </c>
      <c r="F129" s="11">
        <v>12</v>
      </c>
      <c r="G129" s="11">
        <v>1</v>
      </c>
      <c r="H129" s="118">
        <f t="shared" si="16"/>
        <v>212</v>
      </c>
      <c r="I129" s="119">
        <v>130</v>
      </c>
      <c r="J129" s="119">
        <f t="shared" si="17"/>
        <v>27560</v>
      </c>
      <c r="L129" s="11"/>
      <c r="M129" s="11"/>
      <c r="N129" s="11"/>
      <c r="O129" s="11"/>
      <c r="R129" s="118">
        <f t="shared" si="18"/>
        <v>0</v>
      </c>
      <c r="S129" s="11"/>
      <c r="U129" s="118">
        <f t="shared" si="19"/>
        <v>0</v>
      </c>
      <c r="V129" s="119">
        <f t="shared" si="20"/>
        <v>27560</v>
      </c>
      <c r="W129" s="118">
        <f t="shared" si="21"/>
        <v>0</v>
      </c>
      <c r="Y129" s="119">
        <f t="shared" si="22"/>
        <v>27560</v>
      </c>
      <c r="Z129" s="119"/>
    </row>
    <row r="130" spans="1:26" s="128" customFormat="1" ht="24" x14ac:dyDescent="0.55000000000000004">
      <c r="A130" s="53"/>
      <c r="B130" s="55"/>
      <c r="C130" s="53"/>
      <c r="D130" s="53"/>
      <c r="E130" s="53"/>
      <c r="F130" s="53"/>
      <c r="G130" s="53"/>
      <c r="H130" s="127"/>
      <c r="I130" s="127"/>
      <c r="J130" s="127"/>
      <c r="L130" s="53"/>
      <c r="M130" s="53"/>
      <c r="N130" s="53"/>
      <c r="O130" s="53"/>
      <c r="R130" s="127"/>
      <c r="S130" s="53"/>
      <c r="U130" s="127"/>
      <c r="V130" s="127"/>
      <c r="W130" s="127"/>
      <c r="Y130" s="127"/>
      <c r="Z130" s="127"/>
    </row>
    <row r="131" spans="1:26" s="126" customFormat="1" ht="24" x14ac:dyDescent="0.55000000000000004">
      <c r="A131" s="24">
        <v>25</v>
      </c>
      <c r="B131" s="138" t="s">
        <v>76</v>
      </c>
      <c r="C131" s="24"/>
      <c r="D131" s="24">
        <v>0</v>
      </c>
      <c r="E131" s="24">
        <v>2</v>
      </c>
      <c r="F131" s="24">
        <v>0</v>
      </c>
      <c r="G131" s="24">
        <v>2</v>
      </c>
      <c r="H131" s="125">
        <f t="shared" si="16"/>
        <v>200</v>
      </c>
      <c r="I131" s="125">
        <v>150</v>
      </c>
      <c r="J131" s="125">
        <f t="shared" si="17"/>
        <v>30000</v>
      </c>
      <c r="L131" s="24" t="s">
        <v>62</v>
      </c>
      <c r="M131" s="24" t="s">
        <v>63</v>
      </c>
      <c r="N131" s="24">
        <v>2</v>
      </c>
      <c r="O131" s="24">
        <v>120</v>
      </c>
      <c r="P131" s="125">
        <v>100</v>
      </c>
      <c r="Q131" s="125">
        <v>6800</v>
      </c>
      <c r="R131" s="125">
        <f t="shared" si="18"/>
        <v>816000</v>
      </c>
      <c r="S131" s="24">
        <v>21</v>
      </c>
      <c r="U131" s="125">
        <f t="shared" si="19"/>
        <v>816000</v>
      </c>
      <c r="V131" s="125">
        <f t="shared" si="20"/>
        <v>846000</v>
      </c>
      <c r="W131" s="125">
        <f t="shared" si="21"/>
        <v>846000</v>
      </c>
      <c r="Y131" s="125">
        <f t="shared" si="22"/>
        <v>846000</v>
      </c>
      <c r="Z131" s="125">
        <v>0.02</v>
      </c>
    </row>
    <row r="132" spans="1:26" s="126" customFormat="1" ht="24" x14ac:dyDescent="0.55000000000000004">
      <c r="A132" s="24"/>
      <c r="B132" s="138"/>
      <c r="C132" s="24"/>
      <c r="D132" s="24"/>
      <c r="E132" s="24"/>
      <c r="F132" s="24"/>
      <c r="G132" s="24"/>
      <c r="H132" s="125">
        <f t="shared" si="16"/>
        <v>0</v>
      </c>
      <c r="I132" s="125"/>
      <c r="J132" s="125">
        <f t="shared" si="17"/>
        <v>0</v>
      </c>
      <c r="L132" s="24"/>
      <c r="M132" s="24" t="s">
        <v>65</v>
      </c>
      <c r="N132" s="24">
        <v>2</v>
      </c>
      <c r="O132" s="24">
        <v>8</v>
      </c>
      <c r="P132" s="125">
        <v>100</v>
      </c>
      <c r="Q132" s="125">
        <v>6800</v>
      </c>
      <c r="R132" s="125">
        <f t="shared" si="18"/>
        <v>54400</v>
      </c>
      <c r="S132" s="24">
        <v>21</v>
      </c>
      <c r="U132" s="125">
        <f t="shared" si="19"/>
        <v>54400</v>
      </c>
      <c r="V132" s="125">
        <f t="shared" si="20"/>
        <v>54400</v>
      </c>
      <c r="W132" s="125">
        <f t="shared" si="21"/>
        <v>54400</v>
      </c>
      <c r="Y132" s="125">
        <f t="shared" si="22"/>
        <v>54400</v>
      </c>
      <c r="Z132" s="125">
        <v>0.02</v>
      </c>
    </row>
    <row r="133" spans="1:26" s="122" customFormat="1" ht="24" x14ac:dyDescent="0.55000000000000004">
      <c r="A133" s="11"/>
      <c r="B133" s="113" t="s">
        <v>59</v>
      </c>
      <c r="C133" s="11">
        <v>11442</v>
      </c>
      <c r="D133" s="11">
        <v>3</v>
      </c>
      <c r="E133" s="11">
        <v>0</v>
      </c>
      <c r="F133" s="11">
        <v>79</v>
      </c>
      <c r="G133" s="11">
        <v>1</v>
      </c>
      <c r="H133" s="118">
        <f t="shared" si="16"/>
        <v>1279</v>
      </c>
      <c r="I133" s="119">
        <v>130</v>
      </c>
      <c r="J133" s="119">
        <f t="shared" si="17"/>
        <v>166270</v>
      </c>
      <c r="L133" s="11"/>
      <c r="M133" s="11"/>
      <c r="N133" s="11"/>
      <c r="O133" s="11"/>
      <c r="R133" s="118">
        <f t="shared" si="18"/>
        <v>0</v>
      </c>
      <c r="S133" s="11"/>
      <c r="U133" s="118">
        <f t="shared" si="19"/>
        <v>0</v>
      </c>
      <c r="V133" s="119">
        <f t="shared" si="20"/>
        <v>166270</v>
      </c>
      <c r="W133" s="118">
        <f t="shared" si="21"/>
        <v>0</v>
      </c>
      <c r="Y133" s="119">
        <f t="shared" si="22"/>
        <v>166270</v>
      </c>
      <c r="Z133" s="119"/>
    </row>
    <row r="134" spans="1:26" s="128" customFormat="1" ht="24" x14ac:dyDescent="0.55000000000000004">
      <c r="A134" s="53"/>
      <c r="B134" s="55"/>
      <c r="C134" s="53"/>
      <c r="D134" s="53"/>
      <c r="E134" s="53"/>
      <c r="F134" s="53"/>
      <c r="G134" s="53"/>
      <c r="H134" s="127"/>
      <c r="I134" s="127"/>
      <c r="J134" s="127"/>
      <c r="L134" s="53"/>
      <c r="M134" s="53"/>
      <c r="N134" s="53"/>
      <c r="O134" s="53"/>
      <c r="R134" s="127"/>
      <c r="S134" s="53"/>
      <c r="U134" s="127"/>
      <c r="V134" s="127"/>
      <c r="W134" s="127"/>
      <c r="Y134" s="127"/>
      <c r="Z134" s="127"/>
    </row>
    <row r="135" spans="1:26" s="126" customFormat="1" ht="24" x14ac:dyDescent="0.55000000000000004">
      <c r="A135" s="24">
        <v>26</v>
      </c>
      <c r="B135" s="97" t="s">
        <v>959</v>
      </c>
      <c r="C135" s="24"/>
      <c r="D135" s="24">
        <v>4</v>
      </c>
      <c r="E135" s="24">
        <v>0</v>
      </c>
      <c r="F135" s="24">
        <v>0</v>
      </c>
      <c r="G135" s="24">
        <v>1</v>
      </c>
      <c r="H135" s="125">
        <f t="shared" si="16"/>
        <v>1600</v>
      </c>
      <c r="I135" s="125">
        <v>100</v>
      </c>
      <c r="J135" s="125">
        <f t="shared" si="17"/>
        <v>160000</v>
      </c>
      <c r="L135" s="24"/>
      <c r="M135" s="24"/>
      <c r="N135" s="24"/>
      <c r="O135" s="24"/>
      <c r="R135" s="125">
        <f t="shared" si="18"/>
        <v>0</v>
      </c>
      <c r="S135" s="24"/>
      <c r="U135" s="125">
        <f t="shared" si="19"/>
        <v>0</v>
      </c>
      <c r="V135" s="125">
        <f t="shared" si="20"/>
        <v>160000</v>
      </c>
      <c r="W135" s="125">
        <f t="shared" si="21"/>
        <v>0</v>
      </c>
      <c r="Y135" s="125">
        <f t="shared" si="22"/>
        <v>160000</v>
      </c>
      <c r="Z135" s="125">
        <v>0.02</v>
      </c>
    </row>
    <row r="136" spans="1:26" s="128" customFormat="1" ht="24" x14ac:dyDescent="0.55000000000000004">
      <c r="A136" s="53"/>
      <c r="B136" s="55"/>
      <c r="C136" s="53"/>
      <c r="D136" s="53"/>
      <c r="E136" s="53"/>
      <c r="F136" s="53"/>
      <c r="G136" s="53"/>
      <c r="H136" s="127"/>
      <c r="I136" s="127"/>
      <c r="J136" s="127"/>
      <c r="L136" s="53"/>
      <c r="M136" s="53"/>
      <c r="N136" s="53"/>
      <c r="O136" s="53"/>
      <c r="R136" s="127"/>
      <c r="S136" s="53"/>
      <c r="U136" s="127"/>
      <c r="V136" s="127"/>
      <c r="W136" s="127"/>
      <c r="Y136" s="127"/>
      <c r="Z136" s="127"/>
    </row>
    <row r="137" spans="1:26" s="122" customFormat="1" ht="24" x14ac:dyDescent="0.55000000000000004">
      <c r="A137" s="11">
        <v>27</v>
      </c>
      <c r="B137" s="113" t="s">
        <v>59</v>
      </c>
      <c r="C137" s="11">
        <v>847</v>
      </c>
      <c r="D137" s="11">
        <v>0</v>
      </c>
      <c r="E137" s="11">
        <v>1</v>
      </c>
      <c r="F137" s="11">
        <v>73</v>
      </c>
      <c r="G137" s="11">
        <v>2</v>
      </c>
      <c r="H137" s="118">
        <f t="shared" si="16"/>
        <v>173</v>
      </c>
      <c r="I137" s="119">
        <v>150</v>
      </c>
      <c r="J137" s="119">
        <f t="shared" si="17"/>
        <v>25950</v>
      </c>
      <c r="L137" s="11" t="s">
        <v>62</v>
      </c>
      <c r="M137" s="11" t="s">
        <v>65</v>
      </c>
      <c r="N137" s="11">
        <v>2</v>
      </c>
      <c r="O137" s="11">
        <v>72</v>
      </c>
      <c r="P137" s="119">
        <v>100</v>
      </c>
      <c r="Q137" s="119">
        <v>6800</v>
      </c>
      <c r="R137" s="118">
        <f t="shared" si="18"/>
        <v>489600</v>
      </c>
      <c r="S137" s="11">
        <v>50</v>
      </c>
      <c r="U137" s="118">
        <f t="shared" si="19"/>
        <v>489600</v>
      </c>
      <c r="V137" s="119">
        <f t="shared" si="20"/>
        <v>515550</v>
      </c>
      <c r="W137" s="118">
        <f t="shared" si="21"/>
        <v>515550</v>
      </c>
      <c r="Y137" s="119">
        <f t="shared" si="22"/>
        <v>515550</v>
      </c>
      <c r="Z137" s="119"/>
    </row>
    <row r="138" spans="1:26" s="122" customFormat="1" ht="24" x14ac:dyDescent="0.55000000000000004">
      <c r="A138" s="11"/>
      <c r="B138" s="113" t="s">
        <v>59</v>
      </c>
      <c r="C138" s="11">
        <v>1847</v>
      </c>
      <c r="D138" s="11">
        <v>4</v>
      </c>
      <c r="E138" s="11">
        <v>3</v>
      </c>
      <c r="F138" s="11">
        <v>15</v>
      </c>
      <c r="G138" s="11">
        <v>1</v>
      </c>
      <c r="H138" s="118">
        <f t="shared" ref="H138:H201" si="23">+(D138*400)+(E138*100)+F138</f>
        <v>1915</v>
      </c>
      <c r="I138" s="119">
        <v>100</v>
      </c>
      <c r="J138" s="119">
        <f t="shared" ref="J138:J201" si="24">H138*I138</f>
        <v>191500</v>
      </c>
      <c r="L138" s="11"/>
      <c r="M138" s="11"/>
      <c r="N138" s="11"/>
      <c r="O138" s="11"/>
      <c r="R138" s="118">
        <f t="shared" si="18"/>
        <v>0</v>
      </c>
      <c r="S138" s="11"/>
      <c r="U138" s="118">
        <f t="shared" si="19"/>
        <v>0</v>
      </c>
      <c r="V138" s="119">
        <f t="shared" si="20"/>
        <v>191500</v>
      </c>
      <c r="W138" s="118">
        <f t="shared" si="21"/>
        <v>0</v>
      </c>
      <c r="Y138" s="119">
        <f t="shared" si="22"/>
        <v>191500</v>
      </c>
      <c r="Z138" s="119"/>
    </row>
    <row r="139" spans="1:26" s="128" customFormat="1" ht="24" x14ac:dyDescent="0.55000000000000004">
      <c r="A139" s="53"/>
      <c r="B139" s="55"/>
      <c r="C139" s="53"/>
      <c r="D139" s="53"/>
      <c r="E139" s="53"/>
      <c r="F139" s="53"/>
      <c r="G139" s="53"/>
      <c r="H139" s="127"/>
      <c r="I139" s="127"/>
      <c r="J139" s="127"/>
      <c r="L139" s="53"/>
      <c r="M139" s="53"/>
      <c r="N139" s="53"/>
      <c r="O139" s="53"/>
      <c r="R139" s="127"/>
      <c r="S139" s="53"/>
      <c r="U139" s="127"/>
      <c r="V139" s="127"/>
      <c r="W139" s="127"/>
      <c r="Y139" s="127"/>
      <c r="Z139" s="127"/>
    </row>
    <row r="140" spans="1:26" s="122" customFormat="1" ht="24" x14ac:dyDescent="0.55000000000000004">
      <c r="A140" s="11">
        <v>28</v>
      </c>
      <c r="B140" s="113" t="s">
        <v>59</v>
      </c>
      <c r="C140" s="11">
        <v>1660</v>
      </c>
      <c r="D140" s="11">
        <v>3</v>
      </c>
      <c r="E140" s="11">
        <v>1</v>
      </c>
      <c r="F140" s="11">
        <v>42</v>
      </c>
      <c r="G140" s="11">
        <v>1</v>
      </c>
      <c r="H140" s="118">
        <f t="shared" si="23"/>
        <v>1342</v>
      </c>
      <c r="I140" s="119">
        <v>100</v>
      </c>
      <c r="J140" s="119">
        <f t="shared" si="24"/>
        <v>134200</v>
      </c>
      <c r="L140" s="11"/>
      <c r="M140" s="11"/>
      <c r="N140" s="11"/>
      <c r="O140" s="11"/>
      <c r="R140" s="118">
        <f t="shared" ref="R140:R202" si="25">O140*Q140</f>
        <v>0</v>
      </c>
      <c r="S140" s="11"/>
      <c r="U140" s="118">
        <f t="shared" ref="U140:U202" si="26">R140*(100-T140)/100</f>
        <v>0</v>
      </c>
      <c r="V140" s="119">
        <f t="shared" ref="V140:V202" si="27">J140+U140</f>
        <v>134200</v>
      </c>
      <c r="W140" s="118">
        <f t="shared" ref="W140:W202" si="28">V140*P140/100</f>
        <v>0</v>
      </c>
      <c r="Y140" s="119">
        <f t="shared" ref="Y140:Y202" si="29">J140+U140</f>
        <v>134200</v>
      </c>
      <c r="Z140" s="119"/>
    </row>
    <row r="141" spans="1:26" s="122" customFormat="1" ht="24" x14ac:dyDescent="0.55000000000000004">
      <c r="A141" s="11"/>
      <c r="B141" s="113" t="s">
        <v>59</v>
      </c>
      <c r="C141" s="11">
        <v>2821</v>
      </c>
      <c r="D141" s="11">
        <v>2</v>
      </c>
      <c r="E141" s="11">
        <v>2</v>
      </c>
      <c r="F141" s="11">
        <v>7</v>
      </c>
      <c r="G141" s="11">
        <v>1</v>
      </c>
      <c r="H141" s="118">
        <f t="shared" si="23"/>
        <v>1007</v>
      </c>
      <c r="I141" s="119">
        <v>100</v>
      </c>
      <c r="J141" s="119">
        <f t="shared" si="24"/>
        <v>100700</v>
      </c>
      <c r="L141" s="11"/>
      <c r="M141" s="11"/>
      <c r="N141" s="11"/>
      <c r="O141" s="11"/>
      <c r="R141" s="118">
        <f t="shared" si="25"/>
        <v>0</v>
      </c>
      <c r="S141" s="11"/>
      <c r="U141" s="118">
        <f t="shared" si="26"/>
        <v>0</v>
      </c>
      <c r="V141" s="119">
        <f t="shared" si="27"/>
        <v>100700</v>
      </c>
      <c r="W141" s="118">
        <f t="shared" si="28"/>
        <v>0</v>
      </c>
      <c r="Y141" s="119">
        <f t="shared" si="29"/>
        <v>100700</v>
      </c>
      <c r="Z141" s="119"/>
    </row>
    <row r="142" spans="1:26" s="122" customFormat="1" ht="24" x14ac:dyDescent="0.55000000000000004">
      <c r="A142" s="11"/>
      <c r="B142" s="113" t="s">
        <v>59</v>
      </c>
      <c r="C142" s="11">
        <v>1640</v>
      </c>
      <c r="D142" s="11">
        <v>1</v>
      </c>
      <c r="E142" s="11">
        <v>2</v>
      </c>
      <c r="F142" s="11">
        <v>13</v>
      </c>
      <c r="G142" s="11">
        <v>1</v>
      </c>
      <c r="H142" s="118">
        <f t="shared" si="23"/>
        <v>613</v>
      </c>
      <c r="I142" s="119">
        <v>100</v>
      </c>
      <c r="J142" s="119">
        <f t="shared" si="24"/>
        <v>61300</v>
      </c>
      <c r="L142" s="11"/>
      <c r="M142" s="11"/>
      <c r="N142" s="11"/>
      <c r="O142" s="11"/>
      <c r="R142" s="118">
        <f t="shared" si="25"/>
        <v>0</v>
      </c>
      <c r="S142" s="11"/>
      <c r="U142" s="118">
        <f t="shared" si="26"/>
        <v>0</v>
      </c>
      <c r="V142" s="119">
        <f t="shared" si="27"/>
        <v>61300</v>
      </c>
      <c r="W142" s="118">
        <f t="shared" si="28"/>
        <v>0</v>
      </c>
      <c r="Y142" s="119">
        <f t="shared" si="29"/>
        <v>61300</v>
      </c>
      <c r="Z142" s="119"/>
    </row>
    <row r="143" spans="1:26" s="128" customFormat="1" ht="24" x14ac:dyDescent="0.55000000000000004">
      <c r="A143" s="53"/>
      <c r="B143" s="55"/>
      <c r="C143" s="53"/>
      <c r="D143" s="53"/>
      <c r="E143" s="53"/>
      <c r="F143" s="53"/>
      <c r="G143" s="53"/>
      <c r="H143" s="127"/>
      <c r="I143" s="127"/>
      <c r="J143" s="127"/>
      <c r="L143" s="53"/>
      <c r="M143" s="53"/>
      <c r="N143" s="53"/>
      <c r="O143" s="53"/>
      <c r="R143" s="127"/>
      <c r="S143" s="53"/>
      <c r="U143" s="127"/>
      <c r="V143" s="127"/>
      <c r="W143" s="127"/>
      <c r="Y143" s="127"/>
      <c r="Z143" s="127"/>
    </row>
    <row r="144" spans="1:26" s="122" customFormat="1" ht="24" x14ac:dyDescent="0.55000000000000004">
      <c r="A144" s="11">
        <v>29</v>
      </c>
      <c r="B144" s="113" t="s">
        <v>59</v>
      </c>
      <c r="C144" s="11">
        <v>8521</v>
      </c>
      <c r="D144" s="11">
        <v>0</v>
      </c>
      <c r="E144" s="11">
        <v>3</v>
      </c>
      <c r="F144" s="11">
        <v>40</v>
      </c>
      <c r="G144" s="11">
        <v>1</v>
      </c>
      <c r="H144" s="118">
        <f t="shared" si="23"/>
        <v>340</v>
      </c>
      <c r="I144" s="119">
        <v>130</v>
      </c>
      <c r="J144" s="119">
        <f t="shared" si="24"/>
        <v>44200</v>
      </c>
      <c r="L144" s="11" t="s">
        <v>62</v>
      </c>
      <c r="M144" s="11" t="s">
        <v>63</v>
      </c>
      <c r="N144" s="11">
        <v>2</v>
      </c>
      <c r="O144" s="11">
        <v>105</v>
      </c>
      <c r="P144" s="119">
        <v>100</v>
      </c>
      <c r="Q144" s="119">
        <v>6800</v>
      </c>
      <c r="R144" s="118">
        <f t="shared" si="25"/>
        <v>714000</v>
      </c>
      <c r="S144" s="11">
        <v>26</v>
      </c>
      <c r="U144" s="118">
        <f t="shared" si="26"/>
        <v>714000</v>
      </c>
      <c r="V144" s="119">
        <f t="shared" si="27"/>
        <v>758200</v>
      </c>
      <c r="W144" s="118">
        <f t="shared" si="28"/>
        <v>758200</v>
      </c>
      <c r="Y144" s="119">
        <f t="shared" si="29"/>
        <v>758200</v>
      </c>
      <c r="Z144" s="119"/>
    </row>
    <row r="145" spans="1:26" s="122" customFormat="1" ht="24" x14ac:dyDescent="0.55000000000000004">
      <c r="A145" s="11"/>
      <c r="B145" s="113" t="s">
        <v>59</v>
      </c>
      <c r="C145" s="11">
        <v>725</v>
      </c>
      <c r="D145" s="11">
        <v>0</v>
      </c>
      <c r="E145" s="11">
        <v>2</v>
      </c>
      <c r="F145" s="11">
        <v>22</v>
      </c>
      <c r="G145" s="11">
        <v>2</v>
      </c>
      <c r="H145" s="118">
        <f t="shared" si="23"/>
        <v>222</v>
      </c>
      <c r="I145" s="119">
        <v>150</v>
      </c>
      <c r="J145" s="119">
        <f t="shared" si="24"/>
        <v>33300</v>
      </c>
      <c r="L145" s="11" t="s">
        <v>62</v>
      </c>
      <c r="M145" s="11" t="s">
        <v>63</v>
      </c>
      <c r="N145" s="11">
        <v>2</v>
      </c>
      <c r="O145" s="11">
        <v>105</v>
      </c>
      <c r="P145" s="119">
        <v>100</v>
      </c>
      <c r="Q145" s="119">
        <v>6800</v>
      </c>
      <c r="R145" s="118">
        <f t="shared" si="25"/>
        <v>714000</v>
      </c>
      <c r="S145" s="11">
        <v>26</v>
      </c>
      <c r="U145" s="118">
        <f t="shared" si="26"/>
        <v>714000</v>
      </c>
      <c r="V145" s="119">
        <f t="shared" si="27"/>
        <v>747300</v>
      </c>
      <c r="W145" s="118">
        <f t="shared" si="28"/>
        <v>747300</v>
      </c>
      <c r="Y145" s="119">
        <f t="shared" si="29"/>
        <v>747300</v>
      </c>
      <c r="Z145" s="119"/>
    </row>
    <row r="146" spans="1:26" s="122" customFormat="1" ht="24" x14ac:dyDescent="0.55000000000000004">
      <c r="A146" s="11"/>
      <c r="B146" s="113" t="s">
        <v>59</v>
      </c>
      <c r="C146" s="11">
        <v>11517</v>
      </c>
      <c r="D146" s="11">
        <v>1</v>
      </c>
      <c r="E146" s="11">
        <v>2</v>
      </c>
      <c r="F146" s="11">
        <v>49</v>
      </c>
      <c r="G146" s="11">
        <v>1</v>
      </c>
      <c r="H146" s="118">
        <f t="shared" si="23"/>
        <v>649</v>
      </c>
      <c r="I146" s="119">
        <v>100</v>
      </c>
      <c r="J146" s="119">
        <f t="shared" si="24"/>
        <v>64900</v>
      </c>
      <c r="L146" s="11"/>
      <c r="M146" s="11"/>
      <c r="N146" s="11"/>
      <c r="O146" s="11"/>
      <c r="R146" s="118">
        <f t="shared" si="25"/>
        <v>0</v>
      </c>
      <c r="S146" s="11"/>
      <c r="U146" s="118">
        <f t="shared" si="26"/>
        <v>0</v>
      </c>
      <c r="V146" s="119">
        <f t="shared" si="27"/>
        <v>64900</v>
      </c>
      <c r="W146" s="118">
        <f t="shared" si="28"/>
        <v>0</v>
      </c>
      <c r="Y146" s="119">
        <f t="shared" si="29"/>
        <v>64900</v>
      </c>
      <c r="Z146" s="119"/>
    </row>
    <row r="147" spans="1:26" s="126" customFormat="1" ht="24" x14ac:dyDescent="0.55000000000000004">
      <c r="A147" s="24"/>
      <c r="B147" s="97" t="s">
        <v>71</v>
      </c>
      <c r="C147" s="24">
        <v>2</v>
      </c>
      <c r="D147" s="24">
        <v>10</v>
      </c>
      <c r="E147" s="24">
        <v>10</v>
      </c>
      <c r="F147" s="24">
        <v>25</v>
      </c>
      <c r="G147" s="24">
        <v>1</v>
      </c>
      <c r="H147" s="125">
        <f t="shared" si="23"/>
        <v>5025</v>
      </c>
      <c r="I147" s="125">
        <v>200</v>
      </c>
      <c r="J147" s="125">
        <f t="shared" si="24"/>
        <v>1005000</v>
      </c>
      <c r="L147" s="24"/>
      <c r="M147" s="24"/>
      <c r="N147" s="24"/>
      <c r="O147" s="24"/>
      <c r="R147" s="125">
        <f t="shared" si="25"/>
        <v>0</v>
      </c>
      <c r="S147" s="24"/>
      <c r="U147" s="125">
        <f t="shared" si="26"/>
        <v>0</v>
      </c>
      <c r="V147" s="125">
        <f t="shared" si="27"/>
        <v>1005000</v>
      </c>
      <c r="W147" s="125">
        <f t="shared" si="28"/>
        <v>0</v>
      </c>
      <c r="Y147" s="125">
        <f t="shared" si="29"/>
        <v>1005000</v>
      </c>
      <c r="Z147" s="125">
        <v>0.01</v>
      </c>
    </row>
    <row r="148" spans="1:26" s="128" customFormat="1" ht="24" x14ac:dyDescent="0.55000000000000004">
      <c r="A148" s="53"/>
      <c r="B148" s="55"/>
      <c r="C148" s="53"/>
      <c r="D148" s="53"/>
      <c r="E148" s="53"/>
      <c r="F148" s="53"/>
      <c r="G148" s="53"/>
      <c r="H148" s="127"/>
      <c r="I148" s="127"/>
      <c r="J148" s="127"/>
      <c r="L148" s="53"/>
      <c r="M148" s="53"/>
      <c r="N148" s="53"/>
      <c r="O148" s="53"/>
      <c r="R148" s="127"/>
      <c r="S148" s="53"/>
      <c r="U148" s="127"/>
      <c r="V148" s="127"/>
      <c r="W148" s="127"/>
      <c r="Y148" s="127"/>
      <c r="Z148" s="127"/>
    </row>
    <row r="149" spans="1:26" s="122" customFormat="1" ht="24" x14ac:dyDescent="0.55000000000000004">
      <c r="A149" s="11">
        <v>30</v>
      </c>
      <c r="B149" s="113" t="s">
        <v>59</v>
      </c>
      <c r="C149" s="11">
        <v>14984</v>
      </c>
      <c r="D149" s="11">
        <v>0</v>
      </c>
      <c r="E149" s="11">
        <v>0</v>
      </c>
      <c r="F149" s="11">
        <v>75</v>
      </c>
      <c r="G149" s="11">
        <v>2</v>
      </c>
      <c r="H149" s="118">
        <f t="shared" si="23"/>
        <v>75</v>
      </c>
      <c r="I149" s="119">
        <v>100</v>
      </c>
      <c r="J149" s="119">
        <f t="shared" si="24"/>
        <v>7500</v>
      </c>
      <c r="L149" s="11" t="s">
        <v>62</v>
      </c>
      <c r="M149" s="11" t="s">
        <v>63</v>
      </c>
      <c r="N149" s="11">
        <v>2</v>
      </c>
      <c r="O149" s="11">
        <v>105</v>
      </c>
      <c r="P149" s="119">
        <v>100</v>
      </c>
      <c r="Q149" s="119">
        <v>6800</v>
      </c>
      <c r="R149" s="118">
        <f t="shared" si="25"/>
        <v>714000</v>
      </c>
      <c r="S149" s="11">
        <v>26</v>
      </c>
      <c r="U149" s="118">
        <f t="shared" si="26"/>
        <v>714000</v>
      </c>
      <c r="V149" s="119">
        <f t="shared" si="27"/>
        <v>721500</v>
      </c>
      <c r="W149" s="118">
        <f t="shared" si="28"/>
        <v>721500</v>
      </c>
      <c r="Y149" s="119">
        <f t="shared" si="29"/>
        <v>721500</v>
      </c>
      <c r="Z149" s="119"/>
    </row>
    <row r="150" spans="1:26" s="122" customFormat="1" ht="24" x14ac:dyDescent="0.55000000000000004">
      <c r="A150" s="11"/>
      <c r="B150" s="113" t="s">
        <v>59</v>
      </c>
      <c r="C150" s="11">
        <v>16574</v>
      </c>
      <c r="D150" s="11">
        <v>0</v>
      </c>
      <c r="E150" s="11">
        <v>0</v>
      </c>
      <c r="F150" s="11">
        <v>18</v>
      </c>
      <c r="G150" s="11">
        <v>2</v>
      </c>
      <c r="H150" s="118">
        <f t="shared" si="23"/>
        <v>18</v>
      </c>
      <c r="I150" s="119">
        <v>150</v>
      </c>
      <c r="J150" s="119">
        <f t="shared" si="24"/>
        <v>2700</v>
      </c>
      <c r="L150" s="11" t="s">
        <v>62</v>
      </c>
      <c r="M150" s="11" t="s">
        <v>63</v>
      </c>
      <c r="N150" s="11">
        <v>2</v>
      </c>
      <c r="O150" s="11">
        <v>105</v>
      </c>
      <c r="P150" s="119">
        <v>100</v>
      </c>
      <c r="Q150" s="119">
        <v>6800</v>
      </c>
      <c r="R150" s="118">
        <f t="shared" si="25"/>
        <v>714000</v>
      </c>
      <c r="S150" s="11">
        <v>26</v>
      </c>
      <c r="U150" s="118">
        <f t="shared" si="26"/>
        <v>714000</v>
      </c>
      <c r="V150" s="119">
        <f t="shared" si="27"/>
        <v>716700</v>
      </c>
      <c r="W150" s="118">
        <f t="shared" si="28"/>
        <v>716700</v>
      </c>
      <c r="Y150" s="119">
        <f t="shared" si="29"/>
        <v>716700</v>
      </c>
      <c r="Z150" s="119"/>
    </row>
    <row r="151" spans="1:26" s="128" customFormat="1" ht="24" x14ac:dyDescent="0.55000000000000004">
      <c r="A151" s="53"/>
      <c r="B151" s="55"/>
      <c r="C151" s="53"/>
      <c r="D151" s="53"/>
      <c r="E151" s="53"/>
      <c r="F151" s="53"/>
      <c r="G151" s="53"/>
      <c r="H151" s="127"/>
      <c r="I151" s="127"/>
      <c r="J151" s="127"/>
      <c r="L151" s="53"/>
      <c r="M151" s="53"/>
      <c r="N151" s="53"/>
      <c r="O151" s="53"/>
      <c r="R151" s="127"/>
      <c r="S151" s="53"/>
      <c r="U151" s="127"/>
      <c r="V151" s="127"/>
      <c r="W151" s="127"/>
      <c r="Y151" s="127"/>
      <c r="Z151" s="127"/>
    </row>
    <row r="152" spans="1:26" s="122" customFormat="1" ht="24" x14ac:dyDescent="0.55000000000000004">
      <c r="A152" s="11">
        <v>31</v>
      </c>
      <c r="B152" s="113" t="s">
        <v>59</v>
      </c>
      <c r="C152" s="11">
        <v>893</v>
      </c>
      <c r="D152" s="11">
        <v>0</v>
      </c>
      <c r="E152" s="11">
        <v>2</v>
      </c>
      <c r="F152" s="11">
        <v>38</v>
      </c>
      <c r="G152" s="11">
        <v>2</v>
      </c>
      <c r="H152" s="118">
        <f t="shared" si="23"/>
        <v>238</v>
      </c>
      <c r="I152" s="119">
        <v>150</v>
      </c>
      <c r="J152" s="119">
        <f t="shared" si="24"/>
        <v>35700</v>
      </c>
      <c r="L152" s="11" t="s">
        <v>62</v>
      </c>
      <c r="M152" s="11" t="s">
        <v>63</v>
      </c>
      <c r="N152" s="11">
        <v>2</v>
      </c>
      <c r="O152" s="11">
        <v>120</v>
      </c>
      <c r="P152" s="119">
        <v>100</v>
      </c>
      <c r="Q152" s="119">
        <v>6800</v>
      </c>
      <c r="R152" s="118">
        <f t="shared" si="25"/>
        <v>816000</v>
      </c>
      <c r="S152" s="11">
        <v>61</v>
      </c>
      <c r="U152" s="118">
        <f t="shared" si="26"/>
        <v>816000</v>
      </c>
      <c r="V152" s="119">
        <f t="shared" si="27"/>
        <v>851700</v>
      </c>
      <c r="W152" s="118">
        <f t="shared" si="28"/>
        <v>851700</v>
      </c>
      <c r="Y152" s="119">
        <f t="shared" si="29"/>
        <v>851700</v>
      </c>
      <c r="Z152" s="119"/>
    </row>
    <row r="153" spans="1:26" s="122" customFormat="1" ht="24" x14ac:dyDescent="0.55000000000000004">
      <c r="A153" s="11"/>
      <c r="B153" s="113"/>
      <c r="C153" s="11"/>
      <c r="D153" s="11"/>
      <c r="E153" s="11"/>
      <c r="F153" s="11"/>
      <c r="G153" s="11"/>
      <c r="H153" s="118">
        <f t="shared" si="23"/>
        <v>0</v>
      </c>
      <c r="I153" s="119"/>
      <c r="J153" s="119">
        <f t="shared" si="24"/>
        <v>0</v>
      </c>
      <c r="L153" s="11"/>
      <c r="M153" s="11" t="s">
        <v>65</v>
      </c>
      <c r="N153" s="11">
        <v>2</v>
      </c>
      <c r="O153" s="11">
        <v>8</v>
      </c>
      <c r="P153" s="119">
        <v>100</v>
      </c>
      <c r="Q153" s="119">
        <v>6800</v>
      </c>
      <c r="R153" s="118">
        <f t="shared" si="25"/>
        <v>54400</v>
      </c>
      <c r="S153" s="11">
        <v>61</v>
      </c>
      <c r="U153" s="118">
        <f t="shared" si="26"/>
        <v>54400</v>
      </c>
      <c r="V153" s="119">
        <f t="shared" si="27"/>
        <v>54400</v>
      </c>
      <c r="W153" s="118">
        <f t="shared" si="28"/>
        <v>54400</v>
      </c>
      <c r="Y153" s="119">
        <f t="shared" si="29"/>
        <v>54400</v>
      </c>
      <c r="Z153" s="119"/>
    </row>
    <row r="154" spans="1:26" s="122" customFormat="1" ht="24" x14ac:dyDescent="0.55000000000000004">
      <c r="A154" s="11"/>
      <c r="B154" s="113"/>
      <c r="C154" s="11"/>
      <c r="D154" s="11"/>
      <c r="E154" s="11"/>
      <c r="F154" s="11"/>
      <c r="G154" s="11"/>
      <c r="H154" s="118">
        <f t="shared" si="23"/>
        <v>0</v>
      </c>
      <c r="I154" s="119"/>
      <c r="J154" s="119">
        <f t="shared" si="24"/>
        <v>0</v>
      </c>
      <c r="L154" s="11" t="s">
        <v>62</v>
      </c>
      <c r="M154" s="11" t="s">
        <v>63</v>
      </c>
      <c r="N154" s="11">
        <v>2</v>
      </c>
      <c r="O154" s="11">
        <v>112</v>
      </c>
      <c r="P154" s="119">
        <v>100</v>
      </c>
      <c r="Q154" s="119">
        <v>6800</v>
      </c>
      <c r="R154" s="118">
        <f t="shared" si="25"/>
        <v>761600</v>
      </c>
      <c r="S154" s="11">
        <v>51</v>
      </c>
      <c r="U154" s="118">
        <f t="shared" si="26"/>
        <v>761600</v>
      </c>
      <c r="V154" s="119">
        <f t="shared" si="27"/>
        <v>761600</v>
      </c>
      <c r="W154" s="118">
        <f t="shared" si="28"/>
        <v>761600</v>
      </c>
      <c r="Y154" s="119">
        <f t="shared" si="29"/>
        <v>761600</v>
      </c>
      <c r="Z154" s="119"/>
    </row>
    <row r="155" spans="1:26" s="122" customFormat="1" ht="24" x14ac:dyDescent="0.55000000000000004">
      <c r="A155" s="11"/>
      <c r="B155" s="113"/>
      <c r="C155" s="11"/>
      <c r="D155" s="11"/>
      <c r="E155" s="11"/>
      <c r="F155" s="11"/>
      <c r="G155" s="11"/>
      <c r="H155" s="118">
        <f t="shared" si="23"/>
        <v>0</v>
      </c>
      <c r="I155" s="119"/>
      <c r="J155" s="119">
        <f t="shared" si="24"/>
        <v>0</v>
      </c>
      <c r="L155" s="11"/>
      <c r="M155" s="11" t="s">
        <v>65</v>
      </c>
      <c r="N155" s="11">
        <v>2</v>
      </c>
      <c r="O155" s="11">
        <v>8</v>
      </c>
      <c r="P155" s="119">
        <v>100</v>
      </c>
      <c r="Q155" s="119">
        <v>6800</v>
      </c>
      <c r="R155" s="118">
        <f t="shared" si="25"/>
        <v>54400</v>
      </c>
      <c r="S155" s="11">
        <v>51</v>
      </c>
      <c r="U155" s="118">
        <f t="shared" si="26"/>
        <v>54400</v>
      </c>
      <c r="V155" s="119">
        <f t="shared" si="27"/>
        <v>54400</v>
      </c>
      <c r="W155" s="118">
        <f t="shared" si="28"/>
        <v>54400</v>
      </c>
      <c r="Y155" s="119">
        <f t="shared" si="29"/>
        <v>54400</v>
      </c>
      <c r="Z155" s="119"/>
    </row>
    <row r="156" spans="1:26" s="122" customFormat="1" ht="24" x14ac:dyDescent="0.55000000000000004">
      <c r="A156" s="11"/>
      <c r="B156" s="113" t="s">
        <v>59</v>
      </c>
      <c r="C156" s="11">
        <v>2762</v>
      </c>
      <c r="D156" s="11">
        <v>1</v>
      </c>
      <c r="E156" s="11">
        <v>1</v>
      </c>
      <c r="F156" s="11">
        <v>25</v>
      </c>
      <c r="G156" s="11">
        <v>1</v>
      </c>
      <c r="H156" s="118">
        <f t="shared" si="23"/>
        <v>525</v>
      </c>
      <c r="I156" s="119">
        <v>130</v>
      </c>
      <c r="J156" s="119">
        <f t="shared" si="24"/>
        <v>68250</v>
      </c>
      <c r="L156" s="11"/>
      <c r="M156" s="11"/>
      <c r="N156" s="11"/>
      <c r="O156" s="11"/>
      <c r="R156" s="118">
        <f t="shared" si="25"/>
        <v>0</v>
      </c>
      <c r="S156" s="11"/>
      <c r="U156" s="118">
        <f t="shared" si="26"/>
        <v>0</v>
      </c>
      <c r="V156" s="119">
        <f t="shared" si="27"/>
        <v>68250</v>
      </c>
      <c r="W156" s="118">
        <f t="shared" si="28"/>
        <v>0</v>
      </c>
      <c r="Y156" s="119">
        <f t="shared" si="29"/>
        <v>68250</v>
      </c>
      <c r="Z156" s="119"/>
    </row>
    <row r="157" spans="1:26" s="122" customFormat="1" ht="24" x14ac:dyDescent="0.55000000000000004">
      <c r="A157" s="11"/>
      <c r="B157" s="113" t="s">
        <v>59</v>
      </c>
      <c r="C157" s="11">
        <v>2776</v>
      </c>
      <c r="D157" s="11">
        <v>2</v>
      </c>
      <c r="E157" s="11">
        <v>0</v>
      </c>
      <c r="F157" s="11">
        <v>86</v>
      </c>
      <c r="G157" s="11">
        <v>1</v>
      </c>
      <c r="H157" s="118">
        <f t="shared" si="23"/>
        <v>886</v>
      </c>
      <c r="I157" s="119">
        <v>100</v>
      </c>
      <c r="J157" s="119">
        <f t="shared" si="24"/>
        <v>88600</v>
      </c>
      <c r="L157" s="11"/>
      <c r="M157" s="11"/>
      <c r="N157" s="11"/>
      <c r="O157" s="11"/>
      <c r="R157" s="118">
        <f t="shared" si="25"/>
        <v>0</v>
      </c>
      <c r="S157" s="11"/>
      <c r="U157" s="118">
        <f t="shared" si="26"/>
        <v>0</v>
      </c>
      <c r="V157" s="119">
        <f t="shared" si="27"/>
        <v>88600</v>
      </c>
      <c r="W157" s="118">
        <f t="shared" si="28"/>
        <v>0</v>
      </c>
      <c r="Y157" s="119">
        <f t="shared" si="29"/>
        <v>88600</v>
      </c>
      <c r="Z157" s="119"/>
    </row>
    <row r="158" spans="1:26" s="122" customFormat="1" ht="24" x14ac:dyDescent="0.55000000000000004">
      <c r="A158" s="11"/>
      <c r="B158" s="113" t="s">
        <v>59</v>
      </c>
      <c r="C158" s="11">
        <v>2339</v>
      </c>
      <c r="D158" s="11">
        <v>3</v>
      </c>
      <c r="E158" s="11">
        <v>1</v>
      </c>
      <c r="F158" s="11">
        <v>49</v>
      </c>
      <c r="G158" s="11">
        <v>1</v>
      </c>
      <c r="H158" s="118">
        <f t="shared" si="23"/>
        <v>1349</v>
      </c>
      <c r="I158" s="119">
        <v>100</v>
      </c>
      <c r="J158" s="119">
        <f t="shared" si="24"/>
        <v>134900</v>
      </c>
      <c r="L158" s="11"/>
      <c r="M158" s="11"/>
      <c r="N158" s="11"/>
      <c r="O158" s="11"/>
      <c r="R158" s="118">
        <f t="shared" si="25"/>
        <v>0</v>
      </c>
      <c r="S158" s="11"/>
      <c r="U158" s="118">
        <f t="shared" si="26"/>
        <v>0</v>
      </c>
      <c r="V158" s="119">
        <f t="shared" si="27"/>
        <v>134900</v>
      </c>
      <c r="W158" s="118">
        <f t="shared" si="28"/>
        <v>0</v>
      </c>
      <c r="Y158" s="119">
        <f t="shared" si="29"/>
        <v>134900</v>
      </c>
      <c r="Z158" s="119"/>
    </row>
    <row r="159" spans="1:26" s="128" customFormat="1" ht="24" x14ac:dyDescent="0.55000000000000004">
      <c r="A159" s="53"/>
      <c r="B159" s="55"/>
      <c r="C159" s="53"/>
      <c r="D159" s="53"/>
      <c r="E159" s="53"/>
      <c r="F159" s="53"/>
      <c r="G159" s="53"/>
      <c r="H159" s="127"/>
      <c r="I159" s="127"/>
      <c r="J159" s="127"/>
      <c r="L159" s="53"/>
      <c r="M159" s="53"/>
      <c r="N159" s="53"/>
      <c r="O159" s="53"/>
      <c r="R159" s="127"/>
      <c r="S159" s="53"/>
      <c r="U159" s="127"/>
      <c r="V159" s="127"/>
      <c r="W159" s="127"/>
      <c r="Y159" s="127"/>
      <c r="Z159" s="127"/>
    </row>
    <row r="160" spans="1:26" s="122" customFormat="1" ht="24" x14ac:dyDescent="0.55000000000000004">
      <c r="A160" s="11">
        <v>32</v>
      </c>
      <c r="B160" s="113" t="s">
        <v>59</v>
      </c>
      <c r="C160" s="11">
        <v>835</v>
      </c>
      <c r="D160" s="11">
        <v>0</v>
      </c>
      <c r="E160" s="11">
        <v>2</v>
      </c>
      <c r="F160" s="11">
        <v>62</v>
      </c>
      <c r="G160" s="25" t="s">
        <v>73</v>
      </c>
      <c r="H160" s="118">
        <f t="shared" si="23"/>
        <v>262</v>
      </c>
      <c r="I160" s="119">
        <v>250</v>
      </c>
      <c r="J160" s="119">
        <f t="shared" si="24"/>
        <v>65500</v>
      </c>
      <c r="L160" s="11" t="s">
        <v>62</v>
      </c>
      <c r="M160" s="11" t="s">
        <v>63</v>
      </c>
      <c r="N160" s="11">
        <v>2</v>
      </c>
      <c r="O160" s="11">
        <v>40</v>
      </c>
      <c r="P160" s="119">
        <v>100</v>
      </c>
      <c r="Q160" s="119">
        <v>6800</v>
      </c>
      <c r="R160" s="118">
        <f t="shared" si="25"/>
        <v>272000</v>
      </c>
      <c r="S160" s="11">
        <v>11</v>
      </c>
      <c r="U160" s="118">
        <f t="shared" si="26"/>
        <v>272000</v>
      </c>
      <c r="V160" s="119">
        <f t="shared" si="27"/>
        <v>337500</v>
      </c>
      <c r="W160" s="118">
        <f t="shared" si="28"/>
        <v>337500</v>
      </c>
      <c r="Y160" s="119">
        <f t="shared" si="29"/>
        <v>337500</v>
      </c>
      <c r="Z160" s="119"/>
    </row>
    <row r="161" spans="1:26" s="126" customFormat="1" ht="24" x14ac:dyDescent="0.55000000000000004">
      <c r="A161" s="24"/>
      <c r="B161" s="139" t="s">
        <v>76</v>
      </c>
      <c r="C161" s="139"/>
      <c r="D161" s="24">
        <v>0</v>
      </c>
      <c r="E161" s="24">
        <v>2</v>
      </c>
      <c r="F161" s="24">
        <v>0</v>
      </c>
      <c r="G161" s="24">
        <v>2</v>
      </c>
      <c r="H161" s="125">
        <f t="shared" si="23"/>
        <v>200</v>
      </c>
      <c r="I161" s="125">
        <v>150</v>
      </c>
      <c r="J161" s="125">
        <f t="shared" si="24"/>
        <v>30000</v>
      </c>
      <c r="L161" s="24" t="s">
        <v>62</v>
      </c>
      <c r="M161" s="24" t="s">
        <v>63</v>
      </c>
      <c r="N161" s="24">
        <v>2</v>
      </c>
      <c r="O161" s="24">
        <v>120</v>
      </c>
      <c r="P161" s="125">
        <v>100</v>
      </c>
      <c r="Q161" s="125">
        <v>6800</v>
      </c>
      <c r="R161" s="125">
        <f t="shared" si="25"/>
        <v>816000</v>
      </c>
      <c r="S161" s="24">
        <v>11</v>
      </c>
      <c r="U161" s="125">
        <f t="shared" si="26"/>
        <v>816000</v>
      </c>
      <c r="V161" s="125">
        <f t="shared" si="27"/>
        <v>846000</v>
      </c>
      <c r="W161" s="125">
        <f t="shared" si="28"/>
        <v>846000</v>
      </c>
      <c r="Y161" s="125">
        <f t="shared" si="29"/>
        <v>846000</v>
      </c>
      <c r="Z161" s="125">
        <v>0.02</v>
      </c>
    </row>
    <row r="162" spans="1:26" s="122" customFormat="1" ht="24" x14ac:dyDescent="0.55000000000000004">
      <c r="A162" s="11"/>
      <c r="B162" s="113" t="s">
        <v>59</v>
      </c>
      <c r="C162" s="11">
        <v>3500</v>
      </c>
      <c r="D162" s="11">
        <v>0</v>
      </c>
      <c r="E162" s="11">
        <v>2</v>
      </c>
      <c r="F162" s="11">
        <v>2</v>
      </c>
      <c r="G162" s="11">
        <v>1</v>
      </c>
      <c r="H162" s="118">
        <f t="shared" si="23"/>
        <v>202</v>
      </c>
      <c r="I162" s="119">
        <v>100</v>
      </c>
      <c r="J162" s="119">
        <f t="shared" si="24"/>
        <v>20200</v>
      </c>
      <c r="L162" s="11"/>
      <c r="M162" s="11"/>
      <c r="N162" s="11"/>
      <c r="O162" s="11"/>
      <c r="R162" s="118">
        <f t="shared" si="25"/>
        <v>0</v>
      </c>
      <c r="S162" s="11"/>
      <c r="U162" s="118">
        <f t="shared" si="26"/>
        <v>0</v>
      </c>
      <c r="V162" s="119">
        <f t="shared" si="27"/>
        <v>20200</v>
      </c>
      <c r="W162" s="118">
        <f t="shared" si="28"/>
        <v>0</v>
      </c>
      <c r="Y162" s="119">
        <f t="shared" si="29"/>
        <v>20200</v>
      </c>
      <c r="Z162" s="119"/>
    </row>
    <row r="163" spans="1:26" s="122" customFormat="1" ht="24" x14ac:dyDescent="0.55000000000000004">
      <c r="A163" s="11"/>
      <c r="B163" s="113" t="s">
        <v>59</v>
      </c>
      <c r="C163" s="11">
        <v>11371</v>
      </c>
      <c r="D163" s="11">
        <v>2</v>
      </c>
      <c r="E163" s="11">
        <v>2</v>
      </c>
      <c r="F163" s="11">
        <v>29</v>
      </c>
      <c r="G163" s="11">
        <v>1</v>
      </c>
      <c r="H163" s="118">
        <f t="shared" si="23"/>
        <v>1029</v>
      </c>
      <c r="I163" s="119">
        <v>130</v>
      </c>
      <c r="J163" s="119">
        <f t="shared" si="24"/>
        <v>133770</v>
      </c>
      <c r="L163" s="11"/>
      <c r="M163" s="11"/>
      <c r="N163" s="11"/>
      <c r="O163" s="11"/>
      <c r="R163" s="118">
        <f t="shared" si="25"/>
        <v>0</v>
      </c>
      <c r="S163" s="11"/>
      <c r="U163" s="118">
        <f t="shared" si="26"/>
        <v>0</v>
      </c>
      <c r="V163" s="119">
        <f t="shared" si="27"/>
        <v>133770</v>
      </c>
      <c r="W163" s="118">
        <f t="shared" si="28"/>
        <v>0</v>
      </c>
      <c r="Y163" s="119">
        <f t="shared" si="29"/>
        <v>133770</v>
      </c>
      <c r="Z163" s="119"/>
    </row>
    <row r="164" spans="1:26" s="122" customFormat="1" ht="24" x14ac:dyDescent="0.55000000000000004">
      <c r="A164" s="11"/>
      <c r="B164" s="113" t="s">
        <v>59</v>
      </c>
      <c r="C164" s="11">
        <v>2661</v>
      </c>
      <c r="D164" s="11">
        <v>2</v>
      </c>
      <c r="E164" s="11">
        <v>2</v>
      </c>
      <c r="F164" s="11">
        <v>21</v>
      </c>
      <c r="G164" s="11">
        <v>1</v>
      </c>
      <c r="H164" s="118">
        <f t="shared" si="23"/>
        <v>1021</v>
      </c>
      <c r="I164" s="119">
        <v>100</v>
      </c>
      <c r="J164" s="119">
        <f t="shared" si="24"/>
        <v>102100</v>
      </c>
      <c r="L164" s="11"/>
      <c r="M164" s="11"/>
      <c r="N164" s="11"/>
      <c r="O164" s="11"/>
      <c r="R164" s="118">
        <f t="shared" si="25"/>
        <v>0</v>
      </c>
      <c r="S164" s="11"/>
      <c r="U164" s="118">
        <f t="shared" si="26"/>
        <v>0</v>
      </c>
      <c r="V164" s="119">
        <f t="shared" si="27"/>
        <v>102100</v>
      </c>
      <c r="W164" s="118">
        <f t="shared" si="28"/>
        <v>0</v>
      </c>
      <c r="Y164" s="119">
        <f t="shared" si="29"/>
        <v>102100</v>
      </c>
      <c r="Z164" s="119"/>
    </row>
    <row r="165" spans="1:26" s="122" customFormat="1" ht="24" x14ac:dyDescent="0.55000000000000004">
      <c r="A165" s="11"/>
      <c r="B165" s="113" t="s">
        <v>59</v>
      </c>
      <c r="C165" s="11">
        <v>7929</v>
      </c>
      <c r="D165" s="11">
        <v>5</v>
      </c>
      <c r="E165" s="11">
        <v>3</v>
      </c>
      <c r="F165" s="11">
        <v>0</v>
      </c>
      <c r="G165" s="11">
        <v>1</v>
      </c>
      <c r="H165" s="118">
        <f t="shared" si="23"/>
        <v>2300</v>
      </c>
      <c r="I165" s="119">
        <v>130</v>
      </c>
      <c r="J165" s="119">
        <f t="shared" si="24"/>
        <v>299000</v>
      </c>
      <c r="L165" s="11"/>
      <c r="M165" s="11"/>
      <c r="N165" s="11"/>
      <c r="O165" s="11"/>
      <c r="R165" s="118">
        <f t="shared" si="25"/>
        <v>0</v>
      </c>
      <c r="S165" s="11"/>
      <c r="U165" s="118">
        <f t="shared" si="26"/>
        <v>0</v>
      </c>
      <c r="V165" s="119">
        <f t="shared" si="27"/>
        <v>299000</v>
      </c>
      <c r="W165" s="118">
        <f t="shared" si="28"/>
        <v>0</v>
      </c>
      <c r="Y165" s="119">
        <f t="shared" si="29"/>
        <v>299000</v>
      </c>
      <c r="Z165" s="119"/>
    </row>
    <row r="166" spans="1:26" s="122" customFormat="1" ht="24" x14ac:dyDescent="0.55000000000000004">
      <c r="A166" s="11"/>
      <c r="B166" s="113" t="s">
        <v>59</v>
      </c>
      <c r="C166" s="11">
        <v>18838</v>
      </c>
      <c r="D166" s="11">
        <v>0</v>
      </c>
      <c r="E166" s="11">
        <v>3</v>
      </c>
      <c r="F166" s="11">
        <v>20</v>
      </c>
      <c r="G166" s="11">
        <v>1</v>
      </c>
      <c r="H166" s="118">
        <f t="shared" si="23"/>
        <v>320</v>
      </c>
      <c r="I166" s="119">
        <v>130</v>
      </c>
      <c r="J166" s="119">
        <f t="shared" si="24"/>
        <v>41600</v>
      </c>
      <c r="L166" s="11"/>
      <c r="M166" s="11"/>
      <c r="N166" s="11"/>
      <c r="O166" s="11"/>
      <c r="R166" s="118">
        <f t="shared" si="25"/>
        <v>0</v>
      </c>
      <c r="S166" s="11"/>
      <c r="U166" s="118">
        <f t="shared" si="26"/>
        <v>0</v>
      </c>
      <c r="V166" s="119">
        <f t="shared" si="27"/>
        <v>41600</v>
      </c>
      <c r="W166" s="118">
        <f t="shared" si="28"/>
        <v>0</v>
      </c>
      <c r="Y166" s="119">
        <f t="shared" si="29"/>
        <v>41600</v>
      </c>
      <c r="Z166" s="119"/>
    </row>
    <row r="167" spans="1:26" s="128" customFormat="1" ht="24" x14ac:dyDescent="0.55000000000000004">
      <c r="A167" s="53"/>
      <c r="B167" s="59"/>
      <c r="C167" s="59"/>
      <c r="D167" s="53"/>
      <c r="E167" s="53"/>
      <c r="F167" s="53"/>
      <c r="G167" s="53"/>
      <c r="H167" s="127"/>
      <c r="I167" s="127"/>
      <c r="J167" s="127"/>
      <c r="L167" s="53"/>
      <c r="M167" s="53"/>
      <c r="N167" s="53"/>
      <c r="O167" s="53"/>
      <c r="R167" s="127"/>
      <c r="S167" s="53"/>
      <c r="U167" s="127"/>
      <c r="V167" s="127"/>
      <c r="W167" s="127"/>
      <c r="Y167" s="127"/>
      <c r="Z167" s="127"/>
    </row>
    <row r="168" spans="1:26" s="122" customFormat="1" ht="24" x14ac:dyDescent="0.55000000000000004">
      <c r="A168" s="11">
        <v>33</v>
      </c>
      <c r="B168" s="113" t="s">
        <v>59</v>
      </c>
      <c r="C168" s="11">
        <v>806</v>
      </c>
      <c r="D168" s="11">
        <v>0</v>
      </c>
      <c r="E168" s="11">
        <v>1</v>
      </c>
      <c r="F168" s="11">
        <v>84</v>
      </c>
      <c r="G168" s="11">
        <v>2</v>
      </c>
      <c r="H168" s="118">
        <f t="shared" si="23"/>
        <v>184</v>
      </c>
      <c r="I168" s="119">
        <v>250</v>
      </c>
      <c r="J168" s="119">
        <f t="shared" si="24"/>
        <v>46000</v>
      </c>
      <c r="L168" s="11" t="s">
        <v>62</v>
      </c>
      <c r="M168" s="11" t="s">
        <v>63</v>
      </c>
      <c r="N168" s="11">
        <v>2</v>
      </c>
      <c r="O168" s="11">
        <v>120</v>
      </c>
      <c r="P168" s="119">
        <v>100</v>
      </c>
      <c r="Q168" s="119">
        <v>6800</v>
      </c>
      <c r="R168" s="118">
        <f t="shared" si="25"/>
        <v>816000</v>
      </c>
      <c r="S168" s="11">
        <v>9</v>
      </c>
      <c r="U168" s="118">
        <f t="shared" si="26"/>
        <v>816000</v>
      </c>
      <c r="V168" s="119">
        <f t="shared" si="27"/>
        <v>862000</v>
      </c>
      <c r="W168" s="118">
        <f t="shared" si="28"/>
        <v>862000</v>
      </c>
      <c r="Y168" s="119">
        <f t="shared" si="29"/>
        <v>862000</v>
      </c>
      <c r="Z168" s="119"/>
    </row>
    <row r="169" spans="1:26" s="122" customFormat="1" ht="24" x14ac:dyDescent="0.55000000000000004">
      <c r="A169" s="11"/>
      <c r="B169" s="113"/>
      <c r="C169" s="11"/>
      <c r="D169" s="11"/>
      <c r="E169" s="11"/>
      <c r="F169" s="11"/>
      <c r="G169" s="11"/>
      <c r="H169" s="118">
        <f t="shared" si="23"/>
        <v>0</v>
      </c>
      <c r="I169" s="119"/>
      <c r="J169" s="119">
        <f t="shared" si="24"/>
        <v>0</v>
      </c>
      <c r="L169" s="11"/>
      <c r="M169" s="11" t="s">
        <v>65</v>
      </c>
      <c r="N169" s="11">
        <v>2</v>
      </c>
      <c r="O169" s="11">
        <v>20</v>
      </c>
      <c r="P169" s="119">
        <v>100</v>
      </c>
      <c r="Q169" s="119">
        <v>6800</v>
      </c>
      <c r="R169" s="118">
        <f t="shared" si="25"/>
        <v>136000</v>
      </c>
      <c r="S169" s="11">
        <v>9</v>
      </c>
      <c r="U169" s="118">
        <f t="shared" si="26"/>
        <v>136000</v>
      </c>
      <c r="V169" s="119">
        <f t="shared" si="27"/>
        <v>136000</v>
      </c>
      <c r="W169" s="118">
        <f t="shared" si="28"/>
        <v>136000</v>
      </c>
      <c r="Y169" s="119">
        <f t="shared" si="29"/>
        <v>136000</v>
      </c>
      <c r="Z169" s="119"/>
    </row>
    <row r="170" spans="1:26" s="128" customFormat="1" ht="24" x14ac:dyDescent="0.55000000000000004">
      <c r="A170" s="53"/>
      <c r="B170" s="55"/>
      <c r="C170" s="53"/>
      <c r="D170" s="53"/>
      <c r="E170" s="53"/>
      <c r="F170" s="53"/>
      <c r="G170" s="53"/>
      <c r="H170" s="127"/>
      <c r="I170" s="127"/>
      <c r="J170" s="127"/>
      <c r="L170" s="53"/>
      <c r="M170" s="53"/>
      <c r="N170" s="53"/>
      <c r="O170" s="53"/>
      <c r="R170" s="127"/>
      <c r="S170" s="53"/>
      <c r="U170" s="127"/>
      <c r="V170" s="127"/>
      <c r="W170" s="127"/>
      <c r="Y170" s="127"/>
      <c r="Z170" s="127"/>
    </row>
    <row r="171" spans="1:26" s="122" customFormat="1" ht="24" x14ac:dyDescent="0.55000000000000004">
      <c r="A171" s="11">
        <v>34</v>
      </c>
      <c r="B171" s="113" t="s">
        <v>59</v>
      </c>
      <c r="C171" s="11">
        <v>842</v>
      </c>
      <c r="D171" s="11">
        <v>0</v>
      </c>
      <c r="E171" s="11">
        <v>0</v>
      </c>
      <c r="F171" s="11">
        <v>86</v>
      </c>
      <c r="G171" s="11">
        <v>1</v>
      </c>
      <c r="H171" s="118">
        <f t="shared" si="23"/>
        <v>86</v>
      </c>
      <c r="I171" s="119">
        <v>250</v>
      </c>
      <c r="J171" s="119">
        <f t="shared" si="24"/>
        <v>21500</v>
      </c>
      <c r="L171" s="11" t="s">
        <v>62</v>
      </c>
      <c r="M171" s="11" t="s">
        <v>63</v>
      </c>
      <c r="N171" s="11">
        <v>2</v>
      </c>
      <c r="O171" s="11">
        <v>150</v>
      </c>
      <c r="P171" s="119">
        <v>100</v>
      </c>
      <c r="Q171" s="119">
        <v>6800</v>
      </c>
      <c r="R171" s="118">
        <f t="shared" si="25"/>
        <v>1020000</v>
      </c>
      <c r="S171" s="11">
        <v>46</v>
      </c>
      <c r="U171" s="118">
        <f t="shared" si="26"/>
        <v>1020000</v>
      </c>
      <c r="V171" s="119">
        <f t="shared" si="27"/>
        <v>1041500</v>
      </c>
      <c r="W171" s="118">
        <f t="shared" si="28"/>
        <v>1041500</v>
      </c>
      <c r="Y171" s="119">
        <f t="shared" si="29"/>
        <v>1041500</v>
      </c>
      <c r="Z171" s="119"/>
    </row>
    <row r="172" spans="1:26" s="122" customFormat="1" ht="24" x14ac:dyDescent="0.55000000000000004">
      <c r="A172" s="11"/>
      <c r="B172" s="113"/>
      <c r="C172" s="11"/>
      <c r="D172" s="11"/>
      <c r="E172" s="11"/>
      <c r="F172" s="11"/>
      <c r="G172" s="11"/>
      <c r="H172" s="118">
        <f t="shared" si="23"/>
        <v>0</v>
      </c>
      <c r="I172" s="119"/>
      <c r="J172" s="119">
        <f t="shared" si="24"/>
        <v>0</v>
      </c>
      <c r="L172" s="11"/>
      <c r="M172" s="11" t="s">
        <v>65</v>
      </c>
      <c r="N172" s="11">
        <v>2</v>
      </c>
      <c r="O172" s="11">
        <v>8</v>
      </c>
      <c r="P172" s="119">
        <v>100</v>
      </c>
      <c r="Q172" s="119">
        <v>6800</v>
      </c>
      <c r="R172" s="118">
        <f t="shared" si="25"/>
        <v>54400</v>
      </c>
      <c r="S172" s="11">
        <v>46</v>
      </c>
      <c r="U172" s="118">
        <f t="shared" si="26"/>
        <v>54400</v>
      </c>
      <c r="V172" s="119">
        <f t="shared" si="27"/>
        <v>54400</v>
      </c>
      <c r="W172" s="118">
        <f t="shared" si="28"/>
        <v>54400</v>
      </c>
      <c r="Y172" s="119">
        <f t="shared" si="29"/>
        <v>54400</v>
      </c>
      <c r="Z172" s="119"/>
    </row>
    <row r="173" spans="1:26" s="122" customFormat="1" ht="24" x14ac:dyDescent="0.55000000000000004">
      <c r="A173" s="11"/>
      <c r="B173" s="113" t="s">
        <v>59</v>
      </c>
      <c r="C173" s="11">
        <v>711</v>
      </c>
      <c r="D173" s="11">
        <v>0</v>
      </c>
      <c r="E173" s="11">
        <v>1</v>
      </c>
      <c r="F173" s="11">
        <v>49</v>
      </c>
      <c r="G173" s="11">
        <v>2</v>
      </c>
      <c r="H173" s="118">
        <f t="shared" si="23"/>
        <v>149</v>
      </c>
      <c r="I173" s="119">
        <v>150</v>
      </c>
      <c r="J173" s="119">
        <f t="shared" si="24"/>
        <v>22350</v>
      </c>
      <c r="L173" s="11"/>
      <c r="M173" s="11"/>
      <c r="N173" s="11"/>
      <c r="O173" s="11"/>
      <c r="R173" s="118">
        <f t="shared" si="25"/>
        <v>0</v>
      </c>
      <c r="S173" s="11"/>
      <c r="U173" s="118">
        <f t="shared" si="26"/>
        <v>0</v>
      </c>
      <c r="V173" s="119">
        <f t="shared" si="27"/>
        <v>22350</v>
      </c>
      <c r="W173" s="118">
        <f t="shared" si="28"/>
        <v>0</v>
      </c>
      <c r="Y173" s="119">
        <f t="shared" si="29"/>
        <v>22350</v>
      </c>
      <c r="Z173" s="119"/>
    </row>
    <row r="174" spans="1:26" s="126" customFormat="1" ht="24" x14ac:dyDescent="0.55000000000000004">
      <c r="A174" s="24"/>
      <c r="B174" s="97" t="s">
        <v>165</v>
      </c>
      <c r="C174" s="24"/>
      <c r="D174" s="24">
        <v>2</v>
      </c>
      <c r="E174" s="24">
        <v>2</v>
      </c>
      <c r="F174" s="24">
        <v>0</v>
      </c>
      <c r="G174" s="24">
        <v>1</v>
      </c>
      <c r="H174" s="125">
        <f t="shared" si="23"/>
        <v>1000</v>
      </c>
      <c r="I174" s="125">
        <v>100</v>
      </c>
      <c r="J174" s="125">
        <f t="shared" si="24"/>
        <v>100000</v>
      </c>
      <c r="L174" s="24"/>
      <c r="M174" s="24"/>
      <c r="N174" s="24"/>
      <c r="O174" s="24"/>
      <c r="R174" s="125">
        <f t="shared" si="25"/>
        <v>0</v>
      </c>
      <c r="S174" s="24"/>
      <c r="U174" s="125">
        <f t="shared" si="26"/>
        <v>0</v>
      </c>
      <c r="V174" s="125">
        <f t="shared" si="27"/>
        <v>100000</v>
      </c>
      <c r="W174" s="125">
        <f t="shared" si="28"/>
        <v>0</v>
      </c>
      <c r="Y174" s="125">
        <f t="shared" si="29"/>
        <v>100000</v>
      </c>
      <c r="Z174" s="125">
        <v>0.01</v>
      </c>
    </row>
    <row r="175" spans="1:26" s="128" customFormat="1" ht="24" x14ac:dyDescent="0.55000000000000004">
      <c r="A175" s="53"/>
      <c r="B175" s="55"/>
      <c r="C175" s="53"/>
      <c r="D175" s="53"/>
      <c r="E175" s="53"/>
      <c r="F175" s="53"/>
      <c r="G175" s="53"/>
      <c r="H175" s="127"/>
      <c r="I175" s="127"/>
      <c r="J175" s="127"/>
      <c r="L175" s="53"/>
      <c r="M175" s="53"/>
      <c r="N175" s="53"/>
      <c r="O175" s="53"/>
      <c r="R175" s="127"/>
      <c r="S175" s="53"/>
      <c r="U175" s="127"/>
      <c r="V175" s="127"/>
      <c r="W175" s="127"/>
      <c r="Y175" s="127"/>
      <c r="Z175" s="127"/>
    </row>
    <row r="176" spans="1:26" s="122" customFormat="1" ht="24" x14ac:dyDescent="0.55000000000000004">
      <c r="A176" s="11">
        <v>35</v>
      </c>
      <c r="B176" s="113" t="s">
        <v>59</v>
      </c>
      <c r="C176" s="11">
        <v>888</v>
      </c>
      <c r="D176" s="11">
        <v>0</v>
      </c>
      <c r="E176" s="11">
        <v>2</v>
      </c>
      <c r="F176" s="11">
        <v>26</v>
      </c>
      <c r="G176" s="11">
        <v>2</v>
      </c>
      <c r="H176" s="118">
        <f t="shared" si="23"/>
        <v>226</v>
      </c>
      <c r="I176" s="119">
        <v>150</v>
      </c>
      <c r="J176" s="119">
        <f t="shared" si="24"/>
        <v>33900</v>
      </c>
      <c r="L176" s="11" t="s">
        <v>169</v>
      </c>
      <c r="M176" s="11" t="s">
        <v>111</v>
      </c>
      <c r="N176" s="11">
        <v>2</v>
      </c>
      <c r="O176" s="11">
        <v>69.62</v>
      </c>
      <c r="P176" s="119">
        <v>100</v>
      </c>
      <c r="Q176" s="119">
        <v>6800</v>
      </c>
      <c r="R176" s="118">
        <f t="shared" si="25"/>
        <v>473416.00000000006</v>
      </c>
      <c r="S176" s="11">
        <v>31</v>
      </c>
      <c r="U176" s="118">
        <f t="shared" si="26"/>
        <v>473416.00000000006</v>
      </c>
      <c r="V176" s="119">
        <f t="shared" si="27"/>
        <v>507316.00000000006</v>
      </c>
      <c r="W176" s="118">
        <f t="shared" si="28"/>
        <v>507316.00000000006</v>
      </c>
      <c r="Y176" s="119">
        <f t="shared" si="29"/>
        <v>507316.00000000006</v>
      </c>
      <c r="Z176" s="119"/>
    </row>
    <row r="177" spans="1:26" s="122" customFormat="1" ht="24" x14ac:dyDescent="0.55000000000000004">
      <c r="A177" s="11"/>
      <c r="B177" s="113"/>
      <c r="C177" s="11"/>
      <c r="D177" s="11"/>
      <c r="E177" s="11"/>
      <c r="F177" s="11"/>
      <c r="G177" s="11"/>
      <c r="H177" s="118">
        <f t="shared" si="23"/>
        <v>0</v>
      </c>
      <c r="I177" s="119"/>
      <c r="J177" s="119">
        <f t="shared" si="24"/>
        <v>0</v>
      </c>
      <c r="L177" s="11"/>
      <c r="M177" s="11" t="s">
        <v>111</v>
      </c>
      <c r="N177" s="11">
        <v>2</v>
      </c>
      <c r="O177" s="11">
        <v>69.62</v>
      </c>
      <c r="P177" s="119">
        <v>100</v>
      </c>
      <c r="Q177" s="119">
        <v>6800</v>
      </c>
      <c r="R177" s="118">
        <f t="shared" si="25"/>
        <v>473416.00000000006</v>
      </c>
      <c r="S177" s="11">
        <v>31</v>
      </c>
      <c r="U177" s="118">
        <f t="shared" si="26"/>
        <v>473416.00000000006</v>
      </c>
      <c r="V177" s="119">
        <f t="shared" si="27"/>
        <v>473416.00000000006</v>
      </c>
      <c r="W177" s="118">
        <f t="shared" si="28"/>
        <v>473416.00000000006</v>
      </c>
      <c r="Y177" s="119">
        <f t="shared" si="29"/>
        <v>473416.00000000006</v>
      </c>
      <c r="Z177" s="119"/>
    </row>
    <row r="178" spans="1:26" s="122" customFormat="1" ht="24" x14ac:dyDescent="0.55000000000000004">
      <c r="A178" s="11"/>
      <c r="B178" s="113"/>
      <c r="C178" s="11"/>
      <c r="D178" s="11"/>
      <c r="E178" s="11"/>
      <c r="F178" s="11"/>
      <c r="G178" s="11"/>
      <c r="H178" s="118">
        <f t="shared" si="23"/>
        <v>0</v>
      </c>
      <c r="I178" s="119"/>
      <c r="J178" s="119">
        <f t="shared" si="24"/>
        <v>0</v>
      </c>
      <c r="L178" s="11"/>
      <c r="M178" s="11" t="s">
        <v>65</v>
      </c>
      <c r="N178" s="11">
        <v>2</v>
      </c>
      <c r="O178" s="11">
        <v>12</v>
      </c>
      <c r="P178" s="119">
        <v>100</v>
      </c>
      <c r="Q178" s="119">
        <v>6800</v>
      </c>
      <c r="R178" s="118">
        <f t="shared" si="25"/>
        <v>81600</v>
      </c>
      <c r="S178" s="11">
        <v>31</v>
      </c>
      <c r="U178" s="118">
        <f t="shared" si="26"/>
        <v>81600</v>
      </c>
      <c r="V178" s="119">
        <f t="shared" si="27"/>
        <v>81600</v>
      </c>
      <c r="W178" s="118">
        <f t="shared" si="28"/>
        <v>81600</v>
      </c>
      <c r="Y178" s="119">
        <f t="shared" si="29"/>
        <v>81600</v>
      </c>
      <c r="Z178" s="119"/>
    </row>
    <row r="179" spans="1:26" s="122" customFormat="1" ht="24" x14ac:dyDescent="0.55000000000000004">
      <c r="A179" s="11"/>
      <c r="B179" s="113" t="s">
        <v>59</v>
      </c>
      <c r="C179" s="11">
        <v>1840</v>
      </c>
      <c r="D179" s="11">
        <v>4</v>
      </c>
      <c r="E179" s="11">
        <v>2</v>
      </c>
      <c r="F179" s="11">
        <v>5</v>
      </c>
      <c r="G179" s="11">
        <v>1</v>
      </c>
      <c r="H179" s="118">
        <f t="shared" si="23"/>
        <v>1805</v>
      </c>
      <c r="I179" s="119">
        <v>100</v>
      </c>
      <c r="J179" s="119">
        <f t="shared" si="24"/>
        <v>180500</v>
      </c>
      <c r="L179" s="11"/>
      <c r="M179" s="11"/>
      <c r="N179" s="11"/>
      <c r="O179" s="11"/>
      <c r="R179" s="118">
        <f t="shared" si="25"/>
        <v>0</v>
      </c>
      <c r="S179" s="11"/>
      <c r="U179" s="118">
        <f t="shared" si="26"/>
        <v>0</v>
      </c>
      <c r="V179" s="119">
        <f t="shared" si="27"/>
        <v>180500</v>
      </c>
      <c r="W179" s="118">
        <f t="shared" si="28"/>
        <v>0</v>
      </c>
      <c r="Y179" s="119">
        <f t="shared" si="29"/>
        <v>180500</v>
      </c>
      <c r="Z179" s="119"/>
    </row>
    <row r="180" spans="1:26" s="122" customFormat="1" ht="24" x14ac:dyDescent="0.55000000000000004">
      <c r="A180" s="11"/>
      <c r="B180" s="113" t="s">
        <v>59</v>
      </c>
      <c r="C180" s="11">
        <v>11426</v>
      </c>
      <c r="D180" s="11">
        <v>3</v>
      </c>
      <c r="E180" s="11">
        <v>1</v>
      </c>
      <c r="F180" s="11">
        <v>70</v>
      </c>
      <c r="G180" s="11">
        <v>1</v>
      </c>
      <c r="H180" s="118">
        <f t="shared" si="23"/>
        <v>1370</v>
      </c>
      <c r="I180" s="119">
        <v>130</v>
      </c>
      <c r="J180" s="119">
        <f t="shared" si="24"/>
        <v>178100</v>
      </c>
      <c r="L180" s="11"/>
      <c r="M180" s="11"/>
      <c r="N180" s="11"/>
      <c r="O180" s="11"/>
      <c r="R180" s="118">
        <f t="shared" si="25"/>
        <v>0</v>
      </c>
      <c r="S180" s="11"/>
      <c r="U180" s="118">
        <f t="shared" si="26"/>
        <v>0</v>
      </c>
      <c r="V180" s="119">
        <f t="shared" si="27"/>
        <v>178100</v>
      </c>
      <c r="W180" s="118">
        <f t="shared" si="28"/>
        <v>0</v>
      </c>
      <c r="Y180" s="119">
        <f t="shared" si="29"/>
        <v>178100</v>
      </c>
      <c r="Z180" s="119"/>
    </row>
    <row r="181" spans="1:26" s="122" customFormat="1" ht="24" x14ac:dyDescent="0.55000000000000004">
      <c r="A181" s="11"/>
      <c r="B181" s="113" t="s">
        <v>59</v>
      </c>
      <c r="C181" s="11">
        <v>17022</v>
      </c>
      <c r="D181" s="11">
        <v>3</v>
      </c>
      <c r="E181" s="11">
        <v>0</v>
      </c>
      <c r="F181" s="11">
        <v>47</v>
      </c>
      <c r="G181" s="11">
        <v>1</v>
      </c>
      <c r="H181" s="118">
        <f t="shared" si="23"/>
        <v>1247</v>
      </c>
      <c r="I181" s="119">
        <v>100</v>
      </c>
      <c r="J181" s="119">
        <f t="shared" si="24"/>
        <v>124700</v>
      </c>
      <c r="L181" s="11"/>
      <c r="M181" s="11"/>
      <c r="N181" s="11"/>
      <c r="O181" s="11"/>
      <c r="R181" s="118">
        <f t="shared" si="25"/>
        <v>0</v>
      </c>
      <c r="S181" s="11"/>
      <c r="U181" s="118">
        <f t="shared" si="26"/>
        <v>0</v>
      </c>
      <c r="V181" s="119">
        <f t="shared" si="27"/>
        <v>124700</v>
      </c>
      <c r="W181" s="118">
        <f t="shared" si="28"/>
        <v>0</v>
      </c>
      <c r="Y181" s="119">
        <f t="shared" si="29"/>
        <v>124700</v>
      </c>
      <c r="Z181" s="119"/>
    </row>
    <row r="182" spans="1:26" s="126" customFormat="1" ht="24" x14ac:dyDescent="0.55000000000000004">
      <c r="A182" s="24"/>
      <c r="B182" s="97" t="s">
        <v>172</v>
      </c>
      <c r="C182" s="24">
        <v>5</v>
      </c>
      <c r="D182" s="24">
        <v>6</v>
      </c>
      <c r="E182" s="24">
        <v>0</v>
      </c>
      <c r="F182" s="24">
        <v>0</v>
      </c>
      <c r="G182" s="24">
        <v>1</v>
      </c>
      <c r="H182" s="125">
        <f t="shared" si="23"/>
        <v>2400</v>
      </c>
      <c r="I182" s="125">
        <v>100</v>
      </c>
      <c r="J182" s="125">
        <f t="shared" si="24"/>
        <v>240000</v>
      </c>
      <c r="L182" s="24"/>
      <c r="M182" s="24"/>
      <c r="N182" s="24"/>
      <c r="O182" s="24"/>
      <c r="R182" s="125">
        <f t="shared" si="25"/>
        <v>0</v>
      </c>
      <c r="S182" s="24"/>
      <c r="U182" s="125">
        <f t="shared" si="26"/>
        <v>0</v>
      </c>
      <c r="V182" s="125">
        <f t="shared" si="27"/>
        <v>240000</v>
      </c>
      <c r="W182" s="125">
        <f t="shared" si="28"/>
        <v>0</v>
      </c>
      <c r="Y182" s="125">
        <f t="shared" si="29"/>
        <v>240000</v>
      </c>
      <c r="Z182" s="125">
        <v>0.01</v>
      </c>
    </row>
    <row r="183" spans="1:26" s="128" customFormat="1" ht="24" x14ac:dyDescent="0.55000000000000004">
      <c r="A183" s="53"/>
      <c r="B183" s="55"/>
      <c r="C183" s="53"/>
      <c r="D183" s="53"/>
      <c r="E183" s="53"/>
      <c r="F183" s="53"/>
      <c r="G183" s="53"/>
      <c r="H183" s="127"/>
      <c r="I183" s="127"/>
      <c r="J183" s="127"/>
      <c r="L183" s="53"/>
      <c r="M183" s="53"/>
      <c r="N183" s="53"/>
      <c r="O183" s="53"/>
      <c r="R183" s="127"/>
      <c r="S183" s="53"/>
      <c r="U183" s="127"/>
      <c r="V183" s="127"/>
      <c r="W183" s="127"/>
      <c r="Y183" s="127"/>
      <c r="Z183" s="127"/>
    </row>
    <row r="184" spans="1:26" s="122" customFormat="1" ht="24" x14ac:dyDescent="0.55000000000000004">
      <c r="A184" s="11">
        <v>36</v>
      </c>
      <c r="B184" s="113" t="s">
        <v>59</v>
      </c>
      <c r="C184" s="11">
        <v>7950</v>
      </c>
      <c r="D184" s="11">
        <v>2</v>
      </c>
      <c r="E184" s="11">
        <v>1</v>
      </c>
      <c r="F184" s="11">
        <v>52</v>
      </c>
      <c r="G184" s="11">
        <v>1</v>
      </c>
      <c r="H184" s="118">
        <f t="shared" si="23"/>
        <v>952</v>
      </c>
      <c r="I184" s="119">
        <v>150</v>
      </c>
      <c r="J184" s="119">
        <f t="shared" si="24"/>
        <v>142800</v>
      </c>
      <c r="L184" s="11"/>
      <c r="M184" s="11"/>
      <c r="N184" s="11"/>
      <c r="O184" s="11"/>
      <c r="R184" s="118">
        <f t="shared" si="25"/>
        <v>0</v>
      </c>
      <c r="S184" s="11"/>
      <c r="U184" s="118">
        <f t="shared" si="26"/>
        <v>0</v>
      </c>
      <c r="V184" s="119">
        <f t="shared" si="27"/>
        <v>142800</v>
      </c>
      <c r="W184" s="118">
        <f t="shared" si="28"/>
        <v>0</v>
      </c>
      <c r="Y184" s="119">
        <f t="shared" si="29"/>
        <v>142800</v>
      </c>
      <c r="Z184" s="119"/>
    </row>
    <row r="185" spans="1:26" s="128" customFormat="1" ht="24" x14ac:dyDescent="0.55000000000000004">
      <c r="A185" s="53"/>
      <c r="B185" s="55"/>
      <c r="C185" s="53"/>
      <c r="D185" s="53"/>
      <c r="E185" s="53"/>
      <c r="F185" s="53"/>
      <c r="G185" s="53"/>
      <c r="H185" s="127"/>
      <c r="I185" s="127"/>
      <c r="J185" s="127"/>
      <c r="L185" s="53"/>
      <c r="M185" s="53"/>
      <c r="N185" s="53"/>
      <c r="O185" s="53"/>
      <c r="R185" s="127"/>
      <c r="S185" s="53"/>
      <c r="U185" s="127"/>
      <c r="V185" s="127"/>
      <c r="W185" s="127"/>
      <c r="Y185" s="127"/>
      <c r="Z185" s="127"/>
    </row>
    <row r="186" spans="1:26" s="122" customFormat="1" ht="24" x14ac:dyDescent="0.55000000000000004">
      <c r="A186" s="11">
        <v>37</v>
      </c>
      <c r="B186" s="113" t="s">
        <v>59</v>
      </c>
      <c r="C186" s="11">
        <v>1894</v>
      </c>
      <c r="D186" s="11">
        <v>1</v>
      </c>
      <c r="E186" s="11">
        <v>2</v>
      </c>
      <c r="F186" s="11">
        <v>39</v>
      </c>
      <c r="G186" s="11">
        <v>1</v>
      </c>
      <c r="H186" s="118">
        <f t="shared" si="23"/>
        <v>639</v>
      </c>
      <c r="I186" s="119">
        <v>100</v>
      </c>
      <c r="J186" s="119">
        <f t="shared" si="24"/>
        <v>63900</v>
      </c>
      <c r="L186" s="11"/>
      <c r="M186" s="11"/>
      <c r="N186" s="11"/>
      <c r="O186" s="11"/>
      <c r="R186" s="118">
        <f t="shared" si="25"/>
        <v>0</v>
      </c>
      <c r="S186" s="11"/>
      <c r="U186" s="118">
        <f t="shared" si="26"/>
        <v>0</v>
      </c>
      <c r="V186" s="119">
        <f t="shared" si="27"/>
        <v>63900</v>
      </c>
      <c r="W186" s="118">
        <f t="shared" si="28"/>
        <v>0</v>
      </c>
      <c r="Y186" s="119">
        <f t="shared" si="29"/>
        <v>63900</v>
      </c>
      <c r="Z186" s="119"/>
    </row>
    <row r="187" spans="1:26" s="128" customFormat="1" ht="24" x14ac:dyDescent="0.55000000000000004">
      <c r="A187" s="53"/>
      <c r="B187" s="55"/>
      <c r="C187" s="53"/>
      <c r="D187" s="53"/>
      <c r="E187" s="53"/>
      <c r="F187" s="53"/>
      <c r="G187" s="53"/>
      <c r="H187" s="127"/>
      <c r="I187" s="127"/>
      <c r="J187" s="127"/>
      <c r="L187" s="53"/>
      <c r="M187" s="53"/>
      <c r="N187" s="53"/>
      <c r="O187" s="53"/>
      <c r="R187" s="127"/>
      <c r="S187" s="53"/>
      <c r="U187" s="127"/>
      <c r="V187" s="127"/>
      <c r="W187" s="127"/>
      <c r="Y187" s="127"/>
      <c r="Z187" s="127"/>
    </row>
    <row r="188" spans="1:26" s="122" customFormat="1" ht="24" x14ac:dyDescent="0.55000000000000004">
      <c r="A188" s="11">
        <v>38</v>
      </c>
      <c r="B188" s="113" t="s">
        <v>59</v>
      </c>
      <c r="C188" s="11">
        <v>783</v>
      </c>
      <c r="D188" s="11">
        <v>0</v>
      </c>
      <c r="E188" s="11">
        <v>0</v>
      </c>
      <c r="F188" s="11">
        <v>86</v>
      </c>
      <c r="G188" s="11">
        <v>2</v>
      </c>
      <c r="H188" s="118">
        <f t="shared" si="23"/>
        <v>86</v>
      </c>
      <c r="I188" s="119">
        <v>250</v>
      </c>
      <c r="J188" s="119">
        <f t="shared" si="24"/>
        <v>21500</v>
      </c>
      <c r="L188" s="11" t="s">
        <v>178</v>
      </c>
      <c r="M188" s="11" t="s">
        <v>63</v>
      </c>
      <c r="N188" s="11">
        <v>2</v>
      </c>
      <c r="O188" s="11">
        <v>44</v>
      </c>
      <c r="P188" s="119">
        <v>100</v>
      </c>
      <c r="Q188" s="119">
        <v>6800</v>
      </c>
      <c r="R188" s="118">
        <f t="shared" si="25"/>
        <v>299200</v>
      </c>
      <c r="S188" s="11">
        <v>9</v>
      </c>
      <c r="U188" s="118">
        <f t="shared" si="26"/>
        <v>299200</v>
      </c>
      <c r="V188" s="119">
        <f t="shared" si="27"/>
        <v>320700</v>
      </c>
      <c r="W188" s="118">
        <f t="shared" si="28"/>
        <v>320700</v>
      </c>
      <c r="Y188" s="119">
        <f t="shared" si="29"/>
        <v>320700</v>
      </c>
      <c r="Z188" s="119"/>
    </row>
    <row r="189" spans="1:26" s="122" customFormat="1" ht="24" x14ac:dyDescent="0.55000000000000004">
      <c r="A189" s="11"/>
      <c r="B189" s="113"/>
      <c r="C189" s="11"/>
      <c r="D189" s="11"/>
      <c r="E189" s="11"/>
      <c r="F189" s="11"/>
      <c r="G189" s="11"/>
      <c r="H189" s="118">
        <f t="shared" si="23"/>
        <v>0</v>
      </c>
      <c r="I189" s="119"/>
      <c r="J189" s="119">
        <f t="shared" si="24"/>
        <v>0</v>
      </c>
      <c r="L189" s="11" t="s">
        <v>62</v>
      </c>
      <c r="M189" s="11" t="s">
        <v>63</v>
      </c>
      <c r="N189" s="11">
        <v>2</v>
      </c>
      <c r="O189" s="11">
        <v>108</v>
      </c>
      <c r="P189" s="119">
        <v>100</v>
      </c>
      <c r="Q189" s="119">
        <v>6800</v>
      </c>
      <c r="R189" s="118">
        <f t="shared" si="25"/>
        <v>734400</v>
      </c>
      <c r="S189" s="11">
        <v>41</v>
      </c>
      <c r="U189" s="118">
        <f t="shared" si="26"/>
        <v>734400</v>
      </c>
      <c r="V189" s="119">
        <f t="shared" si="27"/>
        <v>734400</v>
      </c>
      <c r="W189" s="118">
        <f t="shared" si="28"/>
        <v>734400</v>
      </c>
      <c r="Y189" s="119">
        <f t="shared" si="29"/>
        <v>734400</v>
      </c>
      <c r="Z189" s="119"/>
    </row>
    <row r="190" spans="1:26" s="128" customFormat="1" ht="24" x14ac:dyDescent="0.55000000000000004">
      <c r="A190" s="53"/>
      <c r="B190" s="55"/>
      <c r="C190" s="53"/>
      <c r="D190" s="53"/>
      <c r="E190" s="53"/>
      <c r="F190" s="53"/>
      <c r="G190" s="53"/>
      <c r="H190" s="127"/>
      <c r="I190" s="127"/>
      <c r="J190" s="127"/>
      <c r="L190" s="53"/>
      <c r="M190" s="53"/>
      <c r="N190" s="53"/>
      <c r="O190" s="53"/>
      <c r="R190" s="127"/>
      <c r="S190" s="53"/>
      <c r="U190" s="127"/>
      <c r="V190" s="127"/>
      <c r="W190" s="127"/>
      <c r="Y190" s="127"/>
      <c r="Z190" s="127"/>
    </row>
    <row r="191" spans="1:26" s="126" customFormat="1" ht="24" x14ac:dyDescent="0.55000000000000004">
      <c r="A191" s="24">
        <v>39</v>
      </c>
      <c r="B191" s="139" t="s">
        <v>76</v>
      </c>
      <c r="C191" s="139"/>
      <c r="D191" s="24">
        <v>0</v>
      </c>
      <c r="E191" s="24">
        <v>2</v>
      </c>
      <c r="F191" s="24">
        <v>0</v>
      </c>
      <c r="G191" s="24">
        <v>2</v>
      </c>
      <c r="H191" s="125">
        <f t="shared" si="23"/>
        <v>200</v>
      </c>
      <c r="I191" s="125">
        <v>150</v>
      </c>
      <c r="J191" s="125">
        <f t="shared" si="24"/>
        <v>30000</v>
      </c>
      <c r="L191" s="24" t="s">
        <v>62</v>
      </c>
      <c r="M191" s="24" t="s">
        <v>63</v>
      </c>
      <c r="N191" s="24">
        <v>2</v>
      </c>
      <c r="O191" s="24">
        <v>43.4</v>
      </c>
      <c r="P191" s="125">
        <v>100</v>
      </c>
      <c r="Q191" s="125">
        <v>6800</v>
      </c>
      <c r="R191" s="125">
        <f t="shared" si="25"/>
        <v>295120</v>
      </c>
      <c r="S191" s="24">
        <v>31</v>
      </c>
      <c r="U191" s="125">
        <f t="shared" si="26"/>
        <v>295120</v>
      </c>
      <c r="V191" s="125">
        <f t="shared" si="27"/>
        <v>325120</v>
      </c>
      <c r="W191" s="125">
        <f t="shared" si="28"/>
        <v>325120</v>
      </c>
      <c r="Y191" s="125">
        <f t="shared" si="29"/>
        <v>325120</v>
      </c>
      <c r="Z191" s="125">
        <v>0.02</v>
      </c>
    </row>
    <row r="192" spans="1:26" s="122" customFormat="1" ht="24" x14ac:dyDescent="0.55000000000000004">
      <c r="A192" s="11"/>
      <c r="B192" s="113" t="s">
        <v>59</v>
      </c>
      <c r="C192" s="11">
        <v>1630</v>
      </c>
      <c r="D192" s="11">
        <v>2</v>
      </c>
      <c r="E192" s="11">
        <v>0</v>
      </c>
      <c r="F192" s="11">
        <v>45</v>
      </c>
      <c r="G192" s="11">
        <v>1</v>
      </c>
      <c r="H192" s="118">
        <f t="shared" si="23"/>
        <v>845</v>
      </c>
      <c r="I192" s="119">
        <v>100</v>
      </c>
      <c r="J192" s="119">
        <f t="shared" si="24"/>
        <v>84500</v>
      </c>
      <c r="L192" s="11"/>
      <c r="M192" s="11"/>
      <c r="N192" s="11"/>
      <c r="O192" s="11"/>
      <c r="R192" s="118">
        <f t="shared" si="25"/>
        <v>0</v>
      </c>
      <c r="S192" s="11"/>
      <c r="U192" s="118">
        <f t="shared" si="26"/>
        <v>0</v>
      </c>
      <c r="V192" s="119">
        <f t="shared" si="27"/>
        <v>84500</v>
      </c>
      <c r="W192" s="118">
        <f t="shared" si="28"/>
        <v>0</v>
      </c>
      <c r="Y192" s="119">
        <f t="shared" si="29"/>
        <v>84500</v>
      </c>
      <c r="Z192" s="119"/>
    </row>
    <row r="193" spans="1:26" s="128" customFormat="1" ht="24" x14ac:dyDescent="0.55000000000000004">
      <c r="A193" s="53"/>
      <c r="B193" s="55"/>
      <c r="C193" s="53"/>
      <c r="D193" s="53"/>
      <c r="E193" s="53"/>
      <c r="F193" s="53"/>
      <c r="G193" s="53"/>
      <c r="H193" s="127"/>
      <c r="I193" s="127"/>
      <c r="J193" s="127"/>
      <c r="L193" s="53"/>
      <c r="M193" s="53"/>
      <c r="N193" s="53"/>
      <c r="O193" s="53"/>
      <c r="R193" s="127"/>
      <c r="S193" s="53"/>
      <c r="U193" s="127"/>
      <c r="V193" s="127"/>
      <c r="W193" s="127"/>
      <c r="Y193" s="127"/>
      <c r="Z193" s="127"/>
    </row>
    <row r="194" spans="1:26" s="122" customFormat="1" ht="24" x14ac:dyDescent="0.55000000000000004">
      <c r="A194" s="11">
        <v>40</v>
      </c>
      <c r="B194" s="113" t="s">
        <v>59</v>
      </c>
      <c r="C194" s="11">
        <v>18184</v>
      </c>
      <c r="D194" s="11">
        <v>0</v>
      </c>
      <c r="E194" s="11">
        <v>0</v>
      </c>
      <c r="F194" s="11">
        <v>48</v>
      </c>
      <c r="G194" s="11"/>
      <c r="H194" s="118">
        <f t="shared" si="23"/>
        <v>48</v>
      </c>
      <c r="I194" s="119">
        <v>100</v>
      </c>
      <c r="J194" s="119">
        <f t="shared" si="24"/>
        <v>4800</v>
      </c>
      <c r="L194" s="11"/>
      <c r="M194" s="11"/>
      <c r="N194" s="11"/>
      <c r="O194" s="11"/>
      <c r="R194" s="118">
        <f t="shared" si="25"/>
        <v>0</v>
      </c>
      <c r="S194" s="11"/>
      <c r="U194" s="118">
        <f t="shared" si="26"/>
        <v>0</v>
      </c>
      <c r="V194" s="119">
        <f t="shared" si="27"/>
        <v>4800</v>
      </c>
      <c r="W194" s="118">
        <f t="shared" si="28"/>
        <v>0</v>
      </c>
      <c r="Y194" s="119">
        <f t="shared" si="29"/>
        <v>4800</v>
      </c>
      <c r="Z194" s="119"/>
    </row>
    <row r="195" spans="1:26" s="128" customFormat="1" ht="24" x14ac:dyDescent="0.55000000000000004">
      <c r="A195" s="53"/>
      <c r="B195" s="55"/>
      <c r="C195" s="53"/>
      <c r="D195" s="53"/>
      <c r="E195" s="53"/>
      <c r="F195" s="53"/>
      <c r="G195" s="53"/>
      <c r="H195" s="127"/>
      <c r="I195" s="127"/>
      <c r="J195" s="127"/>
      <c r="L195" s="53"/>
      <c r="M195" s="53"/>
      <c r="N195" s="53"/>
      <c r="O195" s="53"/>
      <c r="R195" s="127"/>
      <c r="S195" s="53"/>
      <c r="U195" s="127"/>
      <c r="V195" s="127"/>
      <c r="W195" s="127"/>
      <c r="Y195" s="127"/>
      <c r="Z195" s="127"/>
    </row>
    <row r="196" spans="1:26" s="122" customFormat="1" ht="24" x14ac:dyDescent="0.55000000000000004">
      <c r="A196" s="11">
        <v>41</v>
      </c>
      <c r="B196" s="113" t="s">
        <v>59</v>
      </c>
      <c r="C196" s="11">
        <v>12258</v>
      </c>
      <c r="D196" s="11">
        <v>0</v>
      </c>
      <c r="E196" s="11">
        <v>2</v>
      </c>
      <c r="F196" s="11">
        <v>91</v>
      </c>
      <c r="G196" s="11">
        <v>1</v>
      </c>
      <c r="H196" s="118">
        <f t="shared" si="23"/>
        <v>291</v>
      </c>
      <c r="I196" s="119">
        <v>130</v>
      </c>
      <c r="J196" s="119">
        <f t="shared" si="24"/>
        <v>37830</v>
      </c>
      <c r="L196" s="11"/>
      <c r="M196" s="11"/>
      <c r="N196" s="11"/>
      <c r="O196" s="11"/>
      <c r="R196" s="118">
        <f t="shared" si="25"/>
        <v>0</v>
      </c>
      <c r="S196" s="11"/>
      <c r="U196" s="118">
        <f t="shared" si="26"/>
        <v>0</v>
      </c>
      <c r="V196" s="119">
        <f t="shared" si="27"/>
        <v>37830</v>
      </c>
      <c r="W196" s="118">
        <f t="shared" si="28"/>
        <v>0</v>
      </c>
      <c r="Y196" s="119">
        <f t="shared" si="29"/>
        <v>37830</v>
      </c>
      <c r="Z196" s="119"/>
    </row>
    <row r="197" spans="1:26" s="128" customFormat="1" ht="24" x14ac:dyDescent="0.55000000000000004">
      <c r="A197" s="53"/>
      <c r="B197" s="55"/>
      <c r="C197" s="53"/>
      <c r="D197" s="53"/>
      <c r="E197" s="53"/>
      <c r="F197" s="53"/>
      <c r="G197" s="53"/>
      <c r="H197" s="127"/>
      <c r="I197" s="127"/>
      <c r="J197" s="127"/>
      <c r="L197" s="53"/>
      <c r="M197" s="53"/>
      <c r="N197" s="53"/>
      <c r="O197" s="53"/>
      <c r="R197" s="127"/>
      <c r="S197" s="53"/>
      <c r="U197" s="127"/>
      <c r="V197" s="127"/>
      <c r="W197" s="127"/>
      <c r="Y197" s="127"/>
      <c r="Z197" s="127"/>
    </row>
    <row r="198" spans="1:26" s="122" customFormat="1" ht="24" x14ac:dyDescent="0.55000000000000004">
      <c r="A198" s="11">
        <v>42</v>
      </c>
      <c r="B198" s="113" t="s">
        <v>59</v>
      </c>
      <c r="C198" s="11">
        <v>2756</v>
      </c>
      <c r="D198" s="11">
        <v>2</v>
      </c>
      <c r="E198" s="11">
        <v>2</v>
      </c>
      <c r="F198" s="11">
        <v>43</v>
      </c>
      <c r="G198" s="11">
        <v>1</v>
      </c>
      <c r="H198" s="118">
        <f t="shared" si="23"/>
        <v>1043</v>
      </c>
      <c r="I198" s="119">
        <v>100</v>
      </c>
      <c r="J198" s="119">
        <f t="shared" si="24"/>
        <v>104300</v>
      </c>
      <c r="L198" s="11"/>
      <c r="M198" s="11"/>
      <c r="N198" s="11"/>
      <c r="O198" s="11"/>
      <c r="R198" s="118">
        <f t="shared" si="25"/>
        <v>0</v>
      </c>
      <c r="S198" s="11"/>
      <c r="U198" s="118">
        <f t="shared" si="26"/>
        <v>0</v>
      </c>
      <c r="V198" s="119">
        <f t="shared" si="27"/>
        <v>104300</v>
      </c>
      <c r="W198" s="118">
        <f t="shared" si="28"/>
        <v>0</v>
      </c>
      <c r="Y198" s="119">
        <f t="shared" si="29"/>
        <v>104300</v>
      </c>
      <c r="Z198" s="119"/>
    </row>
    <row r="199" spans="1:26" s="122" customFormat="1" ht="24" x14ac:dyDescent="0.55000000000000004">
      <c r="A199" s="11"/>
      <c r="B199" s="113" t="s">
        <v>59</v>
      </c>
      <c r="C199" s="11">
        <v>17026</v>
      </c>
      <c r="D199" s="11">
        <v>1</v>
      </c>
      <c r="E199" s="11">
        <v>1</v>
      </c>
      <c r="F199" s="11">
        <v>38</v>
      </c>
      <c r="G199" s="11">
        <v>1</v>
      </c>
      <c r="H199" s="118">
        <f t="shared" si="23"/>
        <v>538</v>
      </c>
      <c r="I199" s="119">
        <v>130</v>
      </c>
      <c r="J199" s="119">
        <f t="shared" si="24"/>
        <v>69940</v>
      </c>
      <c r="L199" s="11"/>
      <c r="M199" s="11"/>
      <c r="N199" s="11"/>
      <c r="O199" s="11"/>
      <c r="R199" s="118">
        <f t="shared" si="25"/>
        <v>0</v>
      </c>
      <c r="S199" s="11"/>
      <c r="U199" s="118">
        <f t="shared" si="26"/>
        <v>0</v>
      </c>
      <c r="V199" s="119">
        <f t="shared" si="27"/>
        <v>69940</v>
      </c>
      <c r="W199" s="118">
        <f t="shared" si="28"/>
        <v>0</v>
      </c>
      <c r="Y199" s="119">
        <f t="shared" si="29"/>
        <v>69940</v>
      </c>
      <c r="Z199" s="119"/>
    </row>
    <row r="200" spans="1:26" s="122" customFormat="1" ht="24" x14ac:dyDescent="0.55000000000000004">
      <c r="A200" s="11"/>
      <c r="B200" s="113" t="s">
        <v>59</v>
      </c>
      <c r="C200" s="11">
        <v>1659</v>
      </c>
      <c r="D200" s="11">
        <v>1</v>
      </c>
      <c r="E200" s="11">
        <v>0</v>
      </c>
      <c r="F200" s="11">
        <v>5</v>
      </c>
      <c r="G200" s="11">
        <v>1</v>
      </c>
      <c r="H200" s="118">
        <f t="shared" si="23"/>
        <v>405</v>
      </c>
      <c r="I200" s="119">
        <v>100</v>
      </c>
      <c r="J200" s="119">
        <f t="shared" si="24"/>
        <v>40500</v>
      </c>
      <c r="L200" s="11"/>
      <c r="M200" s="11"/>
      <c r="N200" s="11"/>
      <c r="O200" s="11"/>
      <c r="R200" s="118">
        <f t="shared" si="25"/>
        <v>0</v>
      </c>
      <c r="S200" s="11"/>
      <c r="U200" s="118">
        <f t="shared" si="26"/>
        <v>0</v>
      </c>
      <c r="V200" s="119">
        <f t="shared" si="27"/>
        <v>40500</v>
      </c>
      <c r="W200" s="118">
        <f t="shared" si="28"/>
        <v>0</v>
      </c>
      <c r="Y200" s="119">
        <f t="shared" si="29"/>
        <v>40500</v>
      </c>
      <c r="Z200" s="119"/>
    </row>
    <row r="201" spans="1:26" s="126" customFormat="1" ht="24" x14ac:dyDescent="0.55000000000000004">
      <c r="A201" s="24"/>
      <c r="B201" s="97" t="s">
        <v>190</v>
      </c>
      <c r="C201" s="24">
        <v>3349</v>
      </c>
      <c r="D201" s="24">
        <v>0</v>
      </c>
      <c r="E201" s="24">
        <v>1</v>
      </c>
      <c r="F201" s="24">
        <v>60</v>
      </c>
      <c r="G201" s="24">
        <v>1</v>
      </c>
      <c r="H201" s="125">
        <f t="shared" si="23"/>
        <v>160</v>
      </c>
      <c r="I201" s="125">
        <v>100</v>
      </c>
      <c r="J201" s="125">
        <f t="shared" si="24"/>
        <v>16000</v>
      </c>
      <c r="L201" s="24"/>
      <c r="M201" s="24"/>
      <c r="N201" s="24"/>
      <c r="O201" s="24"/>
      <c r="R201" s="125">
        <f t="shared" si="25"/>
        <v>0</v>
      </c>
      <c r="S201" s="24"/>
      <c r="U201" s="125">
        <f t="shared" si="26"/>
        <v>0</v>
      </c>
      <c r="V201" s="125">
        <f t="shared" si="27"/>
        <v>16000</v>
      </c>
      <c r="W201" s="125">
        <f t="shared" si="28"/>
        <v>0</v>
      </c>
      <c r="Y201" s="125">
        <f t="shared" si="29"/>
        <v>16000</v>
      </c>
      <c r="Z201" s="125">
        <v>0.01</v>
      </c>
    </row>
    <row r="202" spans="1:26" s="126" customFormat="1" ht="24" x14ac:dyDescent="0.55000000000000004">
      <c r="A202" s="24"/>
      <c r="B202" s="97" t="s">
        <v>190</v>
      </c>
      <c r="C202" s="24">
        <v>1097</v>
      </c>
      <c r="D202" s="24">
        <v>0</v>
      </c>
      <c r="E202" s="24">
        <v>3</v>
      </c>
      <c r="F202" s="24">
        <v>93</v>
      </c>
      <c r="G202" s="24">
        <v>1</v>
      </c>
      <c r="H202" s="125">
        <f t="shared" ref="H202:H264" si="30">+(D202*400)+(E202*100)+F202</f>
        <v>393</v>
      </c>
      <c r="I202" s="125">
        <v>100</v>
      </c>
      <c r="J202" s="125">
        <f t="shared" ref="J202:J264" si="31">H202*I202</f>
        <v>39300</v>
      </c>
      <c r="L202" s="24"/>
      <c r="M202" s="24"/>
      <c r="N202" s="24"/>
      <c r="O202" s="24"/>
      <c r="R202" s="125">
        <f t="shared" si="25"/>
        <v>0</v>
      </c>
      <c r="S202" s="24"/>
      <c r="U202" s="125">
        <f t="shared" si="26"/>
        <v>0</v>
      </c>
      <c r="V202" s="125">
        <f t="shared" si="27"/>
        <v>39300</v>
      </c>
      <c r="W202" s="125">
        <f t="shared" si="28"/>
        <v>0</v>
      </c>
      <c r="Y202" s="125">
        <f t="shared" si="29"/>
        <v>39300</v>
      </c>
      <c r="Z202" s="125">
        <v>0.01</v>
      </c>
    </row>
    <row r="203" spans="1:26" s="126" customFormat="1" ht="24" x14ac:dyDescent="0.55000000000000004">
      <c r="A203" s="24"/>
      <c r="B203" s="97" t="s">
        <v>190</v>
      </c>
      <c r="C203" s="24">
        <v>2142</v>
      </c>
      <c r="D203" s="24">
        <v>0</v>
      </c>
      <c r="E203" s="24">
        <v>3</v>
      </c>
      <c r="F203" s="24">
        <v>80</v>
      </c>
      <c r="G203" s="24">
        <v>1</v>
      </c>
      <c r="H203" s="125">
        <f t="shared" si="30"/>
        <v>380</v>
      </c>
      <c r="I203" s="125">
        <v>100</v>
      </c>
      <c r="J203" s="125">
        <f t="shared" si="31"/>
        <v>38000</v>
      </c>
      <c r="L203" s="24"/>
      <c r="M203" s="24"/>
      <c r="N203" s="24"/>
      <c r="O203" s="24"/>
      <c r="R203" s="125">
        <f t="shared" ref="R203:R266" si="32">O203*Q203</f>
        <v>0</v>
      </c>
      <c r="S203" s="24"/>
      <c r="U203" s="125">
        <f t="shared" ref="U203:U266" si="33">R203*(100-T203)/100</f>
        <v>0</v>
      </c>
      <c r="V203" s="125">
        <f t="shared" ref="V203:V266" si="34">J203+U203</f>
        <v>38000</v>
      </c>
      <c r="W203" s="125">
        <f t="shared" ref="W203:W266" si="35">V203*P203/100</f>
        <v>0</v>
      </c>
      <c r="Y203" s="125">
        <f t="shared" ref="Y203:Y266" si="36">J203+U203</f>
        <v>38000</v>
      </c>
      <c r="Z203" s="125">
        <v>0.01</v>
      </c>
    </row>
    <row r="204" spans="1:26" s="126" customFormat="1" ht="24" x14ac:dyDescent="0.55000000000000004">
      <c r="A204" s="24"/>
      <c r="B204" s="97" t="s">
        <v>190</v>
      </c>
      <c r="C204" s="24">
        <v>2140</v>
      </c>
      <c r="D204" s="24">
        <v>1</v>
      </c>
      <c r="E204" s="24">
        <v>2</v>
      </c>
      <c r="F204" s="24">
        <v>60</v>
      </c>
      <c r="G204" s="24">
        <v>1</v>
      </c>
      <c r="H204" s="125">
        <f t="shared" si="30"/>
        <v>660</v>
      </c>
      <c r="I204" s="125">
        <v>100</v>
      </c>
      <c r="J204" s="125">
        <f t="shared" si="31"/>
        <v>66000</v>
      </c>
      <c r="L204" s="24"/>
      <c r="M204" s="24"/>
      <c r="N204" s="24"/>
      <c r="O204" s="24"/>
      <c r="R204" s="125">
        <f t="shared" si="32"/>
        <v>0</v>
      </c>
      <c r="S204" s="24"/>
      <c r="U204" s="125">
        <f t="shared" si="33"/>
        <v>0</v>
      </c>
      <c r="V204" s="125">
        <f t="shared" si="34"/>
        <v>66000</v>
      </c>
      <c r="W204" s="125">
        <f t="shared" si="35"/>
        <v>0</v>
      </c>
      <c r="Y204" s="125">
        <f t="shared" si="36"/>
        <v>66000</v>
      </c>
      <c r="Z204" s="125">
        <v>0.01</v>
      </c>
    </row>
    <row r="205" spans="1:26" s="126" customFormat="1" ht="24" x14ac:dyDescent="0.55000000000000004">
      <c r="A205" s="24"/>
      <c r="B205" s="97" t="s">
        <v>190</v>
      </c>
      <c r="C205" s="24">
        <v>2141</v>
      </c>
      <c r="D205" s="24">
        <v>1</v>
      </c>
      <c r="E205" s="24">
        <v>2</v>
      </c>
      <c r="F205" s="24">
        <v>60</v>
      </c>
      <c r="G205" s="24">
        <v>1</v>
      </c>
      <c r="H205" s="125">
        <f t="shared" si="30"/>
        <v>660</v>
      </c>
      <c r="I205" s="125">
        <v>100</v>
      </c>
      <c r="J205" s="125">
        <f t="shared" si="31"/>
        <v>66000</v>
      </c>
      <c r="L205" s="24"/>
      <c r="M205" s="24"/>
      <c r="N205" s="24"/>
      <c r="O205" s="24"/>
      <c r="R205" s="125">
        <f t="shared" si="32"/>
        <v>0</v>
      </c>
      <c r="S205" s="24"/>
      <c r="U205" s="125">
        <f t="shared" si="33"/>
        <v>0</v>
      </c>
      <c r="V205" s="125">
        <f t="shared" si="34"/>
        <v>66000</v>
      </c>
      <c r="W205" s="125">
        <f t="shared" si="35"/>
        <v>0</v>
      </c>
      <c r="Y205" s="125">
        <f t="shared" si="36"/>
        <v>66000</v>
      </c>
      <c r="Z205" s="125">
        <v>0.01</v>
      </c>
    </row>
    <row r="206" spans="1:26" s="128" customFormat="1" ht="24" x14ac:dyDescent="0.55000000000000004">
      <c r="A206" s="53"/>
      <c r="B206" s="55"/>
      <c r="C206" s="53"/>
      <c r="D206" s="53"/>
      <c r="E206" s="53"/>
      <c r="F206" s="53"/>
      <c r="G206" s="53"/>
      <c r="H206" s="127"/>
      <c r="I206" s="127"/>
      <c r="J206" s="127"/>
      <c r="L206" s="53"/>
      <c r="M206" s="53"/>
      <c r="N206" s="53"/>
      <c r="O206" s="53"/>
      <c r="R206" s="127"/>
      <c r="S206" s="53"/>
      <c r="U206" s="127"/>
      <c r="V206" s="127"/>
      <c r="W206" s="127"/>
      <c r="Y206" s="127"/>
      <c r="Z206" s="127"/>
    </row>
    <row r="207" spans="1:26" s="126" customFormat="1" ht="24" x14ac:dyDescent="0.55000000000000004">
      <c r="A207" s="24">
        <v>43</v>
      </c>
      <c r="B207" s="138" t="s">
        <v>76</v>
      </c>
      <c r="C207" s="24"/>
      <c r="D207" s="24">
        <v>0</v>
      </c>
      <c r="E207" s="24">
        <v>1</v>
      </c>
      <c r="F207" s="24">
        <v>0</v>
      </c>
      <c r="G207" s="24">
        <v>2</v>
      </c>
      <c r="H207" s="125">
        <f t="shared" si="30"/>
        <v>100</v>
      </c>
      <c r="I207" s="125">
        <v>150</v>
      </c>
      <c r="J207" s="125">
        <f t="shared" si="31"/>
        <v>15000</v>
      </c>
      <c r="L207" s="24" t="s">
        <v>178</v>
      </c>
      <c r="M207" s="24" t="s">
        <v>63</v>
      </c>
      <c r="N207" s="24">
        <v>2</v>
      </c>
      <c r="O207" s="24">
        <v>69.599999999999994</v>
      </c>
      <c r="P207" s="125">
        <v>100</v>
      </c>
      <c r="Q207" s="125">
        <v>6800</v>
      </c>
      <c r="R207" s="125">
        <f t="shared" si="32"/>
        <v>473279.99999999994</v>
      </c>
      <c r="S207" s="24">
        <v>3</v>
      </c>
      <c r="U207" s="125">
        <f t="shared" si="33"/>
        <v>473279.99999999994</v>
      </c>
      <c r="V207" s="125">
        <f t="shared" si="34"/>
        <v>488279.99999999994</v>
      </c>
      <c r="W207" s="125">
        <f t="shared" si="35"/>
        <v>488279.99999999994</v>
      </c>
      <c r="Y207" s="125">
        <f t="shared" si="36"/>
        <v>488279.99999999994</v>
      </c>
      <c r="Z207" s="125">
        <v>0.02</v>
      </c>
    </row>
    <row r="208" spans="1:26" s="126" customFormat="1" ht="24" x14ac:dyDescent="0.55000000000000004">
      <c r="A208" s="24"/>
      <c r="B208" s="97"/>
      <c r="C208" s="24"/>
      <c r="D208" s="24"/>
      <c r="E208" s="24"/>
      <c r="F208" s="24"/>
      <c r="G208" s="24"/>
      <c r="H208" s="125">
        <f t="shared" si="30"/>
        <v>0</v>
      </c>
      <c r="I208" s="125"/>
      <c r="J208" s="125">
        <f t="shared" si="31"/>
        <v>0</v>
      </c>
      <c r="L208" s="24"/>
      <c r="M208" s="24" t="s">
        <v>65</v>
      </c>
      <c r="N208" s="24">
        <v>2</v>
      </c>
      <c r="O208" s="24">
        <v>8</v>
      </c>
      <c r="P208" s="125">
        <v>100</v>
      </c>
      <c r="Q208" s="125">
        <v>6800</v>
      </c>
      <c r="R208" s="125">
        <f t="shared" si="32"/>
        <v>54400</v>
      </c>
      <c r="S208" s="24">
        <v>3</v>
      </c>
      <c r="U208" s="125">
        <f t="shared" si="33"/>
        <v>54400</v>
      </c>
      <c r="V208" s="125">
        <f t="shared" si="34"/>
        <v>54400</v>
      </c>
      <c r="W208" s="125">
        <f t="shared" si="35"/>
        <v>54400</v>
      </c>
      <c r="Y208" s="125">
        <f t="shared" si="36"/>
        <v>54400</v>
      </c>
      <c r="Z208" s="125">
        <v>0.02</v>
      </c>
    </row>
    <row r="209" spans="1:26" s="122" customFormat="1" ht="24" x14ac:dyDescent="0.55000000000000004">
      <c r="A209" s="11"/>
      <c r="B209" s="113" t="s">
        <v>59</v>
      </c>
      <c r="C209" s="11">
        <v>11518</v>
      </c>
      <c r="D209" s="11">
        <v>0</v>
      </c>
      <c r="E209" s="11">
        <v>2</v>
      </c>
      <c r="F209" s="11">
        <v>7</v>
      </c>
      <c r="G209" s="11">
        <v>1</v>
      </c>
      <c r="H209" s="118">
        <f t="shared" si="30"/>
        <v>207</v>
      </c>
      <c r="I209" s="119">
        <v>100</v>
      </c>
      <c r="J209" s="119">
        <f t="shared" si="31"/>
        <v>20700</v>
      </c>
      <c r="L209" s="11"/>
      <c r="M209" s="11"/>
      <c r="N209" s="11"/>
      <c r="O209" s="11"/>
      <c r="R209" s="118">
        <f t="shared" si="32"/>
        <v>0</v>
      </c>
      <c r="S209" s="11"/>
      <c r="U209" s="118">
        <f t="shared" si="33"/>
        <v>0</v>
      </c>
      <c r="V209" s="119">
        <f t="shared" si="34"/>
        <v>20700</v>
      </c>
      <c r="W209" s="118">
        <f t="shared" si="35"/>
        <v>0</v>
      </c>
      <c r="Y209" s="119">
        <f t="shared" si="36"/>
        <v>20700</v>
      </c>
      <c r="Z209" s="119"/>
    </row>
    <row r="210" spans="1:26" s="122" customFormat="1" ht="24" x14ac:dyDescent="0.55000000000000004">
      <c r="A210" s="11"/>
      <c r="B210" s="113" t="s">
        <v>59</v>
      </c>
      <c r="C210" s="11">
        <v>11516</v>
      </c>
      <c r="D210" s="11">
        <v>1</v>
      </c>
      <c r="E210" s="11">
        <v>3</v>
      </c>
      <c r="F210" s="11">
        <v>50</v>
      </c>
      <c r="G210" s="11">
        <v>1</v>
      </c>
      <c r="H210" s="118">
        <f t="shared" si="30"/>
        <v>750</v>
      </c>
      <c r="I210" s="119">
        <v>100</v>
      </c>
      <c r="J210" s="119">
        <f t="shared" si="31"/>
        <v>75000</v>
      </c>
      <c r="L210" s="11"/>
      <c r="M210" s="11"/>
      <c r="N210" s="11"/>
      <c r="O210" s="11"/>
      <c r="R210" s="118">
        <f t="shared" si="32"/>
        <v>0</v>
      </c>
      <c r="S210" s="11"/>
      <c r="U210" s="118">
        <f t="shared" si="33"/>
        <v>0</v>
      </c>
      <c r="V210" s="119">
        <f t="shared" si="34"/>
        <v>75000</v>
      </c>
      <c r="W210" s="118">
        <f t="shared" si="35"/>
        <v>0</v>
      </c>
      <c r="Y210" s="119">
        <f t="shared" si="36"/>
        <v>75000</v>
      </c>
      <c r="Z210" s="119"/>
    </row>
    <row r="211" spans="1:26" s="126" customFormat="1" ht="24" x14ac:dyDescent="0.55000000000000004">
      <c r="A211" s="24"/>
      <c r="B211" s="97" t="s">
        <v>71</v>
      </c>
      <c r="C211" s="24">
        <v>90</v>
      </c>
      <c r="D211" s="24">
        <v>2</v>
      </c>
      <c r="E211" s="24">
        <v>3</v>
      </c>
      <c r="F211" s="24">
        <v>96</v>
      </c>
      <c r="G211" s="24">
        <v>1</v>
      </c>
      <c r="H211" s="125">
        <f t="shared" si="30"/>
        <v>1196</v>
      </c>
      <c r="I211" s="125">
        <v>100</v>
      </c>
      <c r="J211" s="125">
        <f t="shared" si="31"/>
        <v>119600</v>
      </c>
      <c r="L211" s="24"/>
      <c r="M211" s="24"/>
      <c r="N211" s="24"/>
      <c r="O211" s="24"/>
      <c r="R211" s="125">
        <f t="shared" si="32"/>
        <v>0</v>
      </c>
      <c r="S211" s="24"/>
      <c r="U211" s="125">
        <f t="shared" si="33"/>
        <v>0</v>
      </c>
      <c r="V211" s="125">
        <f t="shared" si="34"/>
        <v>119600</v>
      </c>
      <c r="W211" s="125">
        <f t="shared" si="35"/>
        <v>0</v>
      </c>
      <c r="Y211" s="125">
        <f t="shared" si="36"/>
        <v>119600</v>
      </c>
      <c r="Z211" s="125">
        <v>0.01</v>
      </c>
    </row>
    <row r="212" spans="1:26" s="128" customFormat="1" ht="24" x14ac:dyDescent="0.55000000000000004">
      <c r="A212" s="53"/>
      <c r="B212" s="55"/>
      <c r="C212" s="53"/>
      <c r="D212" s="53"/>
      <c r="E212" s="53"/>
      <c r="F212" s="53"/>
      <c r="G212" s="53"/>
      <c r="H212" s="127"/>
      <c r="I212" s="127"/>
      <c r="J212" s="127"/>
      <c r="L212" s="53"/>
      <c r="M212" s="53"/>
      <c r="N212" s="53"/>
      <c r="O212" s="53"/>
      <c r="R212" s="127"/>
      <c r="S212" s="53"/>
      <c r="U212" s="127"/>
      <c r="V212" s="127"/>
      <c r="W212" s="127"/>
      <c r="Y212" s="127"/>
      <c r="Z212" s="127"/>
    </row>
    <row r="213" spans="1:26" s="122" customFormat="1" ht="24" x14ac:dyDescent="0.55000000000000004">
      <c r="A213" s="11">
        <v>44</v>
      </c>
      <c r="B213" s="113" t="s">
        <v>59</v>
      </c>
      <c r="C213" s="11">
        <v>10340</v>
      </c>
      <c r="D213" s="11">
        <v>0</v>
      </c>
      <c r="E213" s="11">
        <v>0</v>
      </c>
      <c r="F213" s="11">
        <v>98</v>
      </c>
      <c r="G213" s="11">
        <v>2</v>
      </c>
      <c r="H213" s="118">
        <f t="shared" si="30"/>
        <v>98</v>
      </c>
      <c r="I213" s="119">
        <v>150</v>
      </c>
      <c r="J213" s="119">
        <f t="shared" si="31"/>
        <v>14700</v>
      </c>
      <c r="L213" s="11" t="s">
        <v>62</v>
      </c>
      <c r="M213" s="11" t="s">
        <v>63</v>
      </c>
      <c r="N213" s="11">
        <v>2</v>
      </c>
      <c r="O213" s="11">
        <v>101.5</v>
      </c>
      <c r="P213" s="119">
        <v>100</v>
      </c>
      <c r="Q213" s="119">
        <v>6800</v>
      </c>
      <c r="R213" s="118">
        <f t="shared" si="32"/>
        <v>690200</v>
      </c>
      <c r="S213" s="11">
        <v>29</v>
      </c>
      <c r="U213" s="118">
        <f t="shared" si="33"/>
        <v>690200</v>
      </c>
      <c r="V213" s="119">
        <f t="shared" si="34"/>
        <v>704900</v>
      </c>
      <c r="W213" s="118">
        <f t="shared" si="35"/>
        <v>704900</v>
      </c>
      <c r="Y213" s="119">
        <f t="shared" si="36"/>
        <v>704900</v>
      </c>
      <c r="Z213" s="119"/>
    </row>
    <row r="214" spans="1:26" s="122" customFormat="1" ht="24" x14ac:dyDescent="0.55000000000000004">
      <c r="A214" s="11"/>
      <c r="B214" s="113"/>
      <c r="C214" s="11"/>
      <c r="D214" s="11"/>
      <c r="E214" s="11"/>
      <c r="F214" s="11"/>
      <c r="G214" s="11"/>
      <c r="H214" s="118">
        <f t="shared" si="30"/>
        <v>0</v>
      </c>
      <c r="I214" s="119"/>
      <c r="J214" s="119">
        <f t="shared" si="31"/>
        <v>0</v>
      </c>
      <c r="L214" s="11"/>
      <c r="M214" s="11" t="s">
        <v>65</v>
      </c>
      <c r="N214" s="11">
        <v>2</v>
      </c>
      <c r="O214" s="11">
        <v>12</v>
      </c>
      <c r="P214" s="119">
        <v>100</v>
      </c>
      <c r="Q214" s="119">
        <v>6800</v>
      </c>
      <c r="R214" s="118">
        <f t="shared" si="32"/>
        <v>81600</v>
      </c>
      <c r="S214" s="11">
        <v>29</v>
      </c>
      <c r="U214" s="118">
        <f t="shared" si="33"/>
        <v>81600</v>
      </c>
      <c r="V214" s="119">
        <f t="shared" si="34"/>
        <v>81600</v>
      </c>
      <c r="W214" s="118">
        <f t="shared" si="35"/>
        <v>81600</v>
      </c>
      <c r="Y214" s="119">
        <f t="shared" si="36"/>
        <v>81600</v>
      </c>
      <c r="Z214" s="119"/>
    </row>
    <row r="215" spans="1:26" s="122" customFormat="1" ht="24" x14ac:dyDescent="0.55000000000000004">
      <c r="A215" s="11"/>
      <c r="B215" s="113" t="s">
        <v>59</v>
      </c>
      <c r="C215" s="11">
        <v>1975</v>
      </c>
      <c r="D215" s="11">
        <v>0</v>
      </c>
      <c r="E215" s="11">
        <v>1</v>
      </c>
      <c r="F215" s="11">
        <v>80</v>
      </c>
      <c r="G215" s="11">
        <v>1</v>
      </c>
      <c r="H215" s="118">
        <f t="shared" si="30"/>
        <v>180</v>
      </c>
      <c r="I215" s="119">
        <v>150</v>
      </c>
      <c r="J215" s="119">
        <f t="shared" si="31"/>
        <v>27000</v>
      </c>
      <c r="L215" s="11"/>
      <c r="M215" s="11"/>
      <c r="N215" s="11"/>
      <c r="O215" s="11"/>
      <c r="R215" s="118">
        <f t="shared" si="32"/>
        <v>0</v>
      </c>
      <c r="S215" s="11"/>
      <c r="U215" s="118">
        <f t="shared" si="33"/>
        <v>0</v>
      </c>
      <c r="V215" s="119">
        <f t="shared" si="34"/>
        <v>27000</v>
      </c>
      <c r="W215" s="118">
        <f t="shared" si="35"/>
        <v>0</v>
      </c>
      <c r="Y215" s="119">
        <f t="shared" si="36"/>
        <v>27000</v>
      </c>
      <c r="Z215" s="119"/>
    </row>
    <row r="216" spans="1:26" s="122" customFormat="1" ht="24" x14ac:dyDescent="0.55000000000000004">
      <c r="A216" s="11"/>
      <c r="B216" s="113" t="s">
        <v>59</v>
      </c>
      <c r="C216" s="11">
        <v>3420</v>
      </c>
      <c r="D216" s="11">
        <v>1</v>
      </c>
      <c r="E216" s="11">
        <v>1</v>
      </c>
      <c r="F216" s="11">
        <v>4</v>
      </c>
      <c r="G216" s="11">
        <v>1</v>
      </c>
      <c r="H216" s="118">
        <f t="shared" si="30"/>
        <v>504</v>
      </c>
      <c r="I216" s="119">
        <v>100</v>
      </c>
      <c r="J216" s="119">
        <f t="shared" si="31"/>
        <v>50400</v>
      </c>
      <c r="L216" s="11"/>
      <c r="M216" s="11"/>
      <c r="N216" s="11"/>
      <c r="O216" s="11"/>
      <c r="R216" s="118">
        <f t="shared" si="32"/>
        <v>0</v>
      </c>
      <c r="S216" s="11"/>
      <c r="U216" s="118">
        <f t="shared" si="33"/>
        <v>0</v>
      </c>
      <c r="V216" s="119">
        <f t="shared" si="34"/>
        <v>50400</v>
      </c>
      <c r="W216" s="118">
        <f t="shared" si="35"/>
        <v>0</v>
      </c>
      <c r="Y216" s="119">
        <f t="shared" si="36"/>
        <v>50400</v>
      </c>
      <c r="Z216" s="119"/>
    </row>
    <row r="217" spans="1:26" s="122" customFormat="1" ht="24" x14ac:dyDescent="0.55000000000000004">
      <c r="A217" s="11"/>
      <c r="B217" s="113" t="s">
        <v>59</v>
      </c>
      <c r="C217" s="11">
        <v>1963</v>
      </c>
      <c r="D217" s="11">
        <v>3</v>
      </c>
      <c r="E217" s="11">
        <v>1</v>
      </c>
      <c r="F217" s="11">
        <v>60</v>
      </c>
      <c r="G217" s="11">
        <v>1</v>
      </c>
      <c r="H217" s="118">
        <f t="shared" si="30"/>
        <v>1360</v>
      </c>
      <c r="I217" s="119">
        <v>130</v>
      </c>
      <c r="J217" s="119">
        <f t="shared" si="31"/>
        <v>176800</v>
      </c>
      <c r="L217" s="11"/>
      <c r="M217" s="11"/>
      <c r="N217" s="11"/>
      <c r="O217" s="11"/>
      <c r="R217" s="118">
        <f t="shared" si="32"/>
        <v>0</v>
      </c>
      <c r="S217" s="11"/>
      <c r="U217" s="118">
        <f t="shared" si="33"/>
        <v>0</v>
      </c>
      <c r="V217" s="119">
        <f t="shared" si="34"/>
        <v>176800</v>
      </c>
      <c r="W217" s="118">
        <f t="shared" si="35"/>
        <v>0</v>
      </c>
      <c r="Y217" s="119">
        <f t="shared" si="36"/>
        <v>176800</v>
      </c>
      <c r="Z217" s="119"/>
    </row>
    <row r="218" spans="1:26" s="128" customFormat="1" ht="24" x14ac:dyDescent="0.55000000000000004">
      <c r="A218" s="53"/>
      <c r="B218" s="55"/>
      <c r="C218" s="53"/>
      <c r="D218" s="53"/>
      <c r="E218" s="53"/>
      <c r="F218" s="53"/>
      <c r="G218" s="53"/>
      <c r="H218" s="127"/>
      <c r="I218" s="127"/>
      <c r="J218" s="127"/>
      <c r="L218" s="53"/>
      <c r="M218" s="53"/>
      <c r="N218" s="53"/>
      <c r="O218" s="53"/>
      <c r="R218" s="127"/>
      <c r="S218" s="53"/>
      <c r="U218" s="127"/>
      <c r="V218" s="127"/>
      <c r="W218" s="127"/>
      <c r="Y218" s="127"/>
      <c r="Z218" s="127"/>
    </row>
    <row r="219" spans="1:26" s="126" customFormat="1" ht="24" x14ac:dyDescent="0.55000000000000004">
      <c r="A219" s="24">
        <v>45</v>
      </c>
      <c r="B219" s="138" t="s">
        <v>76</v>
      </c>
      <c r="C219" s="139"/>
      <c r="D219" s="24">
        <v>0</v>
      </c>
      <c r="E219" s="24">
        <v>2</v>
      </c>
      <c r="F219" s="24">
        <v>0</v>
      </c>
      <c r="G219" s="24">
        <v>2</v>
      </c>
      <c r="H219" s="125">
        <f t="shared" si="30"/>
        <v>200</v>
      </c>
      <c r="I219" s="125">
        <v>150</v>
      </c>
      <c r="J219" s="125">
        <f t="shared" si="31"/>
        <v>30000</v>
      </c>
      <c r="L219" s="24" t="s">
        <v>62</v>
      </c>
      <c r="M219" s="24" t="s">
        <v>126</v>
      </c>
      <c r="N219" s="24">
        <v>2</v>
      </c>
      <c r="O219" s="24">
        <v>27</v>
      </c>
      <c r="P219" s="125">
        <v>100</v>
      </c>
      <c r="Q219" s="125">
        <v>6800</v>
      </c>
      <c r="R219" s="125">
        <f t="shared" si="32"/>
        <v>183600</v>
      </c>
      <c r="S219" s="24">
        <v>11</v>
      </c>
      <c r="U219" s="125">
        <f t="shared" si="33"/>
        <v>183600</v>
      </c>
      <c r="V219" s="125">
        <f t="shared" si="34"/>
        <v>213600</v>
      </c>
      <c r="W219" s="125">
        <f t="shared" si="35"/>
        <v>213600</v>
      </c>
      <c r="Y219" s="125">
        <f t="shared" si="36"/>
        <v>213600</v>
      </c>
      <c r="Z219" s="125">
        <v>0.02</v>
      </c>
    </row>
    <row r="220" spans="1:26" s="126" customFormat="1" ht="24" x14ac:dyDescent="0.55000000000000004">
      <c r="A220" s="24"/>
      <c r="B220" s="138" t="s">
        <v>76</v>
      </c>
      <c r="C220" s="24"/>
      <c r="D220" s="24">
        <v>0</v>
      </c>
      <c r="E220" s="24">
        <v>2</v>
      </c>
      <c r="F220" s="24">
        <v>50</v>
      </c>
      <c r="G220" s="24">
        <v>2</v>
      </c>
      <c r="H220" s="125">
        <f t="shared" si="30"/>
        <v>250</v>
      </c>
      <c r="I220" s="125">
        <v>150</v>
      </c>
      <c r="J220" s="125">
        <f t="shared" si="31"/>
        <v>37500</v>
      </c>
      <c r="L220" s="24" t="s">
        <v>62</v>
      </c>
      <c r="M220" s="24" t="s">
        <v>65</v>
      </c>
      <c r="N220" s="24">
        <v>2</v>
      </c>
      <c r="O220" s="24">
        <v>81</v>
      </c>
      <c r="P220" s="125">
        <v>100</v>
      </c>
      <c r="Q220" s="125">
        <v>6800</v>
      </c>
      <c r="R220" s="125">
        <f t="shared" si="32"/>
        <v>550800</v>
      </c>
      <c r="S220" s="24">
        <v>11</v>
      </c>
      <c r="U220" s="125">
        <f t="shared" si="33"/>
        <v>550800</v>
      </c>
      <c r="V220" s="125">
        <f t="shared" si="34"/>
        <v>588300</v>
      </c>
      <c r="W220" s="125">
        <f t="shared" si="35"/>
        <v>588300</v>
      </c>
      <c r="Y220" s="125">
        <f t="shared" si="36"/>
        <v>588300</v>
      </c>
      <c r="Z220" s="125">
        <v>0.02</v>
      </c>
    </row>
    <row r="221" spans="1:26" s="126" customFormat="1" ht="24" x14ac:dyDescent="0.55000000000000004">
      <c r="A221" s="24"/>
      <c r="B221" s="97"/>
      <c r="C221" s="24"/>
      <c r="D221" s="24"/>
      <c r="E221" s="24"/>
      <c r="F221" s="24"/>
      <c r="G221" s="24"/>
      <c r="H221" s="125">
        <f t="shared" si="30"/>
        <v>0</v>
      </c>
      <c r="I221" s="125"/>
      <c r="J221" s="125">
        <f t="shared" si="31"/>
        <v>0</v>
      </c>
      <c r="L221" s="24"/>
      <c r="M221" s="24" t="s">
        <v>126</v>
      </c>
      <c r="N221" s="24">
        <v>2</v>
      </c>
      <c r="O221" s="24">
        <v>32</v>
      </c>
      <c r="P221" s="125">
        <v>100</v>
      </c>
      <c r="Q221" s="125">
        <v>6800</v>
      </c>
      <c r="R221" s="125">
        <f t="shared" si="32"/>
        <v>217600</v>
      </c>
      <c r="S221" s="24">
        <v>11</v>
      </c>
      <c r="U221" s="125">
        <f t="shared" si="33"/>
        <v>217600</v>
      </c>
      <c r="V221" s="125">
        <f t="shared" si="34"/>
        <v>217600</v>
      </c>
      <c r="W221" s="125">
        <f t="shared" si="35"/>
        <v>217600</v>
      </c>
      <c r="Y221" s="125">
        <f t="shared" si="36"/>
        <v>217600</v>
      </c>
      <c r="Z221" s="125">
        <v>0.02</v>
      </c>
    </row>
    <row r="222" spans="1:26" s="126" customFormat="1" ht="24" x14ac:dyDescent="0.55000000000000004">
      <c r="A222" s="24"/>
      <c r="B222" s="97"/>
      <c r="C222" s="24"/>
      <c r="D222" s="24"/>
      <c r="E222" s="24"/>
      <c r="F222" s="24"/>
      <c r="G222" s="24"/>
      <c r="H222" s="125">
        <f t="shared" si="30"/>
        <v>0</v>
      </c>
      <c r="I222" s="125"/>
      <c r="J222" s="125">
        <f t="shared" si="31"/>
        <v>0</v>
      </c>
      <c r="L222" s="24"/>
      <c r="M222" s="24" t="s">
        <v>126</v>
      </c>
      <c r="N222" s="24">
        <v>2</v>
      </c>
      <c r="O222" s="24">
        <v>27</v>
      </c>
      <c r="P222" s="125">
        <v>100</v>
      </c>
      <c r="Q222" s="125">
        <v>6800</v>
      </c>
      <c r="R222" s="125">
        <f t="shared" si="32"/>
        <v>183600</v>
      </c>
      <c r="S222" s="24">
        <v>11</v>
      </c>
      <c r="U222" s="125">
        <f t="shared" si="33"/>
        <v>183600</v>
      </c>
      <c r="V222" s="125">
        <f t="shared" si="34"/>
        <v>183600</v>
      </c>
      <c r="W222" s="125">
        <f t="shared" si="35"/>
        <v>183600</v>
      </c>
      <c r="Y222" s="125">
        <f t="shared" si="36"/>
        <v>183600</v>
      </c>
      <c r="Z222" s="125">
        <v>0.02</v>
      </c>
    </row>
    <row r="223" spans="1:26" s="126" customFormat="1" ht="24" x14ac:dyDescent="0.55000000000000004">
      <c r="A223" s="24"/>
      <c r="B223" s="97"/>
      <c r="C223" s="24"/>
      <c r="D223" s="24"/>
      <c r="E223" s="24"/>
      <c r="F223" s="24"/>
      <c r="G223" s="24"/>
      <c r="H223" s="125">
        <f t="shared" si="30"/>
        <v>0</v>
      </c>
      <c r="I223" s="125"/>
      <c r="J223" s="125">
        <f t="shared" si="31"/>
        <v>0</v>
      </c>
      <c r="L223" s="24"/>
      <c r="M223" s="24" t="s">
        <v>65</v>
      </c>
      <c r="N223" s="24">
        <v>2</v>
      </c>
      <c r="O223" s="24">
        <v>6</v>
      </c>
      <c r="P223" s="125">
        <v>100</v>
      </c>
      <c r="Q223" s="125">
        <v>6800</v>
      </c>
      <c r="R223" s="125">
        <f t="shared" si="32"/>
        <v>40800</v>
      </c>
      <c r="S223" s="24">
        <v>11</v>
      </c>
      <c r="U223" s="125">
        <f t="shared" si="33"/>
        <v>40800</v>
      </c>
      <c r="V223" s="125">
        <f t="shared" si="34"/>
        <v>40800</v>
      </c>
      <c r="W223" s="125">
        <f t="shared" si="35"/>
        <v>40800</v>
      </c>
      <c r="Y223" s="125">
        <f t="shared" si="36"/>
        <v>40800</v>
      </c>
      <c r="Z223" s="125">
        <v>0.02</v>
      </c>
    </row>
    <row r="224" spans="1:26" s="126" customFormat="1" ht="24" x14ac:dyDescent="0.55000000000000004">
      <c r="A224" s="24"/>
      <c r="B224" s="138" t="s">
        <v>76</v>
      </c>
      <c r="C224" s="24"/>
      <c r="D224" s="24">
        <v>8</v>
      </c>
      <c r="E224" s="24">
        <v>0</v>
      </c>
      <c r="F224" s="24">
        <v>0</v>
      </c>
      <c r="G224" s="24">
        <v>1</v>
      </c>
      <c r="H224" s="125">
        <f t="shared" si="30"/>
        <v>3200</v>
      </c>
      <c r="I224" s="125">
        <v>100</v>
      </c>
      <c r="J224" s="125">
        <f t="shared" si="31"/>
        <v>320000</v>
      </c>
      <c r="L224" s="24"/>
      <c r="M224" s="24"/>
      <c r="N224" s="24"/>
      <c r="O224" s="24"/>
      <c r="R224" s="125">
        <f t="shared" si="32"/>
        <v>0</v>
      </c>
      <c r="S224" s="24"/>
      <c r="U224" s="125">
        <f t="shared" si="33"/>
        <v>0</v>
      </c>
      <c r="V224" s="125">
        <f t="shared" si="34"/>
        <v>320000</v>
      </c>
      <c r="W224" s="125">
        <f t="shared" si="35"/>
        <v>0</v>
      </c>
      <c r="Y224" s="125">
        <f t="shared" si="36"/>
        <v>320000</v>
      </c>
      <c r="Z224" s="125">
        <v>0.01</v>
      </c>
    </row>
    <row r="225" spans="1:26" s="126" customFormat="1" ht="24" x14ac:dyDescent="0.55000000000000004">
      <c r="A225" s="24"/>
      <c r="B225" s="138" t="s">
        <v>76</v>
      </c>
      <c r="C225" s="24"/>
      <c r="D225" s="24">
        <v>1</v>
      </c>
      <c r="E225" s="24">
        <v>0</v>
      </c>
      <c r="F225" s="24">
        <v>0</v>
      </c>
      <c r="G225" s="24">
        <v>1</v>
      </c>
      <c r="H225" s="125">
        <f t="shared" si="30"/>
        <v>400</v>
      </c>
      <c r="I225" s="125">
        <v>100</v>
      </c>
      <c r="J225" s="125">
        <f t="shared" si="31"/>
        <v>40000</v>
      </c>
      <c r="L225" s="24"/>
      <c r="M225" s="24"/>
      <c r="N225" s="24"/>
      <c r="O225" s="24"/>
      <c r="R225" s="125">
        <f t="shared" si="32"/>
        <v>0</v>
      </c>
      <c r="S225" s="24"/>
      <c r="U225" s="125">
        <f t="shared" si="33"/>
        <v>0</v>
      </c>
      <c r="V225" s="125">
        <f t="shared" si="34"/>
        <v>40000</v>
      </c>
      <c r="W225" s="125">
        <f t="shared" si="35"/>
        <v>0</v>
      </c>
      <c r="Y225" s="125">
        <f t="shared" si="36"/>
        <v>40000</v>
      </c>
      <c r="Z225" s="125">
        <v>0.01</v>
      </c>
    </row>
    <row r="226" spans="1:26" s="126" customFormat="1" ht="24" x14ac:dyDescent="0.55000000000000004">
      <c r="A226" s="24"/>
      <c r="B226" s="138" t="s">
        <v>76</v>
      </c>
      <c r="C226" s="24"/>
      <c r="D226" s="24">
        <v>4</v>
      </c>
      <c r="E226" s="24">
        <v>0</v>
      </c>
      <c r="F226" s="24">
        <v>0</v>
      </c>
      <c r="G226" s="24">
        <v>1</v>
      </c>
      <c r="H226" s="125">
        <f t="shared" si="30"/>
        <v>1600</v>
      </c>
      <c r="I226" s="125">
        <v>100</v>
      </c>
      <c r="J226" s="125">
        <f t="shared" si="31"/>
        <v>160000</v>
      </c>
      <c r="L226" s="24"/>
      <c r="M226" s="24"/>
      <c r="N226" s="24"/>
      <c r="O226" s="24"/>
      <c r="R226" s="125">
        <f t="shared" si="32"/>
        <v>0</v>
      </c>
      <c r="S226" s="24"/>
      <c r="U226" s="125">
        <f t="shared" si="33"/>
        <v>0</v>
      </c>
      <c r="V226" s="125">
        <f t="shared" si="34"/>
        <v>160000</v>
      </c>
      <c r="W226" s="125">
        <f t="shared" si="35"/>
        <v>0</v>
      </c>
      <c r="Y226" s="125">
        <f t="shared" si="36"/>
        <v>160000</v>
      </c>
      <c r="Z226" s="125">
        <v>0.01</v>
      </c>
    </row>
    <row r="227" spans="1:26" s="128" customFormat="1" ht="24" x14ac:dyDescent="0.55000000000000004">
      <c r="A227" s="53"/>
      <c r="B227" s="59"/>
      <c r="C227" s="53"/>
      <c r="D227" s="53"/>
      <c r="E227" s="53"/>
      <c r="F227" s="53"/>
      <c r="G227" s="53"/>
      <c r="H227" s="127"/>
      <c r="I227" s="127"/>
      <c r="J227" s="127"/>
      <c r="L227" s="53"/>
      <c r="M227" s="53"/>
      <c r="N227" s="53"/>
      <c r="O227" s="53"/>
      <c r="R227" s="127"/>
      <c r="S227" s="53"/>
      <c r="U227" s="127"/>
      <c r="V227" s="127"/>
      <c r="W227" s="127"/>
      <c r="Y227" s="127"/>
      <c r="Z227" s="127"/>
    </row>
    <row r="228" spans="1:26" s="126" customFormat="1" ht="24" x14ac:dyDescent="0.55000000000000004">
      <c r="A228" s="24">
        <v>46</v>
      </c>
      <c r="B228" s="97" t="s">
        <v>959</v>
      </c>
      <c r="C228" s="24">
        <v>1355</v>
      </c>
      <c r="D228" s="24">
        <v>0</v>
      </c>
      <c r="E228" s="24">
        <v>3</v>
      </c>
      <c r="F228" s="24">
        <v>6</v>
      </c>
      <c r="G228" s="24">
        <v>1</v>
      </c>
      <c r="H228" s="125">
        <f t="shared" si="30"/>
        <v>306</v>
      </c>
      <c r="I228" s="125">
        <v>100</v>
      </c>
      <c r="J228" s="125">
        <f t="shared" si="31"/>
        <v>30600</v>
      </c>
      <c r="L228" s="24"/>
      <c r="M228" s="24"/>
      <c r="N228" s="24"/>
      <c r="O228" s="24"/>
      <c r="R228" s="125">
        <f t="shared" si="32"/>
        <v>0</v>
      </c>
      <c r="S228" s="24"/>
      <c r="U228" s="125">
        <f t="shared" si="33"/>
        <v>0</v>
      </c>
      <c r="V228" s="125">
        <f t="shared" si="34"/>
        <v>30600</v>
      </c>
      <c r="W228" s="125">
        <f t="shared" si="35"/>
        <v>0</v>
      </c>
      <c r="Y228" s="125">
        <f t="shared" si="36"/>
        <v>30600</v>
      </c>
      <c r="Z228" s="125">
        <v>0.01</v>
      </c>
    </row>
    <row r="229" spans="1:26" s="128" customFormat="1" ht="24" x14ac:dyDescent="0.55000000000000004">
      <c r="A229" s="53"/>
      <c r="B229" s="59"/>
      <c r="C229" s="53"/>
      <c r="D229" s="53"/>
      <c r="E229" s="53"/>
      <c r="F229" s="53"/>
      <c r="G229" s="53"/>
      <c r="H229" s="127"/>
      <c r="I229" s="127"/>
      <c r="J229" s="127"/>
      <c r="L229" s="53"/>
      <c r="M229" s="53"/>
      <c r="N229" s="53"/>
      <c r="O229" s="53"/>
      <c r="R229" s="127"/>
      <c r="S229" s="53"/>
      <c r="U229" s="127"/>
      <c r="V229" s="127"/>
      <c r="W229" s="127"/>
      <c r="Y229" s="127"/>
      <c r="Z229" s="127"/>
    </row>
    <row r="230" spans="1:26" s="122" customFormat="1" ht="24" x14ac:dyDescent="0.55000000000000004">
      <c r="A230" s="11">
        <v>47</v>
      </c>
      <c r="B230" s="113" t="s">
        <v>59</v>
      </c>
      <c r="C230" s="11">
        <v>718</v>
      </c>
      <c r="D230" s="11">
        <v>0</v>
      </c>
      <c r="E230" s="11">
        <v>2</v>
      </c>
      <c r="F230" s="11">
        <v>10</v>
      </c>
      <c r="G230" s="11">
        <v>2</v>
      </c>
      <c r="H230" s="118">
        <f t="shared" si="30"/>
        <v>210</v>
      </c>
      <c r="I230" s="119">
        <v>150</v>
      </c>
      <c r="J230" s="119">
        <f t="shared" si="31"/>
        <v>31500</v>
      </c>
      <c r="L230" s="11" t="s">
        <v>62</v>
      </c>
      <c r="M230" s="11" t="s">
        <v>63</v>
      </c>
      <c r="N230" s="11">
        <v>2</v>
      </c>
      <c r="O230" s="11">
        <v>208.25</v>
      </c>
      <c r="P230" s="119">
        <v>100</v>
      </c>
      <c r="Q230" s="119">
        <v>6800</v>
      </c>
      <c r="R230" s="118">
        <f t="shared" si="32"/>
        <v>1416100</v>
      </c>
      <c r="S230" s="11">
        <v>51</v>
      </c>
      <c r="U230" s="118">
        <f t="shared" si="33"/>
        <v>1416100</v>
      </c>
      <c r="V230" s="119">
        <f t="shared" si="34"/>
        <v>1447600</v>
      </c>
      <c r="W230" s="118">
        <f t="shared" si="35"/>
        <v>1447600</v>
      </c>
      <c r="Y230" s="119">
        <f t="shared" si="36"/>
        <v>1447600</v>
      </c>
      <c r="Z230" s="119"/>
    </row>
    <row r="231" spans="1:26" s="122" customFormat="1" ht="24" x14ac:dyDescent="0.55000000000000004">
      <c r="A231" s="11"/>
      <c r="B231" s="113"/>
      <c r="C231" s="11"/>
      <c r="D231" s="11"/>
      <c r="E231" s="11"/>
      <c r="F231" s="11"/>
      <c r="G231" s="11"/>
      <c r="H231" s="118">
        <f t="shared" si="30"/>
        <v>0</v>
      </c>
      <c r="I231" s="119"/>
      <c r="J231" s="119">
        <f t="shared" si="31"/>
        <v>0</v>
      </c>
      <c r="L231" s="11"/>
      <c r="M231" s="11" t="s">
        <v>65</v>
      </c>
      <c r="N231" s="11">
        <v>2</v>
      </c>
      <c r="O231" s="11">
        <v>6</v>
      </c>
      <c r="P231" s="119">
        <v>100</v>
      </c>
      <c r="Q231" s="119">
        <v>6800</v>
      </c>
      <c r="R231" s="118">
        <f t="shared" si="32"/>
        <v>40800</v>
      </c>
      <c r="S231" s="11">
        <v>51</v>
      </c>
      <c r="U231" s="118">
        <f t="shared" si="33"/>
        <v>40800</v>
      </c>
      <c r="V231" s="119">
        <f t="shared" si="34"/>
        <v>40800</v>
      </c>
      <c r="W231" s="118">
        <f t="shared" si="35"/>
        <v>40800</v>
      </c>
      <c r="Y231" s="119">
        <f t="shared" si="36"/>
        <v>40800</v>
      </c>
      <c r="Z231" s="119"/>
    </row>
    <row r="232" spans="1:26" s="122" customFormat="1" ht="24" x14ac:dyDescent="0.55000000000000004">
      <c r="A232" s="11"/>
      <c r="B232" s="113" t="s">
        <v>59</v>
      </c>
      <c r="C232" s="11">
        <v>1849</v>
      </c>
      <c r="D232" s="11">
        <v>1</v>
      </c>
      <c r="E232" s="11">
        <v>2</v>
      </c>
      <c r="F232" s="11">
        <v>87</v>
      </c>
      <c r="G232" s="11">
        <v>1</v>
      </c>
      <c r="H232" s="118">
        <f t="shared" si="30"/>
        <v>687</v>
      </c>
      <c r="I232" s="119">
        <v>100</v>
      </c>
      <c r="J232" s="119">
        <f t="shared" si="31"/>
        <v>68700</v>
      </c>
      <c r="L232" s="11"/>
      <c r="M232" s="11"/>
      <c r="N232" s="11"/>
      <c r="O232" s="11"/>
      <c r="R232" s="118">
        <f t="shared" si="32"/>
        <v>0</v>
      </c>
      <c r="S232" s="11"/>
      <c r="U232" s="118">
        <f t="shared" si="33"/>
        <v>0</v>
      </c>
      <c r="V232" s="119">
        <f t="shared" si="34"/>
        <v>68700</v>
      </c>
      <c r="W232" s="118">
        <f t="shared" si="35"/>
        <v>0</v>
      </c>
      <c r="Y232" s="119">
        <f t="shared" si="36"/>
        <v>68700</v>
      </c>
      <c r="Z232" s="119"/>
    </row>
    <row r="233" spans="1:26" s="122" customFormat="1" ht="24" x14ac:dyDescent="0.55000000000000004">
      <c r="A233" s="11"/>
      <c r="B233" s="113" t="s">
        <v>59</v>
      </c>
      <c r="C233" s="11">
        <v>17005</v>
      </c>
      <c r="D233" s="11">
        <v>2</v>
      </c>
      <c r="E233" s="11">
        <v>3</v>
      </c>
      <c r="F233" s="11">
        <v>41</v>
      </c>
      <c r="G233" s="11">
        <v>1</v>
      </c>
      <c r="H233" s="118">
        <f t="shared" si="30"/>
        <v>1141</v>
      </c>
      <c r="I233" s="119">
        <v>100</v>
      </c>
      <c r="J233" s="119">
        <f t="shared" si="31"/>
        <v>114100</v>
      </c>
      <c r="L233" s="11"/>
      <c r="M233" s="11"/>
      <c r="N233" s="11"/>
      <c r="O233" s="11"/>
      <c r="R233" s="118">
        <f t="shared" si="32"/>
        <v>0</v>
      </c>
      <c r="S233" s="11"/>
      <c r="U233" s="118">
        <f t="shared" si="33"/>
        <v>0</v>
      </c>
      <c r="V233" s="119">
        <f t="shared" si="34"/>
        <v>114100</v>
      </c>
      <c r="W233" s="118">
        <f t="shared" si="35"/>
        <v>0</v>
      </c>
      <c r="Y233" s="119">
        <f t="shared" si="36"/>
        <v>114100</v>
      </c>
      <c r="Z233" s="119"/>
    </row>
    <row r="234" spans="1:26" s="122" customFormat="1" ht="24" x14ac:dyDescent="0.55000000000000004">
      <c r="A234" s="11"/>
      <c r="B234" s="113" t="s">
        <v>59</v>
      </c>
      <c r="C234" s="11">
        <v>1858</v>
      </c>
      <c r="D234" s="11">
        <v>0</v>
      </c>
      <c r="E234" s="11">
        <v>2</v>
      </c>
      <c r="F234" s="11">
        <v>65</v>
      </c>
      <c r="G234" s="11">
        <v>1</v>
      </c>
      <c r="H234" s="118">
        <f t="shared" si="30"/>
        <v>265</v>
      </c>
      <c r="I234" s="119">
        <v>100</v>
      </c>
      <c r="J234" s="119">
        <f t="shared" si="31"/>
        <v>26500</v>
      </c>
      <c r="L234" s="11"/>
      <c r="M234" s="11"/>
      <c r="N234" s="11"/>
      <c r="O234" s="11"/>
      <c r="R234" s="118">
        <f t="shared" si="32"/>
        <v>0</v>
      </c>
      <c r="S234" s="11"/>
      <c r="U234" s="118">
        <f t="shared" si="33"/>
        <v>0</v>
      </c>
      <c r="V234" s="119">
        <f t="shared" si="34"/>
        <v>26500</v>
      </c>
      <c r="W234" s="118">
        <f t="shared" si="35"/>
        <v>0</v>
      </c>
      <c r="Y234" s="119">
        <f t="shared" si="36"/>
        <v>26500</v>
      </c>
      <c r="Z234" s="119"/>
    </row>
    <row r="235" spans="1:26" s="126" customFormat="1" ht="24" x14ac:dyDescent="0.55000000000000004">
      <c r="A235" s="24"/>
      <c r="B235" s="97" t="s">
        <v>201</v>
      </c>
      <c r="C235" s="24"/>
      <c r="D235" s="24">
        <v>2</v>
      </c>
      <c r="E235" s="24">
        <v>3</v>
      </c>
      <c r="F235" s="24">
        <v>60</v>
      </c>
      <c r="G235" s="24">
        <v>1</v>
      </c>
      <c r="H235" s="125">
        <f t="shared" si="30"/>
        <v>1160</v>
      </c>
      <c r="I235" s="125">
        <v>100</v>
      </c>
      <c r="J235" s="125">
        <f t="shared" si="31"/>
        <v>116000</v>
      </c>
      <c r="L235" s="24"/>
      <c r="M235" s="24"/>
      <c r="N235" s="24"/>
      <c r="O235" s="24"/>
      <c r="R235" s="125">
        <f t="shared" si="32"/>
        <v>0</v>
      </c>
      <c r="S235" s="24"/>
      <c r="U235" s="125">
        <f t="shared" si="33"/>
        <v>0</v>
      </c>
      <c r="V235" s="125">
        <f t="shared" si="34"/>
        <v>116000</v>
      </c>
      <c r="W235" s="125">
        <f t="shared" si="35"/>
        <v>0</v>
      </c>
      <c r="Y235" s="125">
        <f t="shared" si="36"/>
        <v>116000</v>
      </c>
      <c r="Z235" s="125">
        <v>0.01</v>
      </c>
    </row>
    <row r="236" spans="1:26" s="126" customFormat="1" ht="24" x14ac:dyDescent="0.55000000000000004">
      <c r="A236" s="24"/>
      <c r="B236" s="97" t="s">
        <v>201</v>
      </c>
      <c r="C236" s="24"/>
      <c r="D236" s="24">
        <v>1</v>
      </c>
      <c r="E236" s="24">
        <v>2</v>
      </c>
      <c r="F236" s="24">
        <v>20</v>
      </c>
      <c r="G236" s="24">
        <v>1</v>
      </c>
      <c r="H236" s="125">
        <f t="shared" si="30"/>
        <v>620</v>
      </c>
      <c r="I236" s="125">
        <v>100</v>
      </c>
      <c r="J236" s="125">
        <f t="shared" si="31"/>
        <v>62000</v>
      </c>
      <c r="L236" s="24"/>
      <c r="M236" s="24"/>
      <c r="N236" s="24"/>
      <c r="O236" s="24"/>
      <c r="R236" s="125">
        <f t="shared" si="32"/>
        <v>0</v>
      </c>
      <c r="S236" s="24"/>
      <c r="U236" s="125">
        <f t="shared" si="33"/>
        <v>0</v>
      </c>
      <c r="V236" s="125">
        <f t="shared" si="34"/>
        <v>62000</v>
      </c>
      <c r="W236" s="125">
        <f t="shared" si="35"/>
        <v>0</v>
      </c>
      <c r="Y236" s="125">
        <f t="shared" si="36"/>
        <v>62000</v>
      </c>
      <c r="Z236" s="125">
        <v>0.01</v>
      </c>
    </row>
    <row r="237" spans="1:26" s="128" customFormat="1" ht="24" x14ac:dyDescent="0.55000000000000004">
      <c r="A237" s="53"/>
      <c r="B237" s="55"/>
      <c r="C237" s="53"/>
      <c r="D237" s="53"/>
      <c r="E237" s="53"/>
      <c r="F237" s="53"/>
      <c r="G237" s="53"/>
      <c r="H237" s="127"/>
      <c r="I237" s="127"/>
      <c r="J237" s="127"/>
      <c r="L237" s="53"/>
      <c r="M237" s="53"/>
      <c r="N237" s="53"/>
      <c r="O237" s="53"/>
      <c r="R237" s="127"/>
      <c r="S237" s="53"/>
      <c r="U237" s="127"/>
      <c r="V237" s="127"/>
      <c r="W237" s="127"/>
      <c r="Y237" s="127"/>
      <c r="Z237" s="127"/>
    </row>
    <row r="238" spans="1:26" s="126" customFormat="1" ht="24" x14ac:dyDescent="0.55000000000000004">
      <c r="A238" s="24">
        <v>48</v>
      </c>
      <c r="B238" s="97" t="s">
        <v>172</v>
      </c>
      <c r="C238" s="24"/>
      <c r="D238" s="24">
        <v>1</v>
      </c>
      <c r="E238" s="24">
        <v>3</v>
      </c>
      <c r="F238" s="24">
        <v>40</v>
      </c>
      <c r="G238" s="24">
        <v>1</v>
      </c>
      <c r="H238" s="125">
        <f t="shared" si="30"/>
        <v>740</v>
      </c>
      <c r="I238" s="125">
        <v>100</v>
      </c>
      <c r="J238" s="125">
        <f t="shared" si="31"/>
        <v>74000</v>
      </c>
      <c r="L238" s="24"/>
      <c r="M238" s="24"/>
      <c r="N238" s="24"/>
      <c r="O238" s="24"/>
      <c r="R238" s="125">
        <f t="shared" si="32"/>
        <v>0</v>
      </c>
      <c r="S238" s="24"/>
      <c r="U238" s="125">
        <f t="shared" si="33"/>
        <v>0</v>
      </c>
      <c r="V238" s="125">
        <f t="shared" si="34"/>
        <v>74000</v>
      </c>
      <c r="W238" s="125">
        <f t="shared" si="35"/>
        <v>0</v>
      </c>
      <c r="Y238" s="125">
        <f t="shared" si="36"/>
        <v>74000</v>
      </c>
      <c r="Z238" s="125">
        <v>0.01</v>
      </c>
    </row>
    <row r="239" spans="1:26" s="128" customFormat="1" ht="24" x14ac:dyDescent="0.55000000000000004">
      <c r="A239" s="53"/>
      <c r="B239" s="55"/>
      <c r="C239" s="53"/>
      <c r="D239" s="53"/>
      <c r="E239" s="53"/>
      <c r="F239" s="53"/>
      <c r="G239" s="53"/>
      <c r="H239" s="127"/>
      <c r="I239" s="127"/>
      <c r="J239" s="127"/>
      <c r="L239" s="53"/>
      <c r="M239" s="53"/>
      <c r="N239" s="53"/>
      <c r="O239" s="53"/>
      <c r="R239" s="127"/>
      <c r="S239" s="53"/>
      <c r="U239" s="127"/>
      <c r="V239" s="127"/>
      <c r="W239" s="127"/>
      <c r="Y239" s="127"/>
      <c r="Z239" s="127"/>
    </row>
    <row r="240" spans="1:26" s="126" customFormat="1" ht="24" x14ac:dyDescent="0.55000000000000004">
      <c r="A240" s="24">
        <v>49</v>
      </c>
      <c r="B240" s="97" t="s">
        <v>205</v>
      </c>
      <c r="C240" s="24">
        <v>1359</v>
      </c>
      <c r="D240" s="24">
        <v>0</v>
      </c>
      <c r="E240" s="24">
        <v>2</v>
      </c>
      <c r="F240" s="24">
        <v>89</v>
      </c>
      <c r="G240" s="24">
        <v>1</v>
      </c>
      <c r="H240" s="125">
        <f t="shared" si="30"/>
        <v>289</v>
      </c>
      <c r="I240" s="125">
        <v>100</v>
      </c>
      <c r="J240" s="125">
        <f t="shared" si="31"/>
        <v>28900</v>
      </c>
      <c r="L240" s="24"/>
      <c r="M240" s="24"/>
      <c r="N240" s="24"/>
      <c r="O240" s="24"/>
      <c r="R240" s="125">
        <f t="shared" si="32"/>
        <v>0</v>
      </c>
      <c r="S240" s="24"/>
      <c r="U240" s="125">
        <f t="shared" si="33"/>
        <v>0</v>
      </c>
      <c r="V240" s="125">
        <f t="shared" si="34"/>
        <v>28900</v>
      </c>
      <c r="W240" s="125">
        <f t="shared" si="35"/>
        <v>0</v>
      </c>
      <c r="Y240" s="125">
        <f t="shared" si="36"/>
        <v>28900</v>
      </c>
      <c r="Z240" s="125">
        <v>0.01</v>
      </c>
    </row>
    <row r="241" spans="1:26" s="128" customFormat="1" ht="24" x14ac:dyDescent="0.55000000000000004">
      <c r="A241" s="53"/>
      <c r="B241" s="55"/>
      <c r="C241" s="53"/>
      <c r="D241" s="53"/>
      <c r="E241" s="53"/>
      <c r="F241" s="53"/>
      <c r="G241" s="53"/>
      <c r="H241" s="127"/>
      <c r="I241" s="127"/>
      <c r="J241" s="127"/>
      <c r="L241" s="53"/>
      <c r="M241" s="53"/>
      <c r="N241" s="53"/>
      <c r="O241" s="53"/>
      <c r="R241" s="127"/>
      <c r="S241" s="53"/>
      <c r="U241" s="127"/>
      <c r="V241" s="127"/>
      <c r="W241" s="127"/>
      <c r="Y241" s="127"/>
      <c r="Z241" s="127"/>
    </row>
    <row r="242" spans="1:26" s="122" customFormat="1" ht="24" x14ac:dyDescent="0.55000000000000004">
      <c r="A242" s="11">
        <v>50</v>
      </c>
      <c r="B242" s="113" t="s">
        <v>59</v>
      </c>
      <c r="C242" s="11">
        <v>785</v>
      </c>
      <c r="D242" s="11">
        <v>0</v>
      </c>
      <c r="E242" s="11">
        <v>1</v>
      </c>
      <c r="F242" s="11">
        <v>41</v>
      </c>
      <c r="G242" s="11">
        <v>2</v>
      </c>
      <c r="H242" s="118">
        <f t="shared" si="30"/>
        <v>141</v>
      </c>
      <c r="I242" s="119">
        <v>250</v>
      </c>
      <c r="J242" s="119">
        <f t="shared" si="31"/>
        <v>35250</v>
      </c>
      <c r="L242" s="11" t="s">
        <v>62</v>
      </c>
      <c r="M242" s="11" t="s">
        <v>63</v>
      </c>
      <c r="N242" s="11">
        <v>2</v>
      </c>
      <c r="O242" s="11">
        <v>150</v>
      </c>
      <c r="P242" s="119">
        <v>100</v>
      </c>
      <c r="Q242" s="119">
        <v>6800</v>
      </c>
      <c r="R242" s="118">
        <f t="shared" si="32"/>
        <v>1020000</v>
      </c>
      <c r="S242" s="11">
        <v>16</v>
      </c>
      <c r="U242" s="118">
        <f t="shared" si="33"/>
        <v>1020000</v>
      </c>
      <c r="V242" s="119">
        <f t="shared" si="34"/>
        <v>1055250</v>
      </c>
      <c r="W242" s="118">
        <f t="shared" si="35"/>
        <v>1055250</v>
      </c>
      <c r="Y242" s="119">
        <f t="shared" si="36"/>
        <v>1055250</v>
      </c>
      <c r="Z242" s="119"/>
    </row>
    <row r="243" spans="1:26" s="122" customFormat="1" ht="24" x14ac:dyDescent="0.55000000000000004">
      <c r="A243" s="11"/>
      <c r="B243" s="113"/>
      <c r="C243" s="11"/>
      <c r="D243" s="11"/>
      <c r="E243" s="11"/>
      <c r="F243" s="11"/>
      <c r="G243" s="11"/>
      <c r="H243" s="118">
        <f t="shared" si="30"/>
        <v>0</v>
      </c>
      <c r="I243" s="119"/>
      <c r="J243" s="119">
        <f t="shared" si="31"/>
        <v>0</v>
      </c>
      <c r="L243" s="11"/>
      <c r="M243" s="11" t="s">
        <v>65</v>
      </c>
      <c r="N243" s="11">
        <v>2</v>
      </c>
      <c r="O243" s="11">
        <v>8</v>
      </c>
      <c r="P243" s="119">
        <v>100</v>
      </c>
      <c r="Q243" s="119">
        <v>6800</v>
      </c>
      <c r="R243" s="118">
        <f t="shared" si="32"/>
        <v>54400</v>
      </c>
      <c r="S243" s="11">
        <v>16</v>
      </c>
      <c r="U243" s="118">
        <f t="shared" si="33"/>
        <v>54400</v>
      </c>
      <c r="V243" s="119">
        <f t="shared" si="34"/>
        <v>54400</v>
      </c>
      <c r="W243" s="118">
        <f t="shared" si="35"/>
        <v>54400</v>
      </c>
      <c r="Y243" s="119">
        <f t="shared" si="36"/>
        <v>54400</v>
      </c>
      <c r="Z243" s="119"/>
    </row>
    <row r="244" spans="1:26" s="128" customFormat="1" ht="24" x14ac:dyDescent="0.55000000000000004">
      <c r="A244" s="53"/>
      <c r="B244" s="55"/>
      <c r="C244" s="53"/>
      <c r="D244" s="53"/>
      <c r="E244" s="53"/>
      <c r="F244" s="53"/>
      <c r="G244" s="53"/>
      <c r="H244" s="127"/>
      <c r="I244" s="127"/>
      <c r="J244" s="127"/>
      <c r="L244" s="53"/>
      <c r="M244" s="53"/>
      <c r="N244" s="53"/>
      <c r="O244" s="53"/>
      <c r="R244" s="127"/>
      <c r="S244" s="53"/>
      <c r="U244" s="127"/>
      <c r="V244" s="127"/>
      <c r="W244" s="127"/>
      <c r="Y244" s="127"/>
      <c r="Z244" s="127"/>
    </row>
    <row r="245" spans="1:26" s="122" customFormat="1" ht="24" x14ac:dyDescent="0.55000000000000004">
      <c r="A245" s="11">
        <v>51</v>
      </c>
      <c r="B245" s="113" t="s">
        <v>59</v>
      </c>
      <c r="C245" s="11">
        <v>13553</v>
      </c>
      <c r="D245" s="11">
        <v>1</v>
      </c>
      <c r="E245" s="11">
        <v>0</v>
      </c>
      <c r="F245" s="11">
        <v>10</v>
      </c>
      <c r="G245" s="11">
        <v>2</v>
      </c>
      <c r="H245" s="118">
        <f t="shared" si="30"/>
        <v>410</v>
      </c>
      <c r="I245" s="119">
        <v>100</v>
      </c>
      <c r="J245" s="119">
        <f t="shared" si="31"/>
        <v>41000</v>
      </c>
      <c r="L245" s="11" t="s">
        <v>62</v>
      </c>
      <c r="M245" s="11" t="s">
        <v>63</v>
      </c>
      <c r="N245" s="11">
        <v>2</v>
      </c>
      <c r="O245" s="11">
        <v>120</v>
      </c>
      <c r="P245" s="119">
        <v>100</v>
      </c>
      <c r="Q245" s="119">
        <v>6800</v>
      </c>
      <c r="R245" s="118">
        <f t="shared" si="32"/>
        <v>816000</v>
      </c>
      <c r="S245" s="11">
        <v>3</v>
      </c>
      <c r="U245" s="118">
        <f t="shared" si="33"/>
        <v>816000</v>
      </c>
      <c r="V245" s="119">
        <f t="shared" si="34"/>
        <v>857000</v>
      </c>
      <c r="W245" s="118">
        <f t="shared" si="35"/>
        <v>857000</v>
      </c>
      <c r="Y245" s="119">
        <f t="shared" si="36"/>
        <v>857000</v>
      </c>
      <c r="Z245" s="119"/>
    </row>
    <row r="246" spans="1:26" s="128" customFormat="1" ht="24" x14ac:dyDescent="0.55000000000000004">
      <c r="A246" s="53"/>
      <c r="B246" s="55"/>
      <c r="C246" s="53"/>
      <c r="D246" s="53"/>
      <c r="E246" s="53"/>
      <c r="F246" s="53"/>
      <c r="G246" s="53"/>
      <c r="H246" s="127"/>
      <c r="I246" s="127"/>
      <c r="J246" s="127"/>
      <c r="L246" s="53"/>
      <c r="M246" s="53"/>
      <c r="N246" s="53"/>
      <c r="O246" s="53"/>
      <c r="P246" s="127"/>
      <c r="Q246" s="127"/>
      <c r="R246" s="127"/>
      <c r="S246" s="53"/>
      <c r="U246" s="127"/>
      <c r="V246" s="127"/>
      <c r="W246" s="127"/>
      <c r="Y246" s="127"/>
      <c r="Z246" s="127"/>
    </row>
    <row r="247" spans="1:26" s="122" customFormat="1" ht="24" x14ac:dyDescent="0.55000000000000004">
      <c r="A247" s="11">
        <v>52</v>
      </c>
      <c r="B247" s="113" t="s">
        <v>59</v>
      </c>
      <c r="C247" s="11">
        <v>1856</v>
      </c>
      <c r="D247" s="11">
        <v>1</v>
      </c>
      <c r="E247" s="11">
        <v>3</v>
      </c>
      <c r="F247" s="11">
        <v>30</v>
      </c>
      <c r="G247" s="11">
        <v>1</v>
      </c>
      <c r="H247" s="118">
        <f t="shared" si="30"/>
        <v>730</v>
      </c>
      <c r="I247" s="119">
        <v>100</v>
      </c>
      <c r="J247" s="119">
        <f t="shared" si="31"/>
        <v>73000</v>
      </c>
      <c r="L247" s="11"/>
      <c r="M247" s="11"/>
      <c r="N247" s="11"/>
      <c r="O247" s="11"/>
      <c r="R247" s="118">
        <f t="shared" si="32"/>
        <v>0</v>
      </c>
      <c r="S247" s="11"/>
      <c r="U247" s="118">
        <f t="shared" si="33"/>
        <v>0</v>
      </c>
      <c r="V247" s="119">
        <f t="shared" si="34"/>
        <v>73000</v>
      </c>
      <c r="W247" s="118">
        <f t="shared" si="35"/>
        <v>0</v>
      </c>
      <c r="Y247" s="119">
        <f t="shared" si="36"/>
        <v>73000</v>
      </c>
      <c r="Z247" s="119"/>
    </row>
    <row r="248" spans="1:26" s="128" customFormat="1" ht="24" x14ac:dyDescent="0.55000000000000004">
      <c r="A248" s="53"/>
      <c r="B248" s="55"/>
      <c r="C248" s="53"/>
      <c r="D248" s="53"/>
      <c r="E248" s="53"/>
      <c r="F248" s="53"/>
      <c r="G248" s="53"/>
      <c r="H248" s="127"/>
      <c r="I248" s="127"/>
      <c r="J248" s="127"/>
      <c r="L248" s="53"/>
      <c r="M248" s="53"/>
      <c r="N248" s="53"/>
      <c r="O248" s="53"/>
      <c r="R248" s="127"/>
      <c r="S248" s="53"/>
      <c r="U248" s="127"/>
      <c r="V248" s="127"/>
      <c r="W248" s="127"/>
      <c r="Y248" s="127"/>
      <c r="Z248" s="127"/>
    </row>
    <row r="249" spans="1:26" s="126" customFormat="1" ht="24" x14ac:dyDescent="0.55000000000000004">
      <c r="A249" s="24">
        <v>53</v>
      </c>
      <c r="B249" s="97" t="s">
        <v>201</v>
      </c>
      <c r="C249" s="24"/>
      <c r="D249" s="24">
        <v>2</v>
      </c>
      <c r="E249" s="24">
        <v>2</v>
      </c>
      <c r="F249" s="24">
        <v>0</v>
      </c>
      <c r="G249" s="24">
        <v>1</v>
      </c>
      <c r="H249" s="125">
        <f t="shared" si="30"/>
        <v>1000</v>
      </c>
      <c r="I249" s="125">
        <v>100</v>
      </c>
      <c r="J249" s="125">
        <f t="shared" si="31"/>
        <v>100000</v>
      </c>
      <c r="L249" s="24"/>
      <c r="M249" s="24"/>
      <c r="N249" s="24"/>
      <c r="O249" s="24"/>
      <c r="R249" s="125">
        <f t="shared" si="32"/>
        <v>0</v>
      </c>
      <c r="S249" s="24"/>
      <c r="U249" s="125">
        <f t="shared" si="33"/>
        <v>0</v>
      </c>
      <c r="V249" s="125">
        <f t="shared" si="34"/>
        <v>100000</v>
      </c>
      <c r="W249" s="125">
        <f t="shared" si="35"/>
        <v>0</v>
      </c>
      <c r="Y249" s="125">
        <f t="shared" si="36"/>
        <v>100000</v>
      </c>
      <c r="Z249" s="125">
        <v>0.01</v>
      </c>
    </row>
    <row r="250" spans="1:26" s="128" customFormat="1" ht="24" x14ac:dyDescent="0.55000000000000004">
      <c r="A250" s="53"/>
      <c r="B250" s="55"/>
      <c r="C250" s="53"/>
      <c r="D250" s="53"/>
      <c r="E250" s="53"/>
      <c r="F250" s="53"/>
      <c r="G250" s="53"/>
      <c r="H250" s="127"/>
      <c r="I250" s="127"/>
      <c r="J250" s="127"/>
      <c r="L250" s="53"/>
      <c r="M250" s="53"/>
      <c r="N250" s="53"/>
      <c r="O250" s="53"/>
      <c r="R250" s="127"/>
      <c r="S250" s="53"/>
      <c r="U250" s="127"/>
      <c r="V250" s="127"/>
      <c r="W250" s="127"/>
      <c r="Y250" s="127"/>
      <c r="Z250" s="127"/>
    </row>
    <row r="251" spans="1:26" s="126" customFormat="1" ht="24" x14ac:dyDescent="0.55000000000000004">
      <c r="A251" s="24">
        <v>54</v>
      </c>
      <c r="B251" s="24" t="s">
        <v>76</v>
      </c>
      <c r="C251" s="24"/>
      <c r="D251" s="24">
        <v>1</v>
      </c>
      <c r="E251" s="24">
        <v>0</v>
      </c>
      <c r="F251" s="24">
        <v>0</v>
      </c>
      <c r="G251" s="24">
        <v>2</v>
      </c>
      <c r="H251" s="125">
        <f t="shared" si="30"/>
        <v>400</v>
      </c>
      <c r="I251" s="125">
        <v>100</v>
      </c>
      <c r="J251" s="125">
        <f t="shared" si="31"/>
        <v>40000</v>
      </c>
      <c r="L251" s="24" t="s">
        <v>62</v>
      </c>
      <c r="M251" s="24" t="s">
        <v>65</v>
      </c>
      <c r="N251" s="24">
        <v>2</v>
      </c>
      <c r="O251" s="24">
        <v>120</v>
      </c>
      <c r="P251" s="125">
        <v>100</v>
      </c>
      <c r="Q251" s="125">
        <v>6800</v>
      </c>
      <c r="R251" s="125">
        <f t="shared" si="32"/>
        <v>816000</v>
      </c>
      <c r="S251" s="24">
        <v>26</v>
      </c>
      <c r="U251" s="125">
        <f t="shared" si="33"/>
        <v>816000</v>
      </c>
      <c r="V251" s="125">
        <f t="shared" si="34"/>
        <v>856000</v>
      </c>
      <c r="W251" s="125">
        <f t="shared" si="35"/>
        <v>856000</v>
      </c>
      <c r="Y251" s="125">
        <f t="shared" si="36"/>
        <v>856000</v>
      </c>
      <c r="Z251" s="125">
        <v>0.02</v>
      </c>
    </row>
    <row r="252" spans="1:26" s="126" customFormat="1" ht="24" x14ac:dyDescent="0.55000000000000004">
      <c r="A252" s="24"/>
      <c r="B252" s="24" t="s">
        <v>76</v>
      </c>
      <c r="C252" s="24"/>
      <c r="D252" s="24">
        <v>3</v>
      </c>
      <c r="E252" s="24">
        <v>0</v>
      </c>
      <c r="F252" s="24">
        <v>0</v>
      </c>
      <c r="G252" s="24">
        <v>1</v>
      </c>
      <c r="H252" s="125">
        <f t="shared" si="30"/>
        <v>1200</v>
      </c>
      <c r="I252" s="125">
        <v>100</v>
      </c>
      <c r="J252" s="125">
        <f t="shared" si="31"/>
        <v>120000</v>
      </c>
      <c r="L252" s="24"/>
      <c r="M252" s="24"/>
      <c r="N252" s="24"/>
      <c r="O252" s="24"/>
      <c r="R252" s="125">
        <f t="shared" si="32"/>
        <v>0</v>
      </c>
      <c r="S252" s="24"/>
      <c r="U252" s="125">
        <f t="shared" si="33"/>
        <v>0</v>
      </c>
      <c r="V252" s="125">
        <f t="shared" si="34"/>
        <v>120000</v>
      </c>
      <c r="W252" s="125">
        <f t="shared" si="35"/>
        <v>0</v>
      </c>
      <c r="Y252" s="125">
        <f t="shared" si="36"/>
        <v>120000</v>
      </c>
      <c r="Z252" s="125">
        <v>0.01</v>
      </c>
    </row>
    <row r="253" spans="1:26" s="128" customFormat="1" ht="24" x14ac:dyDescent="0.55000000000000004">
      <c r="A253" s="53"/>
      <c r="B253" s="53"/>
      <c r="C253" s="53"/>
      <c r="D253" s="53"/>
      <c r="E253" s="53"/>
      <c r="F253" s="53"/>
      <c r="G253" s="53"/>
      <c r="H253" s="127"/>
      <c r="I253" s="127"/>
      <c r="J253" s="127"/>
      <c r="L253" s="53"/>
      <c r="M253" s="53"/>
      <c r="N253" s="53"/>
      <c r="O253" s="53"/>
      <c r="R253" s="127"/>
      <c r="S253" s="53"/>
      <c r="U253" s="127"/>
      <c r="V253" s="127"/>
      <c r="W253" s="127"/>
      <c r="Y253" s="127"/>
      <c r="Z253" s="127"/>
    </row>
    <row r="254" spans="1:26" s="122" customFormat="1" ht="24" x14ac:dyDescent="0.55000000000000004">
      <c r="A254" s="11">
        <v>55</v>
      </c>
      <c r="B254" s="113" t="s">
        <v>59</v>
      </c>
      <c r="C254" s="11">
        <v>17000</v>
      </c>
      <c r="D254" s="11">
        <v>0</v>
      </c>
      <c r="E254" s="11">
        <v>3</v>
      </c>
      <c r="F254" s="11">
        <v>91</v>
      </c>
      <c r="G254" s="11">
        <v>1</v>
      </c>
      <c r="H254" s="118">
        <f t="shared" si="30"/>
        <v>391</v>
      </c>
      <c r="I254" s="119">
        <v>100</v>
      </c>
      <c r="J254" s="119">
        <f t="shared" si="31"/>
        <v>39100</v>
      </c>
      <c r="L254" s="11"/>
      <c r="M254" s="11"/>
      <c r="N254" s="11"/>
      <c r="O254" s="11"/>
      <c r="R254" s="118">
        <f t="shared" si="32"/>
        <v>0</v>
      </c>
      <c r="S254" s="11"/>
      <c r="U254" s="118">
        <f t="shared" si="33"/>
        <v>0</v>
      </c>
      <c r="V254" s="119">
        <f t="shared" si="34"/>
        <v>39100</v>
      </c>
      <c r="W254" s="118">
        <f t="shared" si="35"/>
        <v>0</v>
      </c>
      <c r="Y254" s="119">
        <f t="shared" si="36"/>
        <v>39100</v>
      </c>
      <c r="Z254" s="119"/>
    </row>
    <row r="255" spans="1:26" s="122" customFormat="1" ht="24" x14ac:dyDescent="0.55000000000000004">
      <c r="A255" s="11"/>
      <c r="B255" s="113" t="s">
        <v>59</v>
      </c>
      <c r="C255" s="11">
        <v>1986</v>
      </c>
      <c r="D255" s="11">
        <v>2</v>
      </c>
      <c r="E255" s="11">
        <v>0</v>
      </c>
      <c r="F255" s="11">
        <v>90</v>
      </c>
      <c r="G255" s="11">
        <v>1</v>
      </c>
      <c r="H255" s="118">
        <f t="shared" si="30"/>
        <v>890</v>
      </c>
      <c r="I255" s="119">
        <v>100</v>
      </c>
      <c r="J255" s="119">
        <f t="shared" si="31"/>
        <v>89000</v>
      </c>
      <c r="L255" s="11"/>
      <c r="M255" s="11"/>
      <c r="N255" s="11"/>
      <c r="O255" s="11"/>
      <c r="R255" s="118">
        <f t="shared" si="32"/>
        <v>0</v>
      </c>
      <c r="S255" s="11"/>
      <c r="U255" s="118">
        <f t="shared" si="33"/>
        <v>0</v>
      </c>
      <c r="V255" s="119">
        <f t="shared" si="34"/>
        <v>89000</v>
      </c>
      <c r="W255" s="118">
        <f t="shared" si="35"/>
        <v>0</v>
      </c>
      <c r="Y255" s="119">
        <f t="shared" si="36"/>
        <v>89000</v>
      </c>
      <c r="Z255" s="119"/>
    </row>
    <row r="256" spans="1:26" s="126" customFormat="1" ht="24" x14ac:dyDescent="0.55000000000000004">
      <c r="A256" s="24"/>
      <c r="B256" s="97" t="s">
        <v>172</v>
      </c>
      <c r="C256" s="24"/>
      <c r="D256" s="24">
        <v>1</v>
      </c>
      <c r="E256" s="24">
        <v>2</v>
      </c>
      <c r="F256" s="24">
        <v>25</v>
      </c>
      <c r="G256" s="24">
        <v>1</v>
      </c>
      <c r="H256" s="125">
        <f t="shared" si="30"/>
        <v>625</v>
      </c>
      <c r="I256" s="125">
        <v>100</v>
      </c>
      <c r="J256" s="125">
        <f t="shared" si="31"/>
        <v>62500</v>
      </c>
      <c r="L256" s="24"/>
      <c r="M256" s="24"/>
      <c r="N256" s="24"/>
      <c r="O256" s="24"/>
      <c r="R256" s="125">
        <f t="shared" si="32"/>
        <v>0</v>
      </c>
      <c r="S256" s="24"/>
      <c r="U256" s="125">
        <f t="shared" si="33"/>
        <v>0</v>
      </c>
      <c r="V256" s="125">
        <f t="shared" si="34"/>
        <v>62500</v>
      </c>
      <c r="W256" s="125">
        <f t="shared" si="35"/>
        <v>0</v>
      </c>
      <c r="Y256" s="125">
        <f t="shared" si="36"/>
        <v>62500</v>
      </c>
      <c r="Z256" s="125">
        <v>0.01</v>
      </c>
    </row>
    <row r="257" spans="1:26" s="128" customFormat="1" ht="24" x14ac:dyDescent="0.55000000000000004">
      <c r="A257" s="53"/>
      <c r="B257" s="55"/>
      <c r="C257" s="53"/>
      <c r="D257" s="53"/>
      <c r="E257" s="53"/>
      <c r="F257" s="53"/>
      <c r="G257" s="53"/>
      <c r="H257" s="127"/>
      <c r="I257" s="127"/>
      <c r="J257" s="127"/>
      <c r="L257" s="53"/>
      <c r="M257" s="53"/>
      <c r="N257" s="53"/>
      <c r="O257" s="53"/>
      <c r="R257" s="127"/>
      <c r="S257" s="53"/>
      <c r="U257" s="127"/>
      <c r="V257" s="127"/>
      <c r="W257" s="127"/>
      <c r="Y257" s="127"/>
      <c r="Z257" s="127"/>
    </row>
    <row r="258" spans="1:26" s="122" customFormat="1" ht="24" x14ac:dyDescent="0.55000000000000004">
      <c r="A258" s="11">
        <v>56</v>
      </c>
      <c r="B258" s="113" t="s">
        <v>59</v>
      </c>
      <c r="C258" s="11">
        <v>708</v>
      </c>
      <c r="D258" s="11">
        <v>0</v>
      </c>
      <c r="E258" s="11">
        <v>2</v>
      </c>
      <c r="F258" s="11">
        <v>36</v>
      </c>
      <c r="G258" s="11">
        <v>2</v>
      </c>
      <c r="H258" s="118">
        <f t="shared" si="30"/>
        <v>236</v>
      </c>
      <c r="I258" s="119">
        <v>250</v>
      </c>
      <c r="J258" s="119">
        <f t="shared" si="31"/>
        <v>59000</v>
      </c>
      <c r="L258" s="11" t="s">
        <v>62</v>
      </c>
      <c r="M258" s="11" t="s">
        <v>65</v>
      </c>
      <c r="N258" s="11">
        <v>2</v>
      </c>
      <c r="O258" s="11">
        <v>102</v>
      </c>
      <c r="P258" s="119">
        <v>100</v>
      </c>
      <c r="Q258" s="119">
        <v>6800</v>
      </c>
      <c r="R258" s="118">
        <f t="shared" si="32"/>
        <v>693600</v>
      </c>
      <c r="S258" s="11">
        <v>16</v>
      </c>
      <c r="U258" s="118">
        <f t="shared" si="33"/>
        <v>693600</v>
      </c>
      <c r="V258" s="119">
        <f t="shared" si="34"/>
        <v>752600</v>
      </c>
      <c r="W258" s="118">
        <f t="shared" si="35"/>
        <v>752600</v>
      </c>
      <c r="Y258" s="119">
        <f t="shared" si="36"/>
        <v>752600</v>
      </c>
      <c r="Z258" s="119"/>
    </row>
    <row r="259" spans="1:26" s="122" customFormat="1" ht="24" x14ac:dyDescent="0.55000000000000004">
      <c r="A259" s="11"/>
      <c r="B259" s="113"/>
      <c r="C259" s="11"/>
      <c r="D259" s="11"/>
      <c r="E259" s="11"/>
      <c r="F259" s="11"/>
      <c r="G259" s="11"/>
      <c r="H259" s="118">
        <f t="shared" si="30"/>
        <v>0</v>
      </c>
      <c r="I259" s="119"/>
      <c r="J259" s="119">
        <f t="shared" si="31"/>
        <v>0</v>
      </c>
      <c r="L259" s="11"/>
      <c r="M259" s="11" t="s">
        <v>126</v>
      </c>
      <c r="N259" s="11">
        <v>2</v>
      </c>
      <c r="O259" s="11">
        <v>18</v>
      </c>
      <c r="P259" s="119">
        <v>100</v>
      </c>
      <c r="Q259" s="119">
        <v>6800</v>
      </c>
      <c r="R259" s="118">
        <f t="shared" si="32"/>
        <v>122400</v>
      </c>
      <c r="S259" s="11">
        <v>16</v>
      </c>
      <c r="U259" s="118">
        <f t="shared" si="33"/>
        <v>122400</v>
      </c>
      <c r="V259" s="119">
        <f t="shared" si="34"/>
        <v>122400</v>
      </c>
      <c r="W259" s="118">
        <f t="shared" si="35"/>
        <v>122400</v>
      </c>
      <c r="Y259" s="119">
        <f t="shared" si="36"/>
        <v>122400</v>
      </c>
      <c r="Z259" s="119"/>
    </row>
    <row r="260" spans="1:26" s="122" customFormat="1" ht="24" x14ac:dyDescent="0.55000000000000004">
      <c r="A260" s="11"/>
      <c r="B260" s="113"/>
      <c r="C260" s="11"/>
      <c r="D260" s="11"/>
      <c r="E260" s="11"/>
      <c r="F260" s="11"/>
      <c r="G260" s="11"/>
      <c r="H260" s="118">
        <f t="shared" si="30"/>
        <v>0</v>
      </c>
      <c r="I260" s="119"/>
      <c r="J260" s="119">
        <f t="shared" si="31"/>
        <v>0</v>
      </c>
      <c r="L260" s="11" t="s">
        <v>178</v>
      </c>
      <c r="M260" s="11" t="s">
        <v>126</v>
      </c>
      <c r="N260" s="11">
        <v>2</v>
      </c>
      <c r="O260" s="11">
        <v>63</v>
      </c>
      <c r="P260" s="119">
        <v>100</v>
      </c>
      <c r="Q260" s="119">
        <v>6800</v>
      </c>
      <c r="R260" s="118">
        <f t="shared" si="32"/>
        <v>428400</v>
      </c>
      <c r="S260" s="11">
        <v>31</v>
      </c>
      <c r="U260" s="118">
        <f t="shared" si="33"/>
        <v>428400</v>
      </c>
      <c r="V260" s="119">
        <f t="shared" si="34"/>
        <v>428400</v>
      </c>
      <c r="W260" s="118">
        <f t="shared" si="35"/>
        <v>428400</v>
      </c>
      <c r="Y260" s="119">
        <f t="shared" si="36"/>
        <v>428400</v>
      </c>
      <c r="Z260" s="119"/>
    </row>
    <row r="261" spans="1:26" s="122" customFormat="1" ht="24" x14ac:dyDescent="0.55000000000000004">
      <c r="A261" s="11"/>
      <c r="B261" s="113"/>
      <c r="C261" s="11"/>
      <c r="D261" s="11"/>
      <c r="E261" s="11"/>
      <c r="F261" s="11"/>
      <c r="G261" s="11"/>
      <c r="H261" s="118">
        <f t="shared" si="30"/>
        <v>0</v>
      </c>
      <c r="I261" s="119"/>
      <c r="J261" s="119">
        <f t="shared" si="31"/>
        <v>0</v>
      </c>
      <c r="L261" s="11"/>
      <c r="M261" s="11" t="s">
        <v>65</v>
      </c>
      <c r="N261" s="11">
        <v>2</v>
      </c>
      <c r="O261" s="11">
        <v>8</v>
      </c>
      <c r="P261" s="119">
        <v>100</v>
      </c>
      <c r="Q261" s="119">
        <v>6800</v>
      </c>
      <c r="R261" s="118">
        <f t="shared" si="32"/>
        <v>54400</v>
      </c>
      <c r="S261" s="11">
        <v>31</v>
      </c>
      <c r="U261" s="118">
        <f t="shared" si="33"/>
        <v>54400</v>
      </c>
      <c r="V261" s="119">
        <f t="shared" si="34"/>
        <v>54400</v>
      </c>
      <c r="W261" s="118">
        <f t="shared" si="35"/>
        <v>54400</v>
      </c>
      <c r="Y261" s="119">
        <f t="shared" si="36"/>
        <v>54400</v>
      </c>
      <c r="Z261" s="119"/>
    </row>
    <row r="262" spans="1:26" s="126" customFormat="1" ht="24" x14ac:dyDescent="0.55000000000000004">
      <c r="A262" s="24"/>
      <c r="B262" s="97" t="s">
        <v>190</v>
      </c>
      <c r="C262" s="24"/>
      <c r="D262" s="24">
        <v>6</v>
      </c>
      <c r="E262" s="24">
        <v>2</v>
      </c>
      <c r="F262" s="24">
        <v>77</v>
      </c>
      <c r="G262" s="24">
        <v>1</v>
      </c>
      <c r="H262" s="125">
        <f t="shared" si="30"/>
        <v>2677</v>
      </c>
      <c r="I262" s="125">
        <v>100</v>
      </c>
      <c r="J262" s="125">
        <f t="shared" si="31"/>
        <v>267700</v>
      </c>
      <c r="L262" s="24"/>
      <c r="M262" s="24"/>
      <c r="N262" s="24"/>
      <c r="O262" s="24"/>
      <c r="R262" s="125">
        <f t="shared" si="32"/>
        <v>0</v>
      </c>
      <c r="S262" s="24"/>
      <c r="U262" s="125">
        <f t="shared" si="33"/>
        <v>0</v>
      </c>
      <c r="V262" s="125">
        <f t="shared" si="34"/>
        <v>267700</v>
      </c>
      <c r="W262" s="125">
        <f t="shared" si="35"/>
        <v>0</v>
      </c>
      <c r="Y262" s="125">
        <f t="shared" si="36"/>
        <v>267700</v>
      </c>
      <c r="Z262" s="125">
        <v>0.01</v>
      </c>
    </row>
    <row r="263" spans="1:26" s="128" customFormat="1" ht="24" x14ac:dyDescent="0.55000000000000004">
      <c r="A263" s="53"/>
      <c r="B263" s="55"/>
      <c r="C263" s="53"/>
      <c r="D263" s="53"/>
      <c r="E263" s="53"/>
      <c r="F263" s="53"/>
      <c r="G263" s="53"/>
      <c r="H263" s="127"/>
      <c r="I263" s="127"/>
      <c r="J263" s="127"/>
      <c r="L263" s="53"/>
      <c r="M263" s="53"/>
      <c r="N263" s="53"/>
      <c r="O263" s="53"/>
      <c r="R263" s="127"/>
      <c r="S263" s="53"/>
      <c r="U263" s="127"/>
      <c r="V263" s="127"/>
      <c r="W263" s="127"/>
      <c r="Y263" s="127"/>
      <c r="Z263" s="127"/>
    </row>
    <row r="264" spans="1:26" s="122" customFormat="1" ht="24" x14ac:dyDescent="0.55000000000000004">
      <c r="A264" s="11">
        <v>57</v>
      </c>
      <c r="B264" s="113" t="s">
        <v>59</v>
      </c>
      <c r="C264" s="11">
        <v>11423</v>
      </c>
      <c r="D264" s="11">
        <v>0</v>
      </c>
      <c r="E264" s="11">
        <v>1</v>
      </c>
      <c r="F264" s="11">
        <v>70</v>
      </c>
      <c r="G264" s="11">
        <v>1</v>
      </c>
      <c r="H264" s="118">
        <f t="shared" si="30"/>
        <v>170</v>
      </c>
      <c r="I264" s="119">
        <v>150</v>
      </c>
      <c r="J264" s="119">
        <f t="shared" si="31"/>
        <v>25500</v>
      </c>
      <c r="L264" s="11"/>
      <c r="M264" s="11"/>
      <c r="N264" s="11"/>
      <c r="O264" s="11"/>
      <c r="R264" s="118">
        <f t="shared" si="32"/>
        <v>0</v>
      </c>
      <c r="S264" s="11"/>
      <c r="U264" s="118">
        <f t="shared" si="33"/>
        <v>0</v>
      </c>
      <c r="V264" s="119">
        <f t="shared" si="34"/>
        <v>25500</v>
      </c>
      <c r="W264" s="118">
        <f t="shared" si="35"/>
        <v>0</v>
      </c>
      <c r="Y264" s="119">
        <f t="shared" si="36"/>
        <v>25500</v>
      </c>
      <c r="Z264" s="119"/>
    </row>
    <row r="265" spans="1:26" s="128" customFormat="1" ht="24" x14ac:dyDescent="0.55000000000000004">
      <c r="A265" s="53"/>
      <c r="B265" s="55"/>
      <c r="C265" s="53"/>
      <c r="D265" s="53"/>
      <c r="E265" s="53"/>
      <c r="F265" s="53"/>
      <c r="G265" s="53"/>
      <c r="H265" s="127"/>
      <c r="I265" s="127"/>
      <c r="J265" s="127"/>
      <c r="L265" s="53"/>
      <c r="M265" s="53"/>
      <c r="N265" s="53"/>
      <c r="O265" s="53"/>
      <c r="R265" s="127"/>
      <c r="S265" s="53"/>
      <c r="U265" s="127"/>
      <c r="V265" s="127"/>
      <c r="W265" s="127"/>
      <c r="Y265" s="127"/>
      <c r="Z265" s="127"/>
    </row>
    <row r="266" spans="1:26" s="122" customFormat="1" ht="24" x14ac:dyDescent="0.55000000000000004">
      <c r="A266" s="11">
        <v>58</v>
      </c>
      <c r="B266" s="113" t="s">
        <v>59</v>
      </c>
      <c r="C266" s="11">
        <v>841</v>
      </c>
      <c r="D266" s="11">
        <v>0</v>
      </c>
      <c r="E266" s="11">
        <v>0</v>
      </c>
      <c r="F266" s="11">
        <v>51</v>
      </c>
      <c r="G266" s="11">
        <v>2</v>
      </c>
      <c r="H266" s="118">
        <f t="shared" ref="H266:H326" si="37">+(D266*400)+(E266*100)+F266</f>
        <v>51</v>
      </c>
      <c r="I266" s="119">
        <v>150</v>
      </c>
      <c r="J266" s="119">
        <f t="shared" ref="J266:J326" si="38">H266*I266</f>
        <v>7650</v>
      </c>
      <c r="L266" s="11" t="s">
        <v>178</v>
      </c>
      <c r="M266" s="11" t="s">
        <v>63</v>
      </c>
      <c r="N266" s="11">
        <v>2</v>
      </c>
      <c r="O266" s="11">
        <v>98.31</v>
      </c>
      <c r="P266" s="119">
        <v>100</v>
      </c>
      <c r="Q266" s="119">
        <v>6800</v>
      </c>
      <c r="R266" s="118">
        <f t="shared" si="32"/>
        <v>668508</v>
      </c>
      <c r="S266" s="11">
        <v>11</v>
      </c>
      <c r="U266" s="118">
        <f t="shared" si="33"/>
        <v>668508</v>
      </c>
      <c r="V266" s="119">
        <f t="shared" si="34"/>
        <v>676158</v>
      </c>
      <c r="W266" s="118">
        <f t="shared" si="35"/>
        <v>676158</v>
      </c>
      <c r="Y266" s="119">
        <f t="shared" si="36"/>
        <v>676158</v>
      </c>
      <c r="Z266" s="119"/>
    </row>
    <row r="267" spans="1:26" s="128" customFormat="1" ht="24" x14ac:dyDescent="0.55000000000000004">
      <c r="A267" s="53"/>
      <c r="B267" s="55"/>
      <c r="C267" s="53"/>
      <c r="D267" s="53"/>
      <c r="E267" s="53"/>
      <c r="F267" s="53"/>
      <c r="G267" s="53"/>
      <c r="H267" s="127"/>
      <c r="I267" s="127"/>
      <c r="J267" s="127"/>
      <c r="L267" s="53"/>
      <c r="M267" s="53"/>
      <c r="N267" s="53"/>
      <c r="O267" s="53"/>
      <c r="R267" s="127"/>
      <c r="S267" s="53"/>
      <c r="U267" s="127"/>
      <c r="V267" s="127"/>
      <c r="W267" s="127"/>
      <c r="Y267" s="127"/>
      <c r="Z267" s="127"/>
    </row>
    <row r="268" spans="1:26" s="122" customFormat="1" ht="24" x14ac:dyDescent="0.55000000000000004">
      <c r="A268" s="11">
        <v>59</v>
      </c>
      <c r="B268" s="113" t="s">
        <v>59</v>
      </c>
      <c r="C268" s="11">
        <v>7364</v>
      </c>
      <c r="D268" s="11">
        <v>0</v>
      </c>
      <c r="E268" s="11">
        <v>1</v>
      </c>
      <c r="F268" s="11">
        <v>37</v>
      </c>
      <c r="G268" s="11">
        <v>2</v>
      </c>
      <c r="H268" s="118">
        <f t="shared" si="37"/>
        <v>137</v>
      </c>
      <c r="I268" s="119">
        <v>250</v>
      </c>
      <c r="J268" s="119">
        <f t="shared" si="38"/>
        <v>34250</v>
      </c>
      <c r="L268" s="11" t="s">
        <v>62</v>
      </c>
      <c r="M268" s="11" t="s">
        <v>65</v>
      </c>
      <c r="N268" s="11">
        <v>2</v>
      </c>
      <c r="O268" s="11">
        <v>72</v>
      </c>
      <c r="P268" s="119">
        <v>100</v>
      </c>
      <c r="Q268" s="119">
        <v>6800</v>
      </c>
      <c r="R268" s="118">
        <f t="shared" ref="R268:R327" si="39">O268*Q268</f>
        <v>489600</v>
      </c>
      <c r="S268" s="11">
        <v>21</v>
      </c>
      <c r="U268" s="118">
        <f t="shared" ref="U268:U327" si="40">R268*(100-T268)/100</f>
        <v>489600</v>
      </c>
      <c r="V268" s="119">
        <f t="shared" ref="V268:V327" si="41">J268+U268</f>
        <v>523850</v>
      </c>
      <c r="W268" s="118">
        <f t="shared" ref="W268:W327" si="42">V268*P268/100</f>
        <v>523850</v>
      </c>
      <c r="Y268" s="119">
        <f t="shared" ref="Y268:Y327" si="43">J268+U268</f>
        <v>523850</v>
      </c>
      <c r="Z268" s="119"/>
    </row>
    <row r="269" spans="1:26" s="122" customFormat="1" ht="24" x14ac:dyDescent="0.55000000000000004">
      <c r="A269" s="11"/>
      <c r="B269" s="113"/>
      <c r="C269" s="11"/>
      <c r="D269" s="11"/>
      <c r="E269" s="11"/>
      <c r="F269" s="11"/>
      <c r="G269" s="11"/>
      <c r="H269" s="118">
        <f t="shared" si="37"/>
        <v>0</v>
      </c>
      <c r="I269" s="119"/>
      <c r="J269" s="119">
        <f t="shared" si="38"/>
        <v>0</v>
      </c>
      <c r="L269" s="11"/>
      <c r="M269" s="11" t="s">
        <v>126</v>
      </c>
      <c r="N269" s="11">
        <v>2</v>
      </c>
      <c r="O269" s="11">
        <v>15</v>
      </c>
      <c r="P269" s="119">
        <v>100</v>
      </c>
      <c r="Q269" s="119">
        <v>6800</v>
      </c>
      <c r="R269" s="118">
        <f t="shared" si="39"/>
        <v>102000</v>
      </c>
      <c r="S269" s="11">
        <v>21</v>
      </c>
      <c r="U269" s="118">
        <f t="shared" si="40"/>
        <v>102000</v>
      </c>
      <c r="V269" s="119">
        <f t="shared" si="41"/>
        <v>102000</v>
      </c>
      <c r="W269" s="118">
        <f t="shared" si="42"/>
        <v>102000</v>
      </c>
      <c r="Y269" s="119">
        <f t="shared" si="43"/>
        <v>102000</v>
      </c>
      <c r="Z269" s="119"/>
    </row>
    <row r="270" spans="1:26" s="122" customFormat="1" ht="24" x14ac:dyDescent="0.55000000000000004">
      <c r="A270" s="11"/>
      <c r="B270" s="113" t="s">
        <v>59</v>
      </c>
      <c r="C270" s="11">
        <v>726</v>
      </c>
      <c r="D270" s="11">
        <v>0</v>
      </c>
      <c r="E270" s="11">
        <v>1</v>
      </c>
      <c r="F270" s="11">
        <v>1</v>
      </c>
      <c r="G270" s="11">
        <v>2</v>
      </c>
      <c r="H270" s="118">
        <f t="shared" si="37"/>
        <v>101</v>
      </c>
      <c r="I270" s="119">
        <v>100</v>
      </c>
      <c r="J270" s="119">
        <f t="shared" si="38"/>
        <v>10100</v>
      </c>
      <c r="L270" s="11" t="s">
        <v>62</v>
      </c>
      <c r="M270" s="11" t="s">
        <v>63</v>
      </c>
      <c r="N270" s="11">
        <v>2</v>
      </c>
      <c r="O270" s="11">
        <v>159</v>
      </c>
      <c r="P270" s="119">
        <v>100</v>
      </c>
      <c r="Q270" s="119">
        <v>6800</v>
      </c>
      <c r="R270" s="118">
        <f t="shared" si="39"/>
        <v>1081200</v>
      </c>
      <c r="S270" s="11">
        <v>51</v>
      </c>
      <c r="U270" s="118">
        <f t="shared" si="40"/>
        <v>1081200</v>
      </c>
      <c r="V270" s="119">
        <f t="shared" si="41"/>
        <v>1091300</v>
      </c>
      <c r="W270" s="118">
        <f t="shared" si="42"/>
        <v>1091300</v>
      </c>
      <c r="Y270" s="119">
        <f t="shared" si="43"/>
        <v>1091300</v>
      </c>
      <c r="Z270" s="119"/>
    </row>
    <row r="271" spans="1:26" s="122" customFormat="1" ht="24" x14ac:dyDescent="0.55000000000000004">
      <c r="A271" s="11"/>
      <c r="B271" s="113"/>
      <c r="C271" s="11"/>
      <c r="D271" s="11"/>
      <c r="E271" s="11"/>
      <c r="F271" s="11"/>
      <c r="G271" s="11"/>
      <c r="H271" s="118">
        <f t="shared" si="37"/>
        <v>0</v>
      </c>
      <c r="I271" s="119"/>
      <c r="J271" s="119">
        <f t="shared" si="38"/>
        <v>0</v>
      </c>
      <c r="L271" s="11"/>
      <c r="M271" s="11" t="s">
        <v>65</v>
      </c>
      <c r="N271" s="11">
        <v>2</v>
      </c>
      <c r="O271" s="11">
        <v>6</v>
      </c>
      <c r="P271" s="119">
        <v>100</v>
      </c>
      <c r="Q271" s="119">
        <v>6800</v>
      </c>
      <c r="R271" s="118">
        <f t="shared" si="39"/>
        <v>40800</v>
      </c>
      <c r="S271" s="11">
        <v>51</v>
      </c>
      <c r="U271" s="118">
        <f t="shared" si="40"/>
        <v>40800</v>
      </c>
      <c r="V271" s="119">
        <f t="shared" si="41"/>
        <v>40800</v>
      </c>
      <c r="W271" s="118">
        <f t="shared" si="42"/>
        <v>40800</v>
      </c>
      <c r="Y271" s="119">
        <f t="shared" si="43"/>
        <v>40800</v>
      </c>
      <c r="Z271" s="119"/>
    </row>
    <row r="272" spans="1:26" s="128" customFormat="1" ht="24" x14ac:dyDescent="0.55000000000000004">
      <c r="A272" s="53"/>
      <c r="B272" s="55"/>
      <c r="C272" s="53"/>
      <c r="D272" s="53"/>
      <c r="E272" s="53"/>
      <c r="F272" s="53"/>
      <c r="G272" s="53"/>
      <c r="H272" s="127"/>
      <c r="I272" s="127"/>
      <c r="J272" s="127"/>
      <c r="L272" s="53"/>
      <c r="M272" s="53"/>
      <c r="N272" s="53"/>
      <c r="O272" s="53"/>
      <c r="R272" s="127"/>
      <c r="S272" s="53"/>
      <c r="U272" s="127"/>
      <c r="V272" s="127"/>
      <c r="W272" s="127"/>
      <c r="Y272" s="127"/>
      <c r="Z272" s="127"/>
    </row>
    <row r="273" spans="1:26" s="122" customFormat="1" ht="24" x14ac:dyDescent="0.55000000000000004">
      <c r="A273" s="11">
        <v>60</v>
      </c>
      <c r="B273" s="113" t="s">
        <v>59</v>
      </c>
      <c r="C273" s="11">
        <v>719</v>
      </c>
      <c r="D273" s="11">
        <v>0</v>
      </c>
      <c r="E273" s="11">
        <v>3</v>
      </c>
      <c r="F273" s="11">
        <v>87</v>
      </c>
      <c r="G273" s="11">
        <v>2</v>
      </c>
      <c r="H273" s="118">
        <f t="shared" si="37"/>
        <v>387</v>
      </c>
      <c r="I273" s="119">
        <v>150</v>
      </c>
      <c r="J273" s="119">
        <f t="shared" si="38"/>
        <v>58050</v>
      </c>
      <c r="L273" s="11" t="s">
        <v>62</v>
      </c>
      <c r="M273" s="11" t="s">
        <v>63</v>
      </c>
      <c r="N273" s="11">
        <v>2</v>
      </c>
      <c r="O273" s="11">
        <v>34.4</v>
      </c>
      <c r="P273" s="119">
        <v>100</v>
      </c>
      <c r="Q273" s="119">
        <v>6800</v>
      </c>
      <c r="R273" s="118">
        <f t="shared" si="39"/>
        <v>233920</v>
      </c>
      <c r="S273" s="11">
        <v>26</v>
      </c>
      <c r="U273" s="118">
        <f t="shared" si="40"/>
        <v>233920</v>
      </c>
      <c r="V273" s="119">
        <f t="shared" si="41"/>
        <v>291970</v>
      </c>
      <c r="W273" s="118">
        <f t="shared" si="42"/>
        <v>291970</v>
      </c>
      <c r="Y273" s="119">
        <f t="shared" si="43"/>
        <v>291970</v>
      </c>
      <c r="Z273" s="119"/>
    </row>
    <row r="274" spans="1:26" s="122" customFormat="1" ht="24" x14ac:dyDescent="0.55000000000000004">
      <c r="A274" s="11"/>
      <c r="B274" s="113"/>
      <c r="C274" s="11"/>
      <c r="D274" s="11"/>
      <c r="E274" s="11"/>
      <c r="F274" s="11"/>
      <c r="G274" s="11"/>
      <c r="H274" s="118">
        <f t="shared" si="37"/>
        <v>0</v>
      </c>
      <c r="I274" s="119"/>
      <c r="J274" s="119">
        <f t="shared" si="38"/>
        <v>0</v>
      </c>
      <c r="L274" s="11"/>
      <c r="M274" s="11" t="s">
        <v>65</v>
      </c>
      <c r="N274" s="11">
        <v>2</v>
      </c>
      <c r="O274" s="11">
        <v>8</v>
      </c>
      <c r="P274" s="119">
        <v>100</v>
      </c>
      <c r="Q274" s="119">
        <v>6800</v>
      </c>
      <c r="R274" s="118">
        <f t="shared" si="39"/>
        <v>54400</v>
      </c>
      <c r="S274" s="11">
        <v>26</v>
      </c>
      <c r="U274" s="118">
        <f t="shared" si="40"/>
        <v>54400</v>
      </c>
      <c r="V274" s="119">
        <f t="shared" si="41"/>
        <v>54400</v>
      </c>
      <c r="W274" s="118">
        <f t="shared" si="42"/>
        <v>54400</v>
      </c>
      <c r="Y274" s="119">
        <f t="shared" si="43"/>
        <v>54400</v>
      </c>
      <c r="Z274" s="119"/>
    </row>
    <row r="275" spans="1:26" s="122" customFormat="1" ht="24" x14ac:dyDescent="0.55000000000000004">
      <c r="A275" s="11"/>
      <c r="B275" s="113" t="s">
        <v>59</v>
      </c>
      <c r="C275" s="11">
        <v>713</v>
      </c>
      <c r="D275" s="11">
        <v>0</v>
      </c>
      <c r="E275" s="11">
        <v>3</v>
      </c>
      <c r="F275" s="11">
        <v>87</v>
      </c>
      <c r="G275" s="11">
        <v>2</v>
      </c>
      <c r="H275" s="118">
        <f t="shared" si="37"/>
        <v>387</v>
      </c>
      <c r="I275" s="119">
        <v>150</v>
      </c>
      <c r="J275" s="119">
        <f t="shared" si="38"/>
        <v>58050</v>
      </c>
      <c r="L275" s="11" t="s">
        <v>178</v>
      </c>
      <c r="M275" s="11" t="s">
        <v>63</v>
      </c>
      <c r="N275" s="11">
        <v>2</v>
      </c>
      <c r="O275" s="11">
        <v>78</v>
      </c>
      <c r="P275" s="119">
        <v>100</v>
      </c>
      <c r="Q275" s="119">
        <v>6800</v>
      </c>
      <c r="R275" s="118">
        <f t="shared" si="39"/>
        <v>530400</v>
      </c>
      <c r="S275" s="11">
        <v>26</v>
      </c>
      <c r="U275" s="118">
        <f t="shared" si="40"/>
        <v>530400</v>
      </c>
      <c r="V275" s="119">
        <f t="shared" si="41"/>
        <v>588450</v>
      </c>
      <c r="W275" s="118">
        <f t="shared" si="42"/>
        <v>588450</v>
      </c>
      <c r="Y275" s="119">
        <f t="shared" si="43"/>
        <v>588450</v>
      </c>
      <c r="Z275" s="119"/>
    </row>
    <row r="276" spans="1:26" s="122" customFormat="1" ht="24" x14ac:dyDescent="0.55000000000000004">
      <c r="A276" s="11"/>
      <c r="B276" s="113"/>
      <c r="C276" s="11"/>
      <c r="D276" s="11"/>
      <c r="E276" s="11"/>
      <c r="F276" s="11"/>
      <c r="G276" s="11"/>
      <c r="H276" s="118">
        <f t="shared" si="37"/>
        <v>0</v>
      </c>
      <c r="I276" s="119"/>
      <c r="J276" s="119">
        <f t="shared" si="38"/>
        <v>0</v>
      </c>
      <c r="L276" s="11"/>
      <c r="M276" s="11" t="s">
        <v>65</v>
      </c>
      <c r="N276" s="11">
        <v>2</v>
      </c>
      <c r="O276" s="11">
        <v>8</v>
      </c>
      <c r="P276" s="119">
        <v>100</v>
      </c>
      <c r="Q276" s="119">
        <v>6800</v>
      </c>
      <c r="R276" s="118">
        <f t="shared" si="39"/>
        <v>54400</v>
      </c>
      <c r="S276" s="11">
        <v>26</v>
      </c>
      <c r="U276" s="118">
        <f t="shared" si="40"/>
        <v>54400</v>
      </c>
      <c r="V276" s="119">
        <f t="shared" si="41"/>
        <v>54400</v>
      </c>
      <c r="W276" s="118">
        <f t="shared" si="42"/>
        <v>54400</v>
      </c>
      <c r="Y276" s="119">
        <f t="shared" si="43"/>
        <v>54400</v>
      </c>
      <c r="Z276" s="119"/>
    </row>
    <row r="277" spans="1:26" s="128" customFormat="1" ht="24" x14ac:dyDescent="0.55000000000000004">
      <c r="A277" s="53"/>
      <c r="B277" s="55"/>
      <c r="C277" s="53"/>
      <c r="D277" s="53"/>
      <c r="E277" s="53"/>
      <c r="F277" s="53"/>
      <c r="G277" s="53"/>
      <c r="H277" s="127"/>
      <c r="I277" s="127"/>
      <c r="J277" s="127"/>
      <c r="L277" s="53"/>
      <c r="M277" s="53"/>
      <c r="N277" s="53"/>
      <c r="O277" s="53"/>
      <c r="R277" s="127"/>
      <c r="S277" s="53"/>
      <c r="U277" s="127"/>
      <c r="V277" s="127"/>
      <c r="W277" s="127"/>
      <c r="Y277" s="127"/>
      <c r="Z277" s="127"/>
    </row>
    <row r="278" spans="1:26" s="122" customFormat="1" ht="24" x14ac:dyDescent="0.55000000000000004">
      <c r="A278" s="11">
        <v>61</v>
      </c>
      <c r="B278" s="113" t="s">
        <v>59</v>
      </c>
      <c r="C278" s="11">
        <v>1647</v>
      </c>
      <c r="D278" s="11">
        <v>1</v>
      </c>
      <c r="E278" s="11">
        <v>3</v>
      </c>
      <c r="F278" s="11">
        <v>82</v>
      </c>
      <c r="G278" s="11">
        <v>1</v>
      </c>
      <c r="H278" s="118">
        <f t="shared" si="37"/>
        <v>782</v>
      </c>
      <c r="I278" s="119">
        <v>100</v>
      </c>
      <c r="J278" s="119">
        <f t="shared" si="38"/>
        <v>78200</v>
      </c>
      <c r="L278" s="11"/>
      <c r="M278" s="11"/>
      <c r="N278" s="11"/>
      <c r="O278" s="11"/>
      <c r="R278" s="118">
        <f t="shared" si="39"/>
        <v>0</v>
      </c>
      <c r="S278" s="11"/>
      <c r="U278" s="118">
        <f t="shared" si="40"/>
        <v>0</v>
      </c>
      <c r="V278" s="119">
        <f t="shared" si="41"/>
        <v>78200</v>
      </c>
      <c r="W278" s="118">
        <f t="shared" si="42"/>
        <v>0</v>
      </c>
      <c r="Y278" s="119">
        <f t="shared" si="43"/>
        <v>78200</v>
      </c>
      <c r="Z278" s="119"/>
    </row>
    <row r="279" spans="1:26" s="128" customFormat="1" ht="24" x14ac:dyDescent="0.55000000000000004">
      <c r="A279" s="53"/>
      <c r="B279" s="55"/>
      <c r="C279" s="53"/>
      <c r="D279" s="53"/>
      <c r="E279" s="53"/>
      <c r="F279" s="53"/>
      <c r="G279" s="53"/>
      <c r="H279" s="127"/>
      <c r="I279" s="127"/>
      <c r="J279" s="127"/>
      <c r="L279" s="53"/>
      <c r="M279" s="53"/>
      <c r="N279" s="53"/>
      <c r="O279" s="53"/>
      <c r="R279" s="127"/>
      <c r="S279" s="53"/>
      <c r="U279" s="127"/>
      <c r="V279" s="127"/>
      <c r="W279" s="127"/>
      <c r="Y279" s="127"/>
      <c r="Z279" s="127"/>
    </row>
    <row r="280" spans="1:26" s="122" customFormat="1" ht="24" x14ac:dyDescent="0.55000000000000004">
      <c r="A280" s="11">
        <v>62</v>
      </c>
      <c r="B280" s="113" t="s">
        <v>59</v>
      </c>
      <c r="C280" s="11">
        <v>12220</v>
      </c>
      <c r="D280" s="11">
        <v>0</v>
      </c>
      <c r="E280" s="11">
        <v>3</v>
      </c>
      <c r="F280" s="11">
        <v>3</v>
      </c>
      <c r="G280" s="11">
        <v>1</v>
      </c>
      <c r="H280" s="118">
        <f t="shared" si="37"/>
        <v>303</v>
      </c>
      <c r="I280" s="119">
        <v>100</v>
      </c>
      <c r="J280" s="119">
        <f t="shared" si="38"/>
        <v>30300</v>
      </c>
      <c r="L280" s="11"/>
      <c r="M280" s="11"/>
      <c r="N280" s="11"/>
      <c r="O280" s="11"/>
      <c r="R280" s="118">
        <f t="shared" si="39"/>
        <v>0</v>
      </c>
      <c r="S280" s="11"/>
      <c r="U280" s="118">
        <f t="shared" si="40"/>
        <v>0</v>
      </c>
      <c r="V280" s="119">
        <f t="shared" si="41"/>
        <v>30300</v>
      </c>
      <c r="W280" s="118">
        <f t="shared" si="42"/>
        <v>0</v>
      </c>
      <c r="Y280" s="119">
        <f t="shared" si="43"/>
        <v>30300</v>
      </c>
      <c r="Z280" s="119"/>
    </row>
    <row r="281" spans="1:26" s="128" customFormat="1" ht="24" x14ac:dyDescent="0.55000000000000004">
      <c r="A281" s="53"/>
      <c r="B281" s="55"/>
      <c r="C281" s="53"/>
      <c r="D281" s="53"/>
      <c r="E281" s="53"/>
      <c r="F281" s="53"/>
      <c r="G281" s="53"/>
      <c r="H281" s="127"/>
      <c r="I281" s="127"/>
      <c r="J281" s="127"/>
      <c r="L281" s="53"/>
      <c r="M281" s="53"/>
      <c r="N281" s="53"/>
      <c r="O281" s="53"/>
      <c r="R281" s="127"/>
      <c r="S281" s="53"/>
      <c r="U281" s="127"/>
      <c r="V281" s="127"/>
      <c r="W281" s="127"/>
      <c r="Y281" s="127"/>
      <c r="Z281" s="127"/>
    </row>
    <row r="282" spans="1:26" s="122" customFormat="1" ht="24" x14ac:dyDescent="0.55000000000000004">
      <c r="A282" s="11">
        <v>63</v>
      </c>
      <c r="B282" s="113" t="s">
        <v>59</v>
      </c>
      <c r="C282" s="11">
        <v>897</v>
      </c>
      <c r="D282" s="11">
        <v>0</v>
      </c>
      <c r="E282" s="11">
        <v>2</v>
      </c>
      <c r="F282" s="11">
        <v>11</v>
      </c>
      <c r="G282" s="11">
        <v>2</v>
      </c>
      <c r="H282" s="118">
        <f t="shared" si="37"/>
        <v>211</v>
      </c>
      <c r="I282" s="119">
        <v>150</v>
      </c>
      <c r="J282" s="119">
        <f t="shared" si="38"/>
        <v>31650</v>
      </c>
      <c r="L282" s="11" t="s">
        <v>62</v>
      </c>
      <c r="M282" s="11" t="s">
        <v>63</v>
      </c>
      <c r="N282" s="11">
        <v>2</v>
      </c>
      <c r="O282" s="11">
        <v>71.5</v>
      </c>
      <c r="P282" s="119">
        <v>100</v>
      </c>
      <c r="Q282" s="119">
        <v>6800</v>
      </c>
      <c r="R282" s="118">
        <f t="shared" si="39"/>
        <v>486200</v>
      </c>
      <c r="S282" s="11">
        <v>21</v>
      </c>
      <c r="U282" s="118">
        <f t="shared" si="40"/>
        <v>486200</v>
      </c>
      <c r="V282" s="119">
        <f t="shared" si="41"/>
        <v>517850</v>
      </c>
      <c r="W282" s="118">
        <f t="shared" si="42"/>
        <v>517850</v>
      </c>
      <c r="Y282" s="119">
        <f t="shared" si="43"/>
        <v>517850</v>
      </c>
      <c r="Z282" s="119"/>
    </row>
    <row r="283" spans="1:26" s="122" customFormat="1" ht="24" x14ac:dyDescent="0.55000000000000004">
      <c r="A283" s="11"/>
      <c r="B283" s="113" t="s">
        <v>59</v>
      </c>
      <c r="C283" s="11">
        <v>1377</v>
      </c>
      <c r="D283" s="11">
        <v>3</v>
      </c>
      <c r="E283" s="11">
        <v>0</v>
      </c>
      <c r="F283" s="11">
        <v>93</v>
      </c>
      <c r="G283" s="11">
        <v>1</v>
      </c>
      <c r="H283" s="118">
        <f t="shared" si="37"/>
        <v>1293</v>
      </c>
      <c r="I283" s="119">
        <v>100</v>
      </c>
      <c r="J283" s="119">
        <f t="shared" si="38"/>
        <v>129300</v>
      </c>
      <c r="L283" s="11"/>
      <c r="M283" s="11"/>
      <c r="N283" s="11"/>
      <c r="O283" s="11"/>
      <c r="R283" s="118">
        <f t="shared" si="39"/>
        <v>0</v>
      </c>
      <c r="S283" s="11"/>
      <c r="U283" s="118">
        <f t="shared" si="40"/>
        <v>0</v>
      </c>
      <c r="V283" s="119">
        <f t="shared" si="41"/>
        <v>129300</v>
      </c>
      <c r="W283" s="118">
        <f t="shared" si="42"/>
        <v>0</v>
      </c>
      <c r="Y283" s="119">
        <f t="shared" si="43"/>
        <v>129300</v>
      </c>
      <c r="Z283" s="119"/>
    </row>
    <row r="284" spans="1:26" s="128" customFormat="1" ht="24" x14ac:dyDescent="0.55000000000000004">
      <c r="A284" s="53"/>
      <c r="B284" s="55"/>
      <c r="C284" s="53"/>
      <c r="D284" s="53"/>
      <c r="E284" s="53"/>
      <c r="F284" s="53"/>
      <c r="G284" s="53"/>
      <c r="H284" s="127"/>
      <c r="I284" s="127"/>
      <c r="J284" s="127"/>
      <c r="L284" s="53"/>
      <c r="M284" s="53"/>
      <c r="N284" s="53"/>
      <c r="O284" s="53"/>
      <c r="R284" s="127"/>
      <c r="S284" s="53"/>
      <c r="U284" s="127"/>
      <c r="V284" s="127"/>
      <c r="W284" s="127"/>
      <c r="Y284" s="127"/>
      <c r="Z284" s="127"/>
    </row>
    <row r="285" spans="1:26" s="122" customFormat="1" ht="24" x14ac:dyDescent="0.55000000000000004">
      <c r="A285" s="11">
        <v>64</v>
      </c>
      <c r="B285" s="113" t="s">
        <v>59</v>
      </c>
      <c r="C285" s="11">
        <v>887</v>
      </c>
      <c r="D285" s="11">
        <v>0</v>
      </c>
      <c r="E285" s="11">
        <v>0</v>
      </c>
      <c r="F285" s="11">
        <v>70</v>
      </c>
      <c r="G285" s="11">
        <v>2</v>
      </c>
      <c r="H285" s="118">
        <f t="shared" si="37"/>
        <v>70</v>
      </c>
      <c r="I285" s="119">
        <v>250</v>
      </c>
      <c r="J285" s="119">
        <f t="shared" si="38"/>
        <v>17500</v>
      </c>
      <c r="L285" s="11" t="s">
        <v>62</v>
      </c>
      <c r="M285" s="11" t="s">
        <v>63</v>
      </c>
      <c r="N285" s="11">
        <v>2</v>
      </c>
      <c r="O285" s="11">
        <v>95</v>
      </c>
      <c r="P285" s="119">
        <v>100</v>
      </c>
      <c r="Q285" s="119">
        <v>6800</v>
      </c>
      <c r="R285" s="118">
        <f t="shared" si="39"/>
        <v>646000</v>
      </c>
      <c r="S285" s="11">
        <v>31</v>
      </c>
      <c r="U285" s="118">
        <f t="shared" si="40"/>
        <v>646000</v>
      </c>
      <c r="V285" s="119">
        <f t="shared" si="41"/>
        <v>663500</v>
      </c>
      <c r="W285" s="118">
        <f t="shared" si="42"/>
        <v>663500</v>
      </c>
      <c r="Y285" s="119">
        <f t="shared" si="43"/>
        <v>663500</v>
      </c>
      <c r="Z285" s="119"/>
    </row>
    <row r="286" spans="1:26" s="128" customFormat="1" ht="24" x14ac:dyDescent="0.55000000000000004">
      <c r="A286" s="53"/>
      <c r="B286" s="55"/>
      <c r="C286" s="53"/>
      <c r="D286" s="53"/>
      <c r="E286" s="53"/>
      <c r="F286" s="53"/>
      <c r="G286" s="53"/>
      <c r="H286" s="127"/>
      <c r="I286" s="127"/>
      <c r="J286" s="127"/>
      <c r="L286" s="53"/>
      <c r="M286" s="53"/>
      <c r="N286" s="53"/>
      <c r="O286" s="53"/>
      <c r="R286" s="127"/>
      <c r="S286" s="53"/>
      <c r="U286" s="127"/>
      <c r="V286" s="127"/>
      <c r="W286" s="127"/>
      <c r="Y286" s="127"/>
      <c r="Z286" s="127"/>
    </row>
    <row r="287" spans="1:26" s="122" customFormat="1" ht="24" x14ac:dyDescent="0.55000000000000004">
      <c r="A287" s="11">
        <v>65</v>
      </c>
      <c r="B287" s="113" t="s">
        <v>59</v>
      </c>
      <c r="C287" s="11">
        <v>849</v>
      </c>
      <c r="D287" s="11">
        <v>0</v>
      </c>
      <c r="E287" s="11">
        <v>1</v>
      </c>
      <c r="F287" s="11">
        <v>72</v>
      </c>
      <c r="G287" s="11">
        <v>2</v>
      </c>
      <c r="H287" s="118">
        <f t="shared" si="37"/>
        <v>172</v>
      </c>
      <c r="I287" s="119">
        <v>150</v>
      </c>
      <c r="J287" s="119">
        <f t="shared" si="38"/>
        <v>25800</v>
      </c>
      <c r="L287" s="11" t="s">
        <v>62</v>
      </c>
      <c r="M287" s="11" t="s">
        <v>63</v>
      </c>
      <c r="N287" s="11">
        <v>2</v>
      </c>
      <c r="O287" s="11">
        <v>95</v>
      </c>
      <c r="P287" s="119">
        <v>100</v>
      </c>
      <c r="Q287" s="119">
        <v>6800</v>
      </c>
      <c r="R287" s="118">
        <f t="shared" si="39"/>
        <v>646000</v>
      </c>
      <c r="S287" s="11">
        <v>41</v>
      </c>
      <c r="U287" s="118">
        <f t="shared" si="40"/>
        <v>646000</v>
      </c>
      <c r="V287" s="119">
        <f t="shared" si="41"/>
        <v>671800</v>
      </c>
      <c r="W287" s="118">
        <f t="shared" si="42"/>
        <v>671800</v>
      </c>
      <c r="Y287" s="119">
        <f t="shared" si="43"/>
        <v>671800</v>
      </c>
      <c r="Z287" s="119"/>
    </row>
    <row r="288" spans="1:26" s="122" customFormat="1" ht="24" x14ac:dyDescent="0.55000000000000004">
      <c r="A288" s="11"/>
      <c r="B288" s="113" t="s">
        <v>59</v>
      </c>
      <c r="C288" s="11">
        <v>7944</v>
      </c>
      <c r="D288" s="11">
        <v>1</v>
      </c>
      <c r="E288" s="11">
        <v>1</v>
      </c>
      <c r="F288" s="11">
        <v>80</v>
      </c>
      <c r="G288" s="11">
        <v>1</v>
      </c>
      <c r="H288" s="118">
        <f t="shared" si="37"/>
        <v>580</v>
      </c>
      <c r="I288" s="119">
        <v>100</v>
      </c>
      <c r="J288" s="119">
        <f t="shared" si="38"/>
        <v>58000</v>
      </c>
      <c r="L288" s="11"/>
      <c r="M288" s="11"/>
      <c r="N288" s="11"/>
      <c r="O288" s="11"/>
      <c r="R288" s="118">
        <f t="shared" si="39"/>
        <v>0</v>
      </c>
      <c r="S288" s="11"/>
      <c r="U288" s="118">
        <f t="shared" si="40"/>
        <v>0</v>
      </c>
      <c r="V288" s="119">
        <f t="shared" si="41"/>
        <v>58000</v>
      </c>
      <c r="W288" s="118">
        <f t="shared" si="42"/>
        <v>0</v>
      </c>
      <c r="Y288" s="119">
        <f t="shared" si="43"/>
        <v>58000</v>
      </c>
      <c r="Z288" s="119"/>
    </row>
    <row r="289" spans="1:26" s="128" customFormat="1" ht="24" x14ac:dyDescent="0.55000000000000004">
      <c r="A289" s="53"/>
      <c r="B289" s="55"/>
      <c r="C289" s="53"/>
      <c r="D289" s="53"/>
      <c r="E289" s="53"/>
      <c r="F289" s="53"/>
      <c r="G289" s="53"/>
      <c r="H289" s="127"/>
      <c r="I289" s="127"/>
      <c r="J289" s="127"/>
      <c r="L289" s="53"/>
      <c r="M289" s="53"/>
      <c r="N289" s="53"/>
      <c r="O289" s="53"/>
      <c r="R289" s="127"/>
      <c r="S289" s="53"/>
      <c r="U289" s="127"/>
      <c r="V289" s="127"/>
      <c r="W289" s="127"/>
      <c r="Y289" s="127"/>
      <c r="Z289" s="127"/>
    </row>
    <row r="290" spans="1:26" s="126" customFormat="1" ht="24" x14ac:dyDescent="0.55000000000000004">
      <c r="A290" s="24">
        <v>66</v>
      </c>
      <c r="B290" s="138" t="s">
        <v>76</v>
      </c>
      <c r="C290" s="24"/>
      <c r="D290" s="24">
        <v>0</v>
      </c>
      <c r="E290" s="24">
        <v>2</v>
      </c>
      <c r="F290" s="24">
        <v>0</v>
      </c>
      <c r="G290" s="24">
        <v>2</v>
      </c>
      <c r="H290" s="125">
        <f t="shared" si="37"/>
        <v>200</v>
      </c>
      <c r="I290" s="125">
        <v>100</v>
      </c>
      <c r="J290" s="125">
        <f t="shared" si="38"/>
        <v>20000</v>
      </c>
      <c r="L290" s="24" t="s">
        <v>62</v>
      </c>
      <c r="M290" s="24" t="s">
        <v>63</v>
      </c>
      <c r="N290" s="24">
        <v>2</v>
      </c>
      <c r="O290" s="24">
        <v>135</v>
      </c>
      <c r="P290" s="125">
        <v>100</v>
      </c>
      <c r="Q290" s="125">
        <v>6800</v>
      </c>
      <c r="R290" s="125">
        <f t="shared" si="39"/>
        <v>918000</v>
      </c>
      <c r="S290" s="24">
        <v>10</v>
      </c>
      <c r="U290" s="125">
        <f t="shared" si="40"/>
        <v>918000</v>
      </c>
      <c r="V290" s="125">
        <f t="shared" si="41"/>
        <v>938000</v>
      </c>
      <c r="W290" s="125">
        <f t="shared" si="42"/>
        <v>938000</v>
      </c>
      <c r="Y290" s="125">
        <f t="shared" si="43"/>
        <v>938000</v>
      </c>
      <c r="Z290" s="125">
        <v>0.02</v>
      </c>
    </row>
    <row r="291" spans="1:26" s="126" customFormat="1" ht="24" x14ac:dyDescent="0.55000000000000004">
      <c r="A291" s="24"/>
      <c r="B291" s="97"/>
      <c r="C291" s="24"/>
      <c r="D291" s="24"/>
      <c r="E291" s="24"/>
      <c r="F291" s="24"/>
      <c r="G291" s="24"/>
      <c r="H291" s="125">
        <f t="shared" si="37"/>
        <v>0</v>
      </c>
      <c r="I291" s="125"/>
      <c r="J291" s="125">
        <f t="shared" si="38"/>
        <v>0</v>
      </c>
      <c r="L291" s="24"/>
      <c r="M291" s="24" t="s">
        <v>65</v>
      </c>
      <c r="N291" s="24">
        <v>2</v>
      </c>
      <c r="O291" s="24">
        <v>6</v>
      </c>
      <c r="P291" s="125">
        <v>100</v>
      </c>
      <c r="Q291" s="125">
        <v>6800</v>
      </c>
      <c r="R291" s="125">
        <f t="shared" si="39"/>
        <v>40800</v>
      </c>
      <c r="S291" s="24">
        <v>10</v>
      </c>
      <c r="U291" s="125">
        <f t="shared" si="40"/>
        <v>40800</v>
      </c>
      <c r="V291" s="125">
        <f t="shared" si="41"/>
        <v>40800</v>
      </c>
      <c r="W291" s="125">
        <f t="shared" si="42"/>
        <v>40800</v>
      </c>
      <c r="Y291" s="125">
        <f t="shared" si="43"/>
        <v>40800</v>
      </c>
      <c r="Z291" s="125">
        <v>0.02</v>
      </c>
    </row>
    <row r="292" spans="1:26" s="128" customFormat="1" ht="24" x14ac:dyDescent="0.55000000000000004">
      <c r="A292" s="53"/>
      <c r="B292" s="55"/>
      <c r="C292" s="53"/>
      <c r="D292" s="53"/>
      <c r="E292" s="53"/>
      <c r="F292" s="53"/>
      <c r="G292" s="53"/>
      <c r="H292" s="127"/>
      <c r="I292" s="127"/>
      <c r="J292" s="127"/>
      <c r="L292" s="53"/>
      <c r="M292" s="53"/>
      <c r="N292" s="53"/>
      <c r="O292" s="53"/>
      <c r="R292" s="127"/>
      <c r="S292" s="53"/>
      <c r="U292" s="127"/>
      <c r="V292" s="127"/>
      <c r="W292" s="127"/>
      <c r="Y292" s="127"/>
      <c r="Z292" s="127"/>
    </row>
    <row r="293" spans="1:26" s="122" customFormat="1" ht="24" x14ac:dyDescent="0.55000000000000004">
      <c r="A293" s="11">
        <v>67</v>
      </c>
      <c r="B293" s="113" t="s">
        <v>59</v>
      </c>
      <c r="C293" s="11">
        <v>1650</v>
      </c>
      <c r="D293" s="11">
        <v>3</v>
      </c>
      <c r="E293" s="11">
        <v>0</v>
      </c>
      <c r="F293" s="11">
        <v>23</v>
      </c>
      <c r="G293" s="11">
        <v>1</v>
      </c>
      <c r="H293" s="118">
        <f t="shared" si="37"/>
        <v>1223</v>
      </c>
      <c r="I293" s="119">
        <v>100</v>
      </c>
      <c r="J293" s="119">
        <f t="shared" si="38"/>
        <v>122300</v>
      </c>
      <c r="L293" s="11"/>
      <c r="M293" s="11"/>
      <c r="N293" s="11"/>
      <c r="O293" s="11"/>
      <c r="R293" s="118">
        <f t="shared" si="39"/>
        <v>0</v>
      </c>
      <c r="S293" s="11"/>
      <c r="U293" s="118">
        <f t="shared" si="40"/>
        <v>0</v>
      </c>
      <c r="V293" s="119">
        <f t="shared" si="41"/>
        <v>122300</v>
      </c>
      <c r="W293" s="118">
        <f t="shared" si="42"/>
        <v>0</v>
      </c>
      <c r="Y293" s="119">
        <f t="shared" si="43"/>
        <v>122300</v>
      </c>
      <c r="Z293" s="119"/>
    </row>
    <row r="294" spans="1:26" s="128" customFormat="1" ht="24" x14ac:dyDescent="0.55000000000000004">
      <c r="A294" s="53"/>
      <c r="B294" s="55"/>
      <c r="C294" s="53"/>
      <c r="D294" s="53"/>
      <c r="E294" s="53"/>
      <c r="F294" s="53"/>
      <c r="G294" s="53"/>
      <c r="H294" s="127"/>
      <c r="I294" s="127"/>
      <c r="J294" s="127"/>
      <c r="L294" s="53"/>
      <c r="M294" s="53"/>
      <c r="N294" s="53"/>
      <c r="O294" s="53"/>
      <c r="R294" s="127"/>
      <c r="S294" s="53"/>
      <c r="U294" s="127"/>
      <c r="V294" s="127"/>
      <c r="W294" s="127"/>
      <c r="Y294" s="127"/>
      <c r="Z294" s="127"/>
    </row>
    <row r="295" spans="1:26" s="126" customFormat="1" ht="24" x14ac:dyDescent="0.55000000000000004">
      <c r="A295" s="24">
        <v>68</v>
      </c>
      <c r="B295" s="97" t="s">
        <v>255</v>
      </c>
      <c r="C295" s="24"/>
      <c r="D295" s="24">
        <v>3</v>
      </c>
      <c r="E295" s="24">
        <v>0</v>
      </c>
      <c r="F295" s="24">
        <v>50</v>
      </c>
      <c r="G295" s="24">
        <v>1</v>
      </c>
      <c r="H295" s="125">
        <f t="shared" si="37"/>
        <v>1250</v>
      </c>
      <c r="I295" s="125">
        <v>100</v>
      </c>
      <c r="J295" s="125">
        <f t="shared" si="38"/>
        <v>125000</v>
      </c>
      <c r="L295" s="24"/>
      <c r="M295" s="24"/>
      <c r="N295" s="24"/>
      <c r="O295" s="24"/>
      <c r="R295" s="125">
        <f t="shared" si="39"/>
        <v>0</v>
      </c>
      <c r="S295" s="24"/>
      <c r="U295" s="125">
        <f t="shared" si="40"/>
        <v>0</v>
      </c>
      <c r="V295" s="125">
        <f t="shared" si="41"/>
        <v>125000</v>
      </c>
      <c r="W295" s="125">
        <f t="shared" si="42"/>
        <v>0</v>
      </c>
      <c r="Y295" s="125">
        <f t="shared" si="43"/>
        <v>125000</v>
      </c>
      <c r="Z295" s="125"/>
    </row>
    <row r="296" spans="1:26" s="128" customFormat="1" ht="24" x14ac:dyDescent="0.55000000000000004">
      <c r="A296" s="53"/>
      <c r="B296" s="55"/>
      <c r="C296" s="53"/>
      <c r="D296" s="53"/>
      <c r="E296" s="53"/>
      <c r="F296" s="53"/>
      <c r="G296" s="53"/>
      <c r="H296" s="127"/>
      <c r="I296" s="127"/>
      <c r="J296" s="127"/>
      <c r="L296" s="53"/>
      <c r="M296" s="53"/>
      <c r="N296" s="53"/>
      <c r="O296" s="53"/>
      <c r="R296" s="127"/>
      <c r="S296" s="53"/>
      <c r="U296" s="127"/>
      <c r="V296" s="127"/>
      <c r="W296" s="127"/>
      <c r="Y296" s="127"/>
      <c r="Z296" s="127"/>
    </row>
    <row r="297" spans="1:26" s="122" customFormat="1" ht="24" x14ac:dyDescent="0.55000000000000004">
      <c r="A297" s="11">
        <v>69</v>
      </c>
      <c r="B297" s="113" t="s">
        <v>59</v>
      </c>
      <c r="C297" s="11">
        <v>839</v>
      </c>
      <c r="D297" s="11">
        <v>0</v>
      </c>
      <c r="E297" s="11">
        <v>2</v>
      </c>
      <c r="F297" s="11">
        <v>4</v>
      </c>
      <c r="G297" s="11">
        <v>2</v>
      </c>
      <c r="H297" s="118">
        <f t="shared" si="37"/>
        <v>204</v>
      </c>
      <c r="I297" s="119">
        <v>150</v>
      </c>
      <c r="J297" s="119">
        <f t="shared" si="38"/>
        <v>30600</v>
      </c>
      <c r="L297" s="11" t="s">
        <v>62</v>
      </c>
      <c r="M297" s="11" t="s">
        <v>63</v>
      </c>
      <c r="N297" s="11">
        <v>2</v>
      </c>
      <c r="O297" s="11">
        <v>135</v>
      </c>
      <c r="P297" s="119">
        <v>100</v>
      </c>
      <c r="Q297" s="119">
        <v>6800</v>
      </c>
      <c r="R297" s="118">
        <f t="shared" si="39"/>
        <v>918000</v>
      </c>
      <c r="S297" s="11">
        <v>5</v>
      </c>
      <c r="U297" s="118">
        <f t="shared" si="40"/>
        <v>918000</v>
      </c>
      <c r="V297" s="119">
        <f t="shared" si="41"/>
        <v>948600</v>
      </c>
      <c r="W297" s="118">
        <f t="shared" si="42"/>
        <v>948600</v>
      </c>
      <c r="Y297" s="119">
        <f t="shared" si="43"/>
        <v>948600</v>
      </c>
      <c r="Z297" s="119"/>
    </row>
    <row r="298" spans="1:26" s="122" customFormat="1" ht="24" x14ac:dyDescent="0.55000000000000004">
      <c r="A298" s="11"/>
      <c r="B298" s="113"/>
      <c r="C298" s="11"/>
      <c r="D298" s="11"/>
      <c r="E298" s="11"/>
      <c r="F298" s="11"/>
      <c r="G298" s="11"/>
      <c r="H298" s="118">
        <f t="shared" si="37"/>
        <v>0</v>
      </c>
      <c r="I298" s="119"/>
      <c r="J298" s="119">
        <f t="shared" si="38"/>
        <v>0</v>
      </c>
      <c r="L298" s="11"/>
      <c r="M298" s="11" t="s">
        <v>65</v>
      </c>
      <c r="N298" s="11">
        <v>2</v>
      </c>
      <c r="O298" s="11">
        <v>6</v>
      </c>
      <c r="P298" s="119">
        <v>100</v>
      </c>
      <c r="Q298" s="119">
        <v>6800</v>
      </c>
      <c r="R298" s="118">
        <f t="shared" si="39"/>
        <v>40800</v>
      </c>
      <c r="S298" s="11">
        <v>7</v>
      </c>
      <c r="U298" s="118">
        <f t="shared" si="40"/>
        <v>40800</v>
      </c>
      <c r="V298" s="119">
        <f t="shared" si="41"/>
        <v>40800</v>
      </c>
      <c r="W298" s="118">
        <f t="shared" si="42"/>
        <v>40800</v>
      </c>
      <c r="Y298" s="119">
        <f t="shared" si="43"/>
        <v>40800</v>
      </c>
      <c r="Z298" s="119"/>
    </row>
    <row r="299" spans="1:26" s="122" customFormat="1" ht="24" x14ac:dyDescent="0.55000000000000004">
      <c r="A299" s="11"/>
      <c r="B299" s="113"/>
      <c r="C299" s="11"/>
      <c r="D299" s="11"/>
      <c r="E299" s="11"/>
      <c r="F299" s="11"/>
      <c r="G299" s="11"/>
      <c r="H299" s="118">
        <f t="shared" si="37"/>
        <v>0</v>
      </c>
      <c r="I299" s="119"/>
      <c r="J299" s="119">
        <f t="shared" si="38"/>
        <v>0</v>
      </c>
      <c r="L299" s="11" t="s">
        <v>62</v>
      </c>
      <c r="M299" s="11" t="s">
        <v>65</v>
      </c>
      <c r="N299" s="11">
        <v>2</v>
      </c>
      <c r="O299" s="11">
        <v>90</v>
      </c>
      <c r="P299" s="119">
        <v>100</v>
      </c>
      <c r="Q299" s="119">
        <v>6800</v>
      </c>
      <c r="R299" s="118">
        <f t="shared" si="39"/>
        <v>612000</v>
      </c>
      <c r="S299" s="11">
        <v>11</v>
      </c>
      <c r="U299" s="118">
        <f t="shared" si="40"/>
        <v>612000</v>
      </c>
      <c r="V299" s="119">
        <f t="shared" si="41"/>
        <v>612000</v>
      </c>
      <c r="W299" s="118">
        <f t="shared" si="42"/>
        <v>612000</v>
      </c>
      <c r="Y299" s="119">
        <f t="shared" si="43"/>
        <v>612000</v>
      </c>
      <c r="Z299" s="119"/>
    </row>
    <row r="300" spans="1:26" s="122" customFormat="1" ht="24" x14ac:dyDescent="0.55000000000000004">
      <c r="A300" s="11"/>
      <c r="B300" s="113"/>
      <c r="C300" s="11"/>
      <c r="D300" s="11"/>
      <c r="E300" s="11"/>
      <c r="F300" s="11"/>
      <c r="G300" s="11"/>
      <c r="H300" s="118">
        <f t="shared" si="37"/>
        <v>0</v>
      </c>
      <c r="I300" s="119"/>
      <c r="J300" s="119">
        <f t="shared" si="38"/>
        <v>0</v>
      </c>
      <c r="L300" s="11"/>
      <c r="M300" s="11" t="s">
        <v>126</v>
      </c>
      <c r="N300" s="11">
        <v>2</v>
      </c>
      <c r="O300" s="11">
        <v>8</v>
      </c>
      <c r="P300" s="119">
        <v>100</v>
      </c>
      <c r="Q300" s="119">
        <v>6800</v>
      </c>
      <c r="R300" s="118">
        <f t="shared" si="39"/>
        <v>54400</v>
      </c>
      <c r="S300" s="11">
        <v>11</v>
      </c>
      <c r="U300" s="118">
        <f t="shared" si="40"/>
        <v>54400</v>
      </c>
      <c r="V300" s="119">
        <f t="shared" si="41"/>
        <v>54400</v>
      </c>
      <c r="W300" s="118">
        <f t="shared" si="42"/>
        <v>54400</v>
      </c>
      <c r="Y300" s="119">
        <f t="shared" si="43"/>
        <v>54400</v>
      </c>
      <c r="Z300" s="119"/>
    </row>
    <row r="301" spans="1:26" s="122" customFormat="1" ht="24" x14ac:dyDescent="0.55000000000000004">
      <c r="A301" s="11"/>
      <c r="B301" s="113"/>
      <c r="C301" s="11"/>
      <c r="D301" s="11"/>
      <c r="E301" s="11"/>
      <c r="F301" s="11"/>
      <c r="G301" s="11"/>
      <c r="H301" s="118">
        <f t="shared" si="37"/>
        <v>0</v>
      </c>
      <c r="I301" s="119"/>
      <c r="J301" s="119">
        <f t="shared" si="38"/>
        <v>0</v>
      </c>
      <c r="L301" s="11"/>
      <c r="M301" s="11" t="s">
        <v>65</v>
      </c>
      <c r="N301" s="11">
        <v>2</v>
      </c>
      <c r="O301" s="11">
        <v>8</v>
      </c>
      <c r="P301" s="119">
        <v>100</v>
      </c>
      <c r="Q301" s="119">
        <v>6800</v>
      </c>
      <c r="R301" s="118">
        <f t="shared" si="39"/>
        <v>54400</v>
      </c>
      <c r="S301" s="11">
        <v>11</v>
      </c>
      <c r="U301" s="118">
        <f t="shared" si="40"/>
        <v>54400</v>
      </c>
      <c r="V301" s="119">
        <f t="shared" si="41"/>
        <v>54400</v>
      </c>
      <c r="W301" s="118">
        <f t="shared" si="42"/>
        <v>54400</v>
      </c>
      <c r="Y301" s="119">
        <f t="shared" si="43"/>
        <v>54400</v>
      </c>
      <c r="Z301" s="119"/>
    </row>
    <row r="302" spans="1:26" s="122" customFormat="1" ht="24" x14ac:dyDescent="0.55000000000000004">
      <c r="A302" s="11"/>
      <c r="B302" s="113" t="s">
        <v>59</v>
      </c>
      <c r="C302" s="11">
        <v>2766</v>
      </c>
      <c r="D302" s="11">
        <v>0</v>
      </c>
      <c r="E302" s="11">
        <v>3</v>
      </c>
      <c r="F302" s="11">
        <v>59</v>
      </c>
      <c r="G302" s="11">
        <v>1</v>
      </c>
      <c r="H302" s="118">
        <f t="shared" si="37"/>
        <v>359</v>
      </c>
      <c r="I302" s="119">
        <v>150</v>
      </c>
      <c r="J302" s="119">
        <f t="shared" si="38"/>
        <v>53850</v>
      </c>
      <c r="L302" s="11"/>
      <c r="M302" s="11"/>
      <c r="N302" s="11"/>
      <c r="O302" s="11"/>
      <c r="R302" s="118">
        <f t="shared" si="39"/>
        <v>0</v>
      </c>
      <c r="S302" s="11"/>
      <c r="U302" s="118">
        <f t="shared" si="40"/>
        <v>0</v>
      </c>
      <c r="V302" s="119">
        <f t="shared" si="41"/>
        <v>53850</v>
      </c>
      <c r="W302" s="118">
        <f t="shared" si="42"/>
        <v>0</v>
      </c>
      <c r="Y302" s="119">
        <f t="shared" si="43"/>
        <v>53850</v>
      </c>
      <c r="Z302" s="119"/>
    </row>
    <row r="303" spans="1:26" s="122" customFormat="1" ht="24" x14ac:dyDescent="0.55000000000000004">
      <c r="A303" s="11"/>
      <c r="B303" s="113" t="s">
        <v>59</v>
      </c>
      <c r="C303" s="11">
        <v>2760</v>
      </c>
      <c r="D303" s="11">
        <v>0</v>
      </c>
      <c r="E303" s="11">
        <v>3</v>
      </c>
      <c r="F303" s="11">
        <v>45</v>
      </c>
      <c r="G303" s="11">
        <v>1</v>
      </c>
      <c r="H303" s="118">
        <f t="shared" si="37"/>
        <v>345</v>
      </c>
      <c r="I303" s="119">
        <v>130</v>
      </c>
      <c r="J303" s="119">
        <f t="shared" si="38"/>
        <v>44850</v>
      </c>
      <c r="L303" s="11"/>
      <c r="M303" s="11"/>
      <c r="N303" s="11"/>
      <c r="O303" s="11"/>
      <c r="R303" s="118">
        <f t="shared" si="39"/>
        <v>0</v>
      </c>
      <c r="S303" s="11"/>
      <c r="U303" s="118">
        <f t="shared" si="40"/>
        <v>0</v>
      </c>
      <c r="V303" s="119">
        <f t="shared" si="41"/>
        <v>44850</v>
      </c>
      <c r="W303" s="118">
        <f t="shared" si="42"/>
        <v>0</v>
      </c>
      <c r="Y303" s="119">
        <f t="shared" si="43"/>
        <v>44850</v>
      </c>
      <c r="Z303" s="119"/>
    </row>
    <row r="304" spans="1:26" s="122" customFormat="1" ht="24" x14ac:dyDescent="0.55000000000000004">
      <c r="A304" s="11"/>
      <c r="B304" s="113" t="s">
        <v>59</v>
      </c>
      <c r="C304" s="11">
        <v>2778</v>
      </c>
      <c r="D304" s="11">
        <v>2</v>
      </c>
      <c r="E304" s="11">
        <v>3</v>
      </c>
      <c r="F304" s="11">
        <v>50</v>
      </c>
      <c r="G304" s="11">
        <v>1</v>
      </c>
      <c r="H304" s="118">
        <f t="shared" si="37"/>
        <v>1150</v>
      </c>
      <c r="I304" s="119">
        <v>100</v>
      </c>
      <c r="J304" s="119">
        <f t="shared" si="38"/>
        <v>115000</v>
      </c>
      <c r="L304" s="11"/>
      <c r="M304" s="11"/>
      <c r="N304" s="11"/>
      <c r="O304" s="11"/>
      <c r="R304" s="118">
        <f t="shared" si="39"/>
        <v>0</v>
      </c>
      <c r="S304" s="11"/>
      <c r="U304" s="118">
        <f t="shared" si="40"/>
        <v>0</v>
      </c>
      <c r="V304" s="119">
        <f t="shared" si="41"/>
        <v>115000</v>
      </c>
      <c r="W304" s="118">
        <f t="shared" si="42"/>
        <v>0</v>
      </c>
      <c r="Y304" s="119">
        <f t="shared" si="43"/>
        <v>115000</v>
      </c>
      <c r="Z304" s="119"/>
    </row>
    <row r="305" spans="1:26" s="122" customFormat="1" ht="24" x14ac:dyDescent="0.55000000000000004">
      <c r="A305" s="11"/>
      <c r="B305" s="113" t="s">
        <v>59</v>
      </c>
      <c r="C305" s="11">
        <v>1900</v>
      </c>
      <c r="D305" s="11">
        <v>1</v>
      </c>
      <c r="E305" s="11">
        <v>2</v>
      </c>
      <c r="F305" s="11">
        <v>28</v>
      </c>
      <c r="G305" s="11">
        <v>1</v>
      </c>
      <c r="H305" s="118">
        <f t="shared" si="37"/>
        <v>628</v>
      </c>
      <c r="I305" s="119">
        <v>100</v>
      </c>
      <c r="J305" s="119">
        <f t="shared" si="38"/>
        <v>62800</v>
      </c>
      <c r="L305" s="11"/>
      <c r="M305" s="11"/>
      <c r="N305" s="11"/>
      <c r="O305" s="11"/>
      <c r="R305" s="118">
        <f t="shared" si="39"/>
        <v>0</v>
      </c>
      <c r="S305" s="11"/>
      <c r="U305" s="118">
        <f t="shared" si="40"/>
        <v>0</v>
      </c>
      <c r="V305" s="119">
        <f t="shared" si="41"/>
        <v>62800</v>
      </c>
      <c r="W305" s="118">
        <f t="shared" si="42"/>
        <v>0</v>
      </c>
      <c r="Y305" s="119">
        <f t="shared" si="43"/>
        <v>62800</v>
      </c>
      <c r="Z305" s="119"/>
    </row>
    <row r="306" spans="1:26" s="122" customFormat="1" ht="24" x14ac:dyDescent="0.55000000000000004">
      <c r="A306" s="11"/>
      <c r="B306" s="113" t="s">
        <v>59</v>
      </c>
      <c r="C306" s="11">
        <v>18805</v>
      </c>
      <c r="D306" s="11">
        <v>0</v>
      </c>
      <c r="E306" s="11">
        <v>3</v>
      </c>
      <c r="F306" s="11">
        <v>40</v>
      </c>
      <c r="G306" s="11">
        <v>1</v>
      </c>
      <c r="H306" s="118">
        <f t="shared" si="37"/>
        <v>340</v>
      </c>
      <c r="I306" s="119">
        <v>130</v>
      </c>
      <c r="J306" s="119">
        <f t="shared" si="38"/>
        <v>44200</v>
      </c>
      <c r="L306" s="11"/>
      <c r="M306" s="11"/>
      <c r="N306" s="11"/>
      <c r="O306" s="11"/>
      <c r="R306" s="118">
        <f t="shared" si="39"/>
        <v>0</v>
      </c>
      <c r="S306" s="11"/>
      <c r="U306" s="118">
        <f t="shared" si="40"/>
        <v>0</v>
      </c>
      <c r="V306" s="119">
        <f t="shared" si="41"/>
        <v>44200</v>
      </c>
      <c r="W306" s="118">
        <f t="shared" si="42"/>
        <v>0</v>
      </c>
      <c r="Y306" s="119">
        <f t="shared" si="43"/>
        <v>44200</v>
      </c>
      <c r="Z306" s="119"/>
    </row>
    <row r="307" spans="1:26" s="122" customFormat="1" ht="24" x14ac:dyDescent="0.55000000000000004">
      <c r="A307" s="11"/>
      <c r="B307" s="113" t="s">
        <v>59</v>
      </c>
      <c r="C307" s="11">
        <v>18796</v>
      </c>
      <c r="D307" s="11">
        <v>1</v>
      </c>
      <c r="E307" s="11">
        <v>0</v>
      </c>
      <c r="F307" s="11">
        <v>76</v>
      </c>
      <c r="G307" s="11">
        <v>1</v>
      </c>
      <c r="H307" s="118">
        <f t="shared" si="37"/>
        <v>476</v>
      </c>
      <c r="I307" s="119">
        <v>130</v>
      </c>
      <c r="J307" s="119">
        <f t="shared" si="38"/>
        <v>61880</v>
      </c>
      <c r="L307" s="11"/>
      <c r="M307" s="11"/>
      <c r="N307" s="11"/>
      <c r="O307" s="11"/>
      <c r="R307" s="118">
        <f t="shared" si="39"/>
        <v>0</v>
      </c>
      <c r="S307" s="11"/>
      <c r="U307" s="118">
        <f t="shared" si="40"/>
        <v>0</v>
      </c>
      <c r="V307" s="119">
        <f t="shared" si="41"/>
        <v>61880</v>
      </c>
      <c r="W307" s="118">
        <f t="shared" si="42"/>
        <v>0</v>
      </c>
      <c r="Y307" s="119">
        <f t="shared" si="43"/>
        <v>61880</v>
      </c>
      <c r="Z307" s="119"/>
    </row>
    <row r="308" spans="1:26" s="122" customFormat="1" ht="24" x14ac:dyDescent="0.55000000000000004">
      <c r="A308" s="11"/>
      <c r="B308" s="113" t="s">
        <v>59</v>
      </c>
      <c r="C308" s="11">
        <v>19019</v>
      </c>
      <c r="D308" s="11">
        <v>0</v>
      </c>
      <c r="E308" s="11">
        <v>2</v>
      </c>
      <c r="F308" s="11">
        <v>9</v>
      </c>
      <c r="G308" s="11">
        <v>1</v>
      </c>
      <c r="H308" s="118">
        <f t="shared" si="37"/>
        <v>209</v>
      </c>
      <c r="I308" s="119">
        <v>130</v>
      </c>
      <c r="J308" s="119">
        <f t="shared" si="38"/>
        <v>27170</v>
      </c>
      <c r="L308" s="11"/>
      <c r="M308" s="11"/>
      <c r="N308" s="11"/>
      <c r="O308" s="11"/>
      <c r="R308" s="118">
        <f t="shared" si="39"/>
        <v>0</v>
      </c>
      <c r="S308" s="11"/>
      <c r="U308" s="118">
        <f t="shared" si="40"/>
        <v>0</v>
      </c>
      <c r="V308" s="119">
        <f t="shared" si="41"/>
        <v>27170</v>
      </c>
      <c r="W308" s="118">
        <f t="shared" si="42"/>
        <v>0</v>
      </c>
      <c r="Y308" s="119">
        <f t="shared" si="43"/>
        <v>27170</v>
      </c>
      <c r="Z308" s="119"/>
    </row>
    <row r="309" spans="1:26" s="128" customFormat="1" ht="24" x14ac:dyDescent="0.55000000000000004">
      <c r="A309" s="53"/>
      <c r="B309" s="55"/>
      <c r="C309" s="53"/>
      <c r="D309" s="53"/>
      <c r="E309" s="53"/>
      <c r="F309" s="53"/>
      <c r="G309" s="53"/>
      <c r="H309" s="127"/>
      <c r="I309" s="127"/>
      <c r="J309" s="127"/>
      <c r="L309" s="53"/>
      <c r="M309" s="53"/>
      <c r="N309" s="53"/>
      <c r="O309" s="53"/>
      <c r="R309" s="127"/>
      <c r="S309" s="53"/>
      <c r="U309" s="127"/>
      <c r="V309" s="127"/>
      <c r="W309" s="127"/>
      <c r="Y309" s="127"/>
      <c r="Z309" s="127"/>
    </row>
    <row r="310" spans="1:26" s="122" customFormat="1" ht="24" x14ac:dyDescent="0.55000000000000004">
      <c r="A310" s="11">
        <v>70</v>
      </c>
      <c r="B310" s="113" t="s">
        <v>59</v>
      </c>
      <c r="C310" s="11">
        <v>890</v>
      </c>
      <c r="D310" s="11">
        <v>0</v>
      </c>
      <c r="E310" s="11">
        <v>0</v>
      </c>
      <c r="F310" s="11">
        <v>61</v>
      </c>
      <c r="G310" s="11">
        <v>2</v>
      </c>
      <c r="H310" s="118">
        <f t="shared" si="37"/>
        <v>61</v>
      </c>
      <c r="I310" s="119">
        <v>100</v>
      </c>
      <c r="J310" s="119">
        <f t="shared" si="38"/>
        <v>6100</v>
      </c>
      <c r="L310" s="11" t="s">
        <v>62</v>
      </c>
      <c r="M310" s="11" t="s">
        <v>63</v>
      </c>
      <c r="N310" s="11">
        <v>2</v>
      </c>
      <c r="O310" s="11">
        <v>115</v>
      </c>
      <c r="P310" s="119">
        <v>100</v>
      </c>
      <c r="Q310" s="119">
        <v>6800</v>
      </c>
      <c r="R310" s="118">
        <f t="shared" si="39"/>
        <v>782000</v>
      </c>
      <c r="S310" s="11">
        <v>61</v>
      </c>
      <c r="U310" s="118">
        <f t="shared" si="40"/>
        <v>782000</v>
      </c>
      <c r="V310" s="119">
        <f t="shared" si="41"/>
        <v>788100</v>
      </c>
      <c r="W310" s="118">
        <f t="shared" si="42"/>
        <v>788100</v>
      </c>
      <c r="Y310" s="119">
        <f t="shared" si="43"/>
        <v>788100</v>
      </c>
      <c r="Z310" s="119"/>
    </row>
    <row r="311" spans="1:26" s="122" customFormat="1" ht="24" x14ac:dyDescent="0.55000000000000004">
      <c r="A311" s="11"/>
      <c r="B311" s="113"/>
      <c r="C311" s="11"/>
      <c r="D311" s="11"/>
      <c r="E311" s="11"/>
      <c r="F311" s="11"/>
      <c r="G311" s="11"/>
      <c r="H311" s="118">
        <f t="shared" si="37"/>
        <v>0</v>
      </c>
      <c r="I311" s="119"/>
      <c r="J311" s="119">
        <f t="shared" si="38"/>
        <v>0</v>
      </c>
      <c r="L311" s="11"/>
      <c r="M311" s="11" t="s">
        <v>65</v>
      </c>
      <c r="N311" s="11">
        <v>2</v>
      </c>
      <c r="O311" s="11">
        <v>8</v>
      </c>
      <c r="P311" s="119">
        <v>100</v>
      </c>
      <c r="Q311" s="119">
        <v>6800</v>
      </c>
      <c r="R311" s="118">
        <f t="shared" si="39"/>
        <v>54400</v>
      </c>
      <c r="S311" s="11">
        <v>61</v>
      </c>
      <c r="U311" s="118">
        <f t="shared" si="40"/>
        <v>54400</v>
      </c>
      <c r="V311" s="119">
        <f t="shared" si="41"/>
        <v>54400</v>
      </c>
      <c r="W311" s="118">
        <f t="shared" si="42"/>
        <v>54400</v>
      </c>
      <c r="Y311" s="119">
        <f t="shared" si="43"/>
        <v>54400</v>
      </c>
      <c r="Z311" s="119"/>
    </row>
    <row r="312" spans="1:26" s="126" customFormat="1" ht="24" x14ac:dyDescent="0.55000000000000004">
      <c r="A312" s="24"/>
      <c r="B312" s="97" t="s">
        <v>263</v>
      </c>
      <c r="C312" s="24">
        <v>901</v>
      </c>
      <c r="D312" s="24">
        <v>1</v>
      </c>
      <c r="E312" s="24">
        <v>1</v>
      </c>
      <c r="F312" s="24">
        <v>60</v>
      </c>
      <c r="G312" s="24">
        <v>1</v>
      </c>
      <c r="H312" s="125">
        <f t="shared" si="37"/>
        <v>560</v>
      </c>
      <c r="I312" s="125">
        <v>100</v>
      </c>
      <c r="J312" s="125">
        <f t="shared" si="38"/>
        <v>56000</v>
      </c>
      <c r="L312" s="24"/>
      <c r="M312" s="24"/>
      <c r="N312" s="24"/>
      <c r="O312" s="24"/>
      <c r="R312" s="125">
        <f t="shared" si="39"/>
        <v>0</v>
      </c>
      <c r="S312" s="24"/>
      <c r="U312" s="125">
        <f t="shared" si="40"/>
        <v>0</v>
      </c>
      <c r="V312" s="125">
        <f t="shared" si="41"/>
        <v>56000</v>
      </c>
      <c r="W312" s="125">
        <f t="shared" si="42"/>
        <v>0</v>
      </c>
      <c r="Y312" s="125">
        <f t="shared" si="43"/>
        <v>56000</v>
      </c>
      <c r="Z312" s="125">
        <v>0.01</v>
      </c>
    </row>
    <row r="313" spans="1:26" s="128" customFormat="1" ht="24" x14ac:dyDescent="0.55000000000000004">
      <c r="A313" s="53"/>
      <c r="B313" s="55"/>
      <c r="C313" s="53"/>
      <c r="D313" s="53"/>
      <c r="E313" s="53"/>
      <c r="F313" s="53"/>
      <c r="G313" s="53"/>
      <c r="H313" s="127"/>
      <c r="I313" s="127"/>
      <c r="J313" s="127"/>
      <c r="L313" s="53"/>
      <c r="M313" s="53"/>
      <c r="N313" s="53"/>
      <c r="O313" s="53"/>
      <c r="R313" s="127"/>
      <c r="S313" s="53"/>
      <c r="U313" s="127"/>
      <c r="V313" s="127"/>
      <c r="W313" s="127"/>
      <c r="Y313" s="127"/>
      <c r="Z313" s="127"/>
    </row>
    <row r="314" spans="1:26" s="122" customFormat="1" ht="24" x14ac:dyDescent="0.55000000000000004">
      <c r="A314" s="11">
        <v>71</v>
      </c>
      <c r="B314" s="113" t="s">
        <v>59</v>
      </c>
      <c r="C314" s="11">
        <v>12181</v>
      </c>
      <c r="D314" s="11">
        <v>0</v>
      </c>
      <c r="E314" s="11">
        <v>1</v>
      </c>
      <c r="F314" s="11">
        <v>76</v>
      </c>
      <c r="G314" s="11">
        <v>2</v>
      </c>
      <c r="H314" s="118">
        <f t="shared" si="37"/>
        <v>176</v>
      </c>
      <c r="I314" s="119">
        <v>220</v>
      </c>
      <c r="J314" s="119">
        <f t="shared" si="38"/>
        <v>38720</v>
      </c>
      <c r="L314" s="11" t="s">
        <v>62</v>
      </c>
      <c r="M314" s="11" t="s">
        <v>63</v>
      </c>
      <c r="N314" s="11">
        <v>2</v>
      </c>
      <c r="O314" s="11">
        <v>135</v>
      </c>
      <c r="P314" s="119">
        <v>100</v>
      </c>
      <c r="Q314" s="119">
        <v>6800</v>
      </c>
      <c r="R314" s="118">
        <f t="shared" si="39"/>
        <v>918000</v>
      </c>
      <c r="S314" s="11">
        <v>11</v>
      </c>
      <c r="U314" s="118">
        <f t="shared" si="40"/>
        <v>918000</v>
      </c>
      <c r="V314" s="119">
        <f t="shared" si="41"/>
        <v>956720</v>
      </c>
      <c r="W314" s="118">
        <f t="shared" si="42"/>
        <v>956720</v>
      </c>
      <c r="Y314" s="119">
        <f t="shared" si="43"/>
        <v>956720</v>
      </c>
      <c r="Z314" s="119"/>
    </row>
    <row r="315" spans="1:26" s="122" customFormat="1" ht="24" x14ac:dyDescent="0.55000000000000004">
      <c r="A315" s="11"/>
      <c r="B315" s="113"/>
      <c r="C315" s="11"/>
      <c r="D315" s="11"/>
      <c r="E315" s="11"/>
      <c r="F315" s="11"/>
      <c r="G315" s="11"/>
      <c r="H315" s="118">
        <f t="shared" si="37"/>
        <v>0</v>
      </c>
      <c r="I315" s="119"/>
      <c r="J315" s="119">
        <f t="shared" si="38"/>
        <v>0</v>
      </c>
      <c r="L315" s="11"/>
      <c r="M315" s="11" t="s">
        <v>65</v>
      </c>
      <c r="N315" s="11">
        <v>2</v>
      </c>
      <c r="O315" s="11">
        <v>8</v>
      </c>
      <c r="P315" s="119">
        <v>100</v>
      </c>
      <c r="Q315" s="119">
        <v>6800</v>
      </c>
      <c r="R315" s="118">
        <f t="shared" si="39"/>
        <v>54400</v>
      </c>
      <c r="S315" s="11">
        <v>11</v>
      </c>
      <c r="U315" s="118">
        <f t="shared" si="40"/>
        <v>54400</v>
      </c>
      <c r="V315" s="119">
        <f t="shared" si="41"/>
        <v>54400</v>
      </c>
      <c r="W315" s="118">
        <f t="shared" si="42"/>
        <v>54400</v>
      </c>
      <c r="Y315" s="119">
        <f t="shared" si="43"/>
        <v>54400</v>
      </c>
      <c r="Z315" s="119"/>
    </row>
    <row r="316" spans="1:26" s="126" customFormat="1" ht="24" x14ac:dyDescent="0.55000000000000004">
      <c r="A316" s="24"/>
      <c r="B316" s="138" t="s">
        <v>76</v>
      </c>
      <c r="C316" s="24"/>
      <c r="D316" s="24">
        <v>0</v>
      </c>
      <c r="E316" s="24">
        <v>2</v>
      </c>
      <c r="F316" s="24">
        <v>0</v>
      </c>
      <c r="G316" s="24">
        <v>2</v>
      </c>
      <c r="H316" s="125">
        <f t="shared" si="37"/>
        <v>200</v>
      </c>
      <c r="I316" s="125">
        <v>150</v>
      </c>
      <c r="J316" s="125">
        <f t="shared" si="38"/>
        <v>30000</v>
      </c>
      <c r="L316" s="24" t="s">
        <v>62</v>
      </c>
      <c r="M316" s="24" t="s">
        <v>65</v>
      </c>
      <c r="N316" s="24">
        <v>2</v>
      </c>
      <c r="O316" s="24">
        <v>60</v>
      </c>
      <c r="P316" s="125">
        <v>100</v>
      </c>
      <c r="Q316" s="125">
        <v>6800</v>
      </c>
      <c r="R316" s="125">
        <f t="shared" si="39"/>
        <v>408000</v>
      </c>
      <c r="S316" s="24">
        <v>25</v>
      </c>
      <c r="U316" s="125">
        <f t="shared" si="40"/>
        <v>408000</v>
      </c>
      <c r="V316" s="125">
        <f t="shared" si="41"/>
        <v>438000</v>
      </c>
      <c r="W316" s="125">
        <f t="shared" si="42"/>
        <v>438000</v>
      </c>
      <c r="Y316" s="125">
        <f t="shared" si="43"/>
        <v>438000</v>
      </c>
      <c r="Z316" s="125">
        <v>0.02</v>
      </c>
    </row>
    <row r="317" spans="1:26" s="128" customFormat="1" ht="24" x14ac:dyDescent="0.55000000000000004">
      <c r="A317" s="53"/>
      <c r="B317" s="55"/>
      <c r="C317" s="53"/>
      <c r="D317" s="53"/>
      <c r="E317" s="53"/>
      <c r="F317" s="53"/>
      <c r="G317" s="53"/>
      <c r="H317" s="127"/>
      <c r="I317" s="127"/>
      <c r="J317" s="127"/>
      <c r="L317" s="53"/>
      <c r="M317" s="53"/>
      <c r="N317" s="53"/>
      <c r="O317" s="53"/>
      <c r="R317" s="127"/>
      <c r="S317" s="53"/>
      <c r="U317" s="127"/>
      <c r="V317" s="127"/>
      <c r="W317" s="127"/>
      <c r="Y317" s="127"/>
      <c r="Z317" s="127"/>
    </row>
    <row r="318" spans="1:26" s="122" customFormat="1" ht="24" x14ac:dyDescent="0.55000000000000004">
      <c r="A318" s="11">
        <v>72</v>
      </c>
      <c r="B318" s="113" t="s">
        <v>59</v>
      </c>
      <c r="C318" s="11">
        <v>787</v>
      </c>
      <c r="D318" s="11">
        <v>0</v>
      </c>
      <c r="E318" s="11">
        <v>1</v>
      </c>
      <c r="F318" s="11">
        <v>65</v>
      </c>
      <c r="G318" s="11">
        <v>2</v>
      </c>
      <c r="H318" s="118">
        <f t="shared" si="37"/>
        <v>165</v>
      </c>
      <c r="I318" s="119">
        <v>250</v>
      </c>
      <c r="J318" s="119">
        <f t="shared" si="38"/>
        <v>41250</v>
      </c>
      <c r="L318" s="11" t="s">
        <v>62</v>
      </c>
      <c r="M318" s="11" t="s">
        <v>63</v>
      </c>
      <c r="N318" s="11">
        <v>2</v>
      </c>
      <c r="O318" s="11">
        <v>60.5</v>
      </c>
      <c r="P318" s="119">
        <v>100</v>
      </c>
      <c r="Q318" s="119">
        <v>6800</v>
      </c>
      <c r="R318" s="118">
        <f t="shared" si="39"/>
        <v>411400</v>
      </c>
      <c r="S318" s="11">
        <v>23</v>
      </c>
      <c r="U318" s="118">
        <f t="shared" si="40"/>
        <v>411400</v>
      </c>
      <c r="V318" s="119">
        <f t="shared" si="41"/>
        <v>452650</v>
      </c>
      <c r="W318" s="118">
        <f t="shared" si="42"/>
        <v>452650</v>
      </c>
      <c r="Y318" s="119">
        <f t="shared" si="43"/>
        <v>452650</v>
      </c>
      <c r="Z318" s="119"/>
    </row>
    <row r="319" spans="1:26" s="122" customFormat="1" ht="24" x14ac:dyDescent="0.55000000000000004">
      <c r="A319" s="11"/>
      <c r="B319" s="113"/>
      <c r="C319" s="11"/>
      <c r="D319" s="11"/>
      <c r="E319" s="11"/>
      <c r="F319" s="11"/>
      <c r="G319" s="11"/>
      <c r="H319" s="118">
        <f t="shared" si="37"/>
        <v>0</v>
      </c>
      <c r="I319" s="119"/>
      <c r="J319" s="119">
        <f t="shared" si="38"/>
        <v>0</v>
      </c>
      <c r="L319" s="11"/>
      <c r="M319" s="11" t="s">
        <v>65</v>
      </c>
      <c r="N319" s="11">
        <v>2</v>
      </c>
      <c r="O319" s="11">
        <v>8</v>
      </c>
      <c r="P319" s="119">
        <v>100</v>
      </c>
      <c r="Q319" s="119">
        <v>6800</v>
      </c>
      <c r="R319" s="118">
        <f t="shared" si="39"/>
        <v>54400</v>
      </c>
      <c r="S319" s="11">
        <v>23</v>
      </c>
      <c r="U319" s="118">
        <f t="shared" si="40"/>
        <v>54400</v>
      </c>
      <c r="V319" s="119">
        <f t="shared" si="41"/>
        <v>54400</v>
      </c>
      <c r="W319" s="118">
        <f t="shared" si="42"/>
        <v>54400</v>
      </c>
      <c r="Y319" s="119">
        <f t="shared" si="43"/>
        <v>54400</v>
      </c>
      <c r="Z319" s="119"/>
    </row>
    <row r="320" spans="1:26" s="122" customFormat="1" ht="24" x14ac:dyDescent="0.55000000000000004">
      <c r="A320" s="11"/>
      <c r="B320" s="113" t="s">
        <v>59</v>
      </c>
      <c r="C320" s="11">
        <v>12247</v>
      </c>
      <c r="D320" s="11">
        <v>1</v>
      </c>
      <c r="E320" s="11">
        <v>0</v>
      </c>
      <c r="F320" s="11">
        <v>12</v>
      </c>
      <c r="G320" s="11">
        <v>1</v>
      </c>
      <c r="H320" s="118">
        <f t="shared" si="37"/>
        <v>412</v>
      </c>
      <c r="I320" s="119">
        <v>100</v>
      </c>
      <c r="J320" s="119">
        <f t="shared" si="38"/>
        <v>41200</v>
      </c>
      <c r="L320" s="11"/>
      <c r="M320" s="11"/>
      <c r="N320" s="11"/>
      <c r="O320" s="11"/>
      <c r="R320" s="118">
        <f t="shared" si="39"/>
        <v>0</v>
      </c>
      <c r="S320" s="11"/>
      <c r="U320" s="118">
        <f t="shared" si="40"/>
        <v>0</v>
      </c>
      <c r="V320" s="119">
        <f t="shared" si="41"/>
        <v>41200</v>
      </c>
      <c r="W320" s="118">
        <f t="shared" si="42"/>
        <v>0</v>
      </c>
      <c r="Y320" s="119">
        <f t="shared" si="43"/>
        <v>41200</v>
      </c>
      <c r="Z320" s="119"/>
    </row>
    <row r="321" spans="1:26" s="122" customFormat="1" ht="24" x14ac:dyDescent="0.55000000000000004">
      <c r="A321" s="11"/>
      <c r="B321" s="113" t="s">
        <v>59</v>
      </c>
      <c r="C321" s="11">
        <v>18814</v>
      </c>
      <c r="D321" s="11">
        <v>0</v>
      </c>
      <c r="E321" s="11">
        <v>1</v>
      </c>
      <c r="F321" s="11">
        <v>36</v>
      </c>
      <c r="G321" s="11">
        <v>1</v>
      </c>
      <c r="H321" s="118">
        <f t="shared" si="37"/>
        <v>136</v>
      </c>
      <c r="I321" s="119">
        <v>130</v>
      </c>
      <c r="J321" s="119">
        <f t="shared" si="38"/>
        <v>17680</v>
      </c>
      <c r="L321" s="11"/>
      <c r="M321" s="11"/>
      <c r="N321" s="11"/>
      <c r="O321" s="11"/>
      <c r="R321" s="118">
        <f t="shared" si="39"/>
        <v>0</v>
      </c>
      <c r="S321" s="11"/>
      <c r="U321" s="118">
        <f t="shared" si="40"/>
        <v>0</v>
      </c>
      <c r="V321" s="119">
        <f t="shared" si="41"/>
        <v>17680</v>
      </c>
      <c r="W321" s="118">
        <f t="shared" si="42"/>
        <v>0</v>
      </c>
      <c r="Y321" s="119">
        <f t="shared" si="43"/>
        <v>17680</v>
      </c>
      <c r="Z321" s="119"/>
    </row>
    <row r="322" spans="1:26" s="126" customFormat="1" ht="24" x14ac:dyDescent="0.55000000000000004">
      <c r="A322" s="24"/>
      <c r="B322" s="97" t="s">
        <v>71</v>
      </c>
      <c r="C322" s="24">
        <v>92</v>
      </c>
      <c r="D322" s="24">
        <v>4</v>
      </c>
      <c r="E322" s="24">
        <v>0</v>
      </c>
      <c r="F322" s="24">
        <v>51</v>
      </c>
      <c r="G322" s="24">
        <v>1</v>
      </c>
      <c r="H322" s="125">
        <f t="shared" si="37"/>
        <v>1651</v>
      </c>
      <c r="I322" s="125">
        <v>100</v>
      </c>
      <c r="J322" s="125">
        <f t="shared" si="38"/>
        <v>165100</v>
      </c>
      <c r="L322" s="24"/>
      <c r="M322" s="24"/>
      <c r="N322" s="24"/>
      <c r="O322" s="24"/>
      <c r="R322" s="125">
        <f t="shared" si="39"/>
        <v>0</v>
      </c>
      <c r="S322" s="24"/>
      <c r="U322" s="125">
        <f t="shared" si="40"/>
        <v>0</v>
      </c>
      <c r="V322" s="125">
        <f t="shared" si="41"/>
        <v>165100</v>
      </c>
      <c r="W322" s="125">
        <f t="shared" si="42"/>
        <v>0</v>
      </c>
      <c r="Y322" s="125">
        <f t="shared" si="43"/>
        <v>165100</v>
      </c>
      <c r="Z322" s="125">
        <v>0.01</v>
      </c>
    </row>
    <row r="323" spans="1:26" s="128" customFormat="1" ht="24" x14ac:dyDescent="0.55000000000000004">
      <c r="A323" s="53"/>
      <c r="B323" s="55"/>
      <c r="C323" s="53"/>
      <c r="D323" s="53"/>
      <c r="E323" s="53"/>
      <c r="F323" s="53"/>
      <c r="G323" s="53"/>
      <c r="H323" s="127"/>
      <c r="I323" s="127"/>
      <c r="J323" s="127"/>
      <c r="L323" s="53"/>
      <c r="M323" s="53"/>
      <c r="N323" s="53"/>
      <c r="O323" s="53"/>
      <c r="R323" s="127"/>
      <c r="S323" s="53"/>
      <c r="U323" s="127"/>
      <c r="V323" s="127"/>
      <c r="W323" s="127"/>
      <c r="Y323" s="127"/>
      <c r="Z323" s="127"/>
    </row>
    <row r="324" spans="1:26" s="122" customFormat="1" ht="24" x14ac:dyDescent="0.55000000000000004">
      <c r="A324" s="11">
        <v>73</v>
      </c>
      <c r="B324" s="113" t="s">
        <v>59</v>
      </c>
      <c r="C324" s="11">
        <v>816</v>
      </c>
      <c r="D324" s="11">
        <v>1</v>
      </c>
      <c r="E324" s="11">
        <v>0</v>
      </c>
      <c r="F324" s="11">
        <v>71</v>
      </c>
      <c r="G324" s="11">
        <v>2</v>
      </c>
      <c r="H324" s="118">
        <f t="shared" si="37"/>
        <v>471</v>
      </c>
      <c r="I324" s="119">
        <v>130</v>
      </c>
      <c r="J324" s="119">
        <f t="shared" si="38"/>
        <v>61230</v>
      </c>
      <c r="L324" s="11" t="s">
        <v>62</v>
      </c>
      <c r="M324" s="11" t="s">
        <v>65</v>
      </c>
      <c r="N324" s="11">
        <v>2</v>
      </c>
      <c r="O324" s="11">
        <v>97.65</v>
      </c>
      <c r="P324" s="119">
        <v>100</v>
      </c>
      <c r="Q324" s="119">
        <v>6800</v>
      </c>
      <c r="R324" s="118">
        <f t="shared" si="39"/>
        <v>664020</v>
      </c>
      <c r="S324" s="11">
        <v>31</v>
      </c>
      <c r="U324" s="118">
        <f t="shared" si="40"/>
        <v>664020</v>
      </c>
      <c r="V324" s="119">
        <f t="shared" si="41"/>
        <v>725250</v>
      </c>
      <c r="W324" s="118">
        <f t="shared" si="42"/>
        <v>725250</v>
      </c>
      <c r="Y324" s="119">
        <f t="shared" si="43"/>
        <v>725250</v>
      </c>
      <c r="Z324" s="119"/>
    </row>
    <row r="325" spans="1:26" s="122" customFormat="1" ht="24" x14ac:dyDescent="0.55000000000000004">
      <c r="A325" s="11"/>
      <c r="B325" s="113"/>
      <c r="C325" s="11"/>
      <c r="D325" s="11"/>
      <c r="E325" s="11"/>
      <c r="F325" s="11"/>
      <c r="G325" s="11"/>
      <c r="H325" s="118">
        <f t="shared" si="37"/>
        <v>0</v>
      </c>
      <c r="I325" s="119"/>
      <c r="J325" s="119">
        <f t="shared" si="38"/>
        <v>0</v>
      </c>
      <c r="L325" s="11"/>
      <c r="M325" s="11" t="s">
        <v>126</v>
      </c>
      <c r="N325" s="11">
        <v>2</v>
      </c>
      <c r="O325" s="11">
        <v>16</v>
      </c>
      <c r="P325" s="119">
        <v>100</v>
      </c>
      <c r="Q325" s="119">
        <v>6800</v>
      </c>
      <c r="R325" s="118">
        <f t="shared" si="39"/>
        <v>108800</v>
      </c>
      <c r="S325" s="11">
        <v>6</v>
      </c>
      <c r="U325" s="118">
        <f t="shared" si="40"/>
        <v>108800</v>
      </c>
      <c r="V325" s="119">
        <f t="shared" si="41"/>
        <v>108800</v>
      </c>
      <c r="W325" s="118">
        <f t="shared" si="42"/>
        <v>108800</v>
      </c>
      <c r="Y325" s="119">
        <f t="shared" si="43"/>
        <v>108800</v>
      </c>
      <c r="Z325" s="119"/>
    </row>
    <row r="326" spans="1:26" s="122" customFormat="1" ht="24" x14ac:dyDescent="0.55000000000000004">
      <c r="A326" s="11"/>
      <c r="B326" s="113"/>
      <c r="C326" s="11"/>
      <c r="D326" s="11"/>
      <c r="E326" s="11"/>
      <c r="F326" s="11"/>
      <c r="G326" s="11"/>
      <c r="H326" s="118">
        <f t="shared" si="37"/>
        <v>0</v>
      </c>
      <c r="I326" s="119"/>
      <c r="J326" s="119">
        <f t="shared" si="38"/>
        <v>0</v>
      </c>
      <c r="L326" s="11"/>
      <c r="M326" s="11" t="s">
        <v>65</v>
      </c>
      <c r="N326" s="11">
        <v>2</v>
      </c>
      <c r="O326" s="11">
        <v>6</v>
      </c>
      <c r="P326" s="119">
        <v>100</v>
      </c>
      <c r="Q326" s="119">
        <v>6800</v>
      </c>
      <c r="R326" s="118">
        <f t="shared" si="39"/>
        <v>40800</v>
      </c>
      <c r="S326" s="11">
        <v>31</v>
      </c>
      <c r="U326" s="118">
        <f t="shared" si="40"/>
        <v>40800</v>
      </c>
      <c r="V326" s="119">
        <f t="shared" si="41"/>
        <v>40800</v>
      </c>
      <c r="W326" s="118">
        <f t="shared" si="42"/>
        <v>40800</v>
      </c>
      <c r="Y326" s="119">
        <f t="shared" si="43"/>
        <v>40800</v>
      </c>
      <c r="Z326" s="119"/>
    </row>
    <row r="327" spans="1:26" s="122" customFormat="1" ht="24" x14ac:dyDescent="0.55000000000000004">
      <c r="A327" s="11"/>
      <c r="B327" s="113"/>
      <c r="C327" s="11"/>
      <c r="D327" s="11"/>
      <c r="E327" s="11"/>
      <c r="F327" s="11"/>
      <c r="G327" s="11"/>
      <c r="H327" s="118">
        <f t="shared" ref="H327:H390" si="44">+(D327*400)+(E327*100)+F327</f>
        <v>0</v>
      </c>
      <c r="I327" s="119"/>
      <c r="J327" s="119">
        <f t="shared" ref="J327:J390" si="45">H327*I327</f>
        <v>0</v>
      </c>
      <c r="L327" s="11" t="s">
        <v>62</v>
      </c>
      <c r="M327" s="11" t="s">
        <v>65</v>
      </c>
      <c r="N327" s="11">
        <v>2</v>
      </c>
      <c r="O327" s="11">
        <v>75.900000000000006</v>
      </c>
      <c r="P327" s="119">
        <v>100</v>
      </c>
      <c r="Q327" s="119">
        <v>6800</v>
      </c>
      <c r="R327" s="118">
        <f t="shared" si="39"/>
        <v>516120.00000000006</v>
      </c>
      <c r="S327" s="11">
        <v>36</v>
      </c>
      <c r="U327" s="118">
        <f t="shared" si="40"/>
        <v>516120.00000000006</v>
      </c>
      <c r="V327" s="119">
        <f t="shared" si="41"/>
        <v>516120.00000000006</v>
      </c>
      <c r="W327" s="118">
        <f t="shared" si="42"/>
        <v>516120.00000000006</v>
      </c>
      <c r="Y327" s="119">
        <f t="shared" si="43"/>
        <v>516120.00000000006</v>
      </c>
      <c r="Z327" s="119"/>
    </row>
    <row r="328" spans="1:26" s="122" customFormat="1" ht="24" x14ac:dyDescent="0.55000000000000004">
      <c r="A328" s="11"/>
      <c r="B328" s="113"/>
      <c r="C328" s="11"/>
      <c r="D328" s="11"/>
      <c r="E328" s="11"/>
      <c r="F328" s="11"/>
      <c r="G328" s="11"/>
      <c r="H328" s="118">
        <f t="shared" si="44"/>
        <v>0</v>
      </c>
      <c r="I328" s="119"/>
      <c r="J328" s="119">
        <f t="shared" si="45"/>
        <v>0</v>
      </c>
      <c r="L328" s="11"/>
      <c r="M328" s="11" t="s">
        <v>126</v>
      </c>
      <c r="N328" s="11">
        <v>2</v>
      </c>
      <c r="O328" s="11">
        <v>9</v>
      </c>
      <c r="P328" s="119">
        <v>100</v>
      </c>
      <c r="Q328" s="119">
        <v>6800</v>
      </c>
      <c r="R328" s="118">
        <f t="shared" ref="R328:R391" si="46">O328*Q328</f>
        <v>61200</v>
      </c>
      <c r="S328" s="11">
        <v>6</v>
      </c>
      <c r="U328" s="118">
        <f t="shared" ref="U328:U391" si="47">R328*(100-T328)/100</f>
        <v>61200</v>
      </c>
      <c r="V328" s="119">
        <f t="shared" ref="V328:V391" si="48">J328+U328</f>
        <v>61200</v>
      </c>
      <c r="W328" s="118">
        <f t="shared" ref="W328:W391" si="49">V328*P328/100</f>
        <v>61200</v>
      </c>
      <c r="Y328" s="119">
        <f t="shared" ref="Y328:Y391" si="50">J328+U328</f>
        <v>61200</v>
      </c>
      <c r="Z328" s="119"/>
    </row>
    <row r="329" spans="1:26" s="122" customFormat="1" ht="24" x14ac:dyDescent="0.55000000000000004">
      <c r="A329" s="11"/>
      <c r="B329" s="113"/>
      <c r="C329" s="11"/>
      <c r="D329" s="11"/>
      <c r="E329" s="11"/>
      <c r="F329" s="11"/>
      <c r="G329" s="11"/>
      <c r="H329" s="118">
        <f t="shared" si="44"/>
        <v>0</v>
      </c>
      <c r="I329" s="119"/>
      <c r="J329" s="119">
        <f t="shared" si="45"/>
        <v>0</v>
      </c>
      <c r="L329" s="11"/>
      <c r="M329" s="11" t="s">
        <v>65</v>
      </c>
      <c r="N329" s="11">
        <v>2</v>
      </c>
      <c r="O329" s="11">
        <v>8</v>
      </c>
      <c r="P329" s="119">
        <v>100</v>
      </c>
      <c r="Q329" s="119">
        <v>6800</v>
      </c>
      <c r="R329" s="118">
        <f t="shared" si="46"/>
        <v>54400</v>
      </c>
      <c r="S329" s="11">
        <v>36</v>
      </c>
      <c r="U329" s="118">
        <f t="shared" si="47"/>
        <v>54400</v>
      </c>
      <c r="V329" s="119">
        <f t="shared" si="48"/>
        <v>54400</v>
      </c>
      <c r="W329" s="118">
        <f t="shared" si="49"/>
        <v>54400</v>
      </c>
      <c r="Y329" s="119">
        <f t="shared" si="50"/>
        <v>54400</v>
      </c>
      <c r="Z329" s="119"/>
    </row>
    <row r="330" spans="1:26" s="122" customFormat="1" ht="24" x14ac:dyDescent="0.55000000000000004">
      <c r="A330" s="11"/>
      <c r="B330" s="113"/>
      <c r="C330" s="11"/>
      <c r="D330" s="11"/>
      <c r="E330" s="11"/>
      <c r="F330" s="11"/>
      <c r="G330" s="11"/>
      <c r="H330" s="118">
        <f t="shared" si="44"/>
        <v>0</v>
      </c>
      <c r="I330" s="119"/>
      <c r="J330" s="119">
        <f t="shared" si="45"/>
        <v>0</v>
      </c>
      <c r="L330" s="11" t="s">
        <v>62</v>
      </c>
      <c r="M330" s="11" t="s">
        <v>65</v>
      </c>
      <c r="N330" s="11">
        <v>2</v>
      </c>
      <c r="O330" s="11">
        <v>72</v>
      </c>
      <c r="P330" s="119">
        <v>100</v>
      </c>
      <c r="Q330" s="119">
        <v>6800</v>
      </c>
      <c r="R330" s="118">
        <f t="shared" si="46"/>
        <v>489600</v>
      </c>
      <c r="S330" s="11">
        <v>30</v>
      </c>
      <c r="U330" s="118">
        <f t="shared" si="47"/>
        <v>489600</v>
      </c>
      <c r="V330" s="119">
        <f t="shared" si="48"/>
        <v>489600</v>
      </c>
      <c r="W330" s="118">
        <f t="shared" si="49"/>
        <v>489600</v>
      </c>
      <c r="Y330" s="119">
        <f t="shared" si="50"/>
        <v>489600</v>
      </c>
      <c r="Z330" s="119"/>
    </row>
    <row r="331" spans="1:26" s="122" customFormat="1" ht="24" x14ac:dyDescent="0.55000000000000004">
      <c r="A331" s="11"/>
      <c r="B331" s="113" t="s">
        <v>59</v>
      </c>
      <c r="C331" s="11">
        <v>17501</v>
      </c>
      <c r="D331" s="11">
        <v>0</v>
      </c>
      <c r="E331" s="11">
        <v>1</v>
      </c>
      <c r="F331" s="11">
        <v>93</v>
      </c>
      <c r="G331" s="11">
        <v>1</v>
      </c>
      <c r="H331" s="118">
        <f t="shared" si="44"/>
        <v>193</v>
      </c>
      <c r="I331" s="119">
        <v>130</v>
      </c>
      <c r="J331" s="119">
        <f t="shared" si="45"/>
        <v>25090</v>
      </c>
      <c r="L331" s="11"/>
      <c r="M331" s="11"/>
      <c r="N331" s="11"/>
      <c r="O331" s="11"/>
      <c r="R331" s="118">
        <f t="shared" si="46"/>
        <v>0</v>
      </c>
      <c r="S331" s="11"/>
      <c r="U331" s="118">
        <f t="shared" si="47"/>
        <v>0</v>
      </c>
      <c r="V331" s="119">
        <f t="shared" si="48"/>
        <v>25090</v>
      </c>
      <c r="W331" s="118">
        <f t="shared" si="49"/>
        <v>0</v>
      </c>
      <c r="Y331" s="119">
        <f t="shared" si="50"/>
        <v>25090</v>
      </c>
      <c r="Z331" s="119"/>
    </row>
    <row r="332" spans="1:26" s="128" customFormat="1" ht="24" x14ac:dyDescent="0.55000000000000004">
      <c r="A332" s="53"/>
      <c r="B332" s="55"/>
      <c r="C332" s="53"/>
      <c r="D332" s="53"/>
      <c r="E332" s="53"/>
      <c r="F332" s="53"/>
      <c r="G332" s="53"/>
      <c r="H332" s="127"/>
      <c r="I332" s="127"/>
      <c r="J332" s="127"/>
      <c r="L332" s="53"/>
      <c r="M332" s="53"/>
      <c r="N332" s="53"/>
      <c r="O332" s="53"/>
      <c r="R332" s="127"/>
      <c r="S332" s="53"/>
      <c r="U332" s="127"/>
      <c r="V332" s="127"/>
      <c r="W332" s="127"/>
      <c r="Y332" s="127"/>
      <c r="Z332" s="127"/>
    </row>
    <row r="333" spans="1:26" s="122" customFormat="1" ht="24" x14ac:dyDescent="0.55000000000000004">
      <c r="A333" s="11">
        <v>74</v>
      </c>
      <c r="B333" s="113" t="s">
        <v>59</v>
      </c>
      <c r="C333" s="11">
        <v>9979</v>
      </c>
      <c r="D333" s="11">
        <v>0</v>
      </c>
      <c r="E333" s="11">
        <v>1</v>
      </c>
      <c r="F333" s="11">
        <v>54</v>
      </c>
      <c r="G333" s="11" t="s">
        <v>73</v>
      </c>
      <c r="H333" s="118">
        <f t="shared" si="44"/>
        <v>154</v>
      </c>
      <c r="I333" s="119">
        <v>100</v>
      </c>
      <c r="J333" s="119">
        <f t="shared" si="45"/>
        <v>15400</v>
      </c>
      <c r="L333" s="11" t="s">
        <v>62</v>
      </c>
      <c r="M333" s="11" t="s">
        <v>63</v>
      </c>
      <c r="N333" s="11">
        <v>2</v>
      </c>
      <c r="O333" s="11">
        <v>40</v>
      </c>
      <c r="P333" s="119">
        <v>100</v>
      </c>
      <c r="Q333" s="119">
        <v>6800</v>
      </c>
      <c r="R333" s="118">
        <f t="shared" si="46"/>
        <v>272000</v>
      </c>
      <c r="S333" s="11">
        <v>31</v>
      </c>
      <c r="U333" s="118">
        <f t="shared" si="47"/>
        <v>272000</v>
      </c>
      <c r="V333" s="119">
        <f t="shared" si="48"/>
        <v>287400</v>
      </c>
      <c r="W333" s="118">
        <f t="shared" si="49"/>
        <v>287400</v>
      </c>
      <c r="Y333" s="119">
        <f t="shared" si="50"/>
        <v>287400</v>
      </c>
      <c r="Z333" s="119"/>
    </row>
    <row r="334" spans="1:26" s="128" customFormat="1" ht="24" x14ac:dyDescent="0.55000000000000004">
      <c r="A334" s="53"/>
      <c r="B334" s="55"/>
      <c r="C334" s="53"/>
      <c r="D334" s="53"/>
      <c r="E334" s="53"/>
      <c r="F334" s="53"/>
      <c r="G334" s="53"/>
      <c r="H334" s="127"/>
      <c r="I334" s="127"/>
      <c r="J334" s="127"/>
      <c r="L334" s="53"/>
      <c r="M334" s="53"/>
      <c r="N334" s="53"/>
      <c r="O334" s="53"/>
      <c r="R334" s="127"/>
      <c r="S334" s="53"/>
      <c r="U334" s="127"/>
      <c r="V334" s="127"/>
      <c r="W334" s="127"/>
      <c r="Y334" s="127"/>
      <c r="Z334" s="127"/>
    </row>
    <row r="335" spans="1:26" s="126" customFormat="1" ht="24" x14ac:dyDescent="0.55000000000000004">
      <c r="A335" s="24">
        <v>75</v>
      </c>
      <c r="B335" s="24" t="s">
        <v>76</v>
      </c>
      <c r="C335" s="24"/>
      <c r="D335" s="24">
        <v>0</v>
      </c>
      <c r="E335" s="24">
        <v>1</v>
      </c>
      <c r="F335" s="24">
        <v>91</v>
      </c>
      <c r="G335" s="24">
        <v>2</v>
      </c>
      <c r="H335" s="125">
        <f t="shared" si="44"/>
        <v>191</v>
      </c>
      <c r="I335" s="125">
        <v>150</v>
      </c>
      <c r="J335" s="125">
        <f t="shared" si="45"/>
        <v>28650</v>
      </c>
      <c r="L335" s="24" t="s">
        <v>13</v>
      </c>
      <c r="M335" s="24" t="s">
        <v>65</v>
      </c>
      <c r="N335" s="24">
        <v>2</v>
      </c>
      <c r="O335" s="24">
        <v>117</v>
      </c>
      <c r="P335" s="125">
        <v>100</v>
      </c>
      <c r="Q335" s="125">
        <v>6800</v>
      </c>
      <c r="R335" s="125">
        <f t="shared" si="46"/>
        <v>795600</v>
      </c>
      <c r="S335" s="24">
        <v>21</v>
      </c>
      <c r="U335" s="125">
        <f t="shared" si="47"/>
        <v>795600</v>
      </c>
      <c r="V335" s="125">
        <f t="shared" si="48"/>
        <v>824250</v>
      </c>
      <c r="W335" s="125">
        <f t="shared" si="49"/>
        <v>824250</v>
      </c>
      <c r="Y335" s="125">
        <f t="shared" si="50"/>
        <v>824250</v>
      </c>
      <c r="Z335" s="125">
        <v>0.02</v>
      </c>
    </row>
    <row r="336" spans="1:26" s="126" customFormat="1" ht="24" x14ac:dyDescent="0.55000000000000004">
      <c r="A336" s="24"/>
      <c r="B336" s="24"/>
      <c r="C336" s="24"/>
      <c r="D336" s="24"/>
      <c r="E336" s="24"/>
      <c r="F336" s="24"/>
      <c r="G336" s="24"/>
      <c r="H336" s="125">
        <f t="shared" si="44"/>
        <v>0</v>
      </c>
      <c r="I336" s="125"/>
      <c r="J336" s="125">
        <f t="shared" si="45"/>
        <v>0</v>
      </c>
      <c r="L336" s="24"/>
      <c r="M336" s="24" t="s">
        <v>126</v>
      </c>
      <c r="N336" s="24">
        <v>2</v>
      </c>
      <c r="O336" s="24">
        <v>27</v>
      </c>
      <c r="P336" s="125">
        <v>100</v>
      </c>
      <c r="Q336" s="125">
        <v>6800</v>
      </c>
      <c r="R336" s="125">
        <f t="shared" si="46"/>
        <v>183600</v>
      </c>
      <c r="S336" s="24">
        <v>21</v>
      </c>
      <c r="U336" s="125">
        <f t="shared" si="47"/>
        <v>183600</v>
      </c>
      <c r="V336" s="125">
        <f t="shared" si="48"/>
        <v>183600</v>
      </c>
      <c r="W336" s="125">
        <f t="shared" si="49"/>
        <v>183600</v>
      </c>
      <c r="Y336" s="125">
        <f t="shared" si="50"/>
        <v>183600</v>
      </c>
      <c r="Z336" s="125">
        <v>0.02</v>
      </c>
    </row>
    <row r="337" spans="1:26" s="128" customFormat="1" ht="24" x14ac:dyDescent="0.55000000000000004">
      <c r="A337" s="53"/>
      <c r="B337" s="55"/>
      <c r="C337" s="53"/>
      <c r="D337" s="53"/>
      <c r="E337" s="53"/>
      <c r="F337" s="53"/>
      <c r="G337" s="53"/>
      <c r="H337" s="127"/>
      <c r="I337" s="127"/>
      <c r="J337" s="127"/>
      <c r="L337" s="53"/>
      <c r="M337" s="53"/>
      <c r="N337" s="53"/>
      <c r="O337" s="53"/>
      <c r="R337" s="127"/>
      <c r="S337" s="53"/>
      <c r="U337" s="127"/>
      <c r="V337" s="127"/>
      <c r="W337" s="127"/>
      <c r="Y337" s="127"/>
      <c r="Z337" s="127"/>
    </row>
    <row r="338" spans="1:26" s="122" customFormat="1" ht="24" x14ac:dyDescent="0.55000000000000004">
      <c r="A338" s="11">
        <v>76</v>
      </c>
      <c r="B338" s="113" t="s">
        <v>59</v>
      </c>
      <c r="C338" s="11">
        <v>7941</v>
      </c>
      <c r="D338" s="11">
        <v>3</v>
      </c>
      <c r="E338" s="11">
        <v>2</v>
      </c>
      <c r="F338" s="11">
        <v>80</v>
      </c>
      <c r="G338" s="11">
        <v>1</v>
      </c>
      <c r="H338" s="118">
        <f t="shared" si="44"/>
        <v>1480</v>
      </c>
      <c r="I338" s="119">
        <v>100</v>
      </c>
      <c r="J338" s="119">
        <f t="shared" si="45"/>
        <v>148000</v>
      </c>
      <c r="L338" s="11"/>
      <c r="M338" s="11"/>
      <c r="N338" s="11"/>
      <c r="O338" s="11"/>
      <c r="R338" s="118">
        <f t="shared" si="46"/>
        <v>0</v>
      </c>
      <c r="S338" s="11"/>
      <c r="U338" s="118">
        <f t="shared" si="47"/>
        <v>0</v>
      </c>
      <c r="V338" s="119">
        <f t="shared" si="48"/>
        <v>148000</v>
      </c>
      <c r="W338" s="118">
        <f t="shared" si="49"/>
        <v>0</v>
      </c>
      <c r="Y338" s="119">
        <f t="shared" si="50"/>
        <v>148000</v>
      </c>
      <c r="Z338" s="119"/>
    </row>
    <row r="339" spans="1:26" s="128" customFormat="1" ht="24" x14ac:dyDescent="0.55000000000000004">
      <c r="A339" s="53"/>
      <c r="B339" s="55"/>
      <c r="C339" s="53"/>
      <c r="D339" s="53"/>
      <c r="E339" s="53"/>
      <c r="F339" s="53"/>
      <c r="G339" s="53"/>
      <c r="H339" s="127"/>
      <c r="I339" s="127"/>
      <c r="J339" s="127"/>
      <c r="L339" s="53"/>
      <c r="M339" s="53"/>
      <c r="N339" s="53"/>
      <c r="O339" s="53"/>
      <c r="R339" s="127"/>
      <c r="S339" s="53"/>
      <c r="U339" s="127"/>
      <c r="V339" s="127"/>
      <c r="W339" s="127"/>
      <c r="Y339" s="127"/>
      <c r="Z339" s="127"/>
    </row>
    <row r="340" spans="1:26" s="122" customFormat="1" ht="24" x14ac:dyDescent="0.55000000000000004">
      <c r="A340" s="11">
        <v>77</v>
      </c>
      <c r="B340" s="113" t="s">
        <v>59</v>
      </c>
      <c r="C340" s="11">
        <v>815</v>
      </c>
      <c r="D340" s="11">
        <v>0</v>
      </c>
      <c r="E340" s="11">
        <v>1</v>
      </c>
      <c r="F340" s="11">
        <v>3</v>
      </c>
      <c r="G340" s="11">
        <v>2</v>
      </c>
      <c r="H340" s="118">
        <f t="shared" si="44"/>
        <v>103</v>
      </c>
      <c r="I340" s="119">
        <v>130</v>
      </c>
      <c r="J340" s="119">
        <f t="shared" si="45"/>
        <v>13390</v>
      </c>
      <c r="L340" s="11" t="s">
        <v>62</v>
      </c>
      <c r="M340" s="11" t="s">
        <v>63</v>
      </c>
      <c r="N340" s="11">
        <v>2</v>
      </c>
      <c r="O340" s="11">
        <v>42.75</v>
      </c>
      <c r="P340" s="119">
        <v>100</v>
      </c>
      <c r="Q340" s="119">
        <v>6800</v>
      </c>
      <c r="R340" s="118">
        <f t="shared" si="46"/>
        <v>290700</v>
      </c>
      <c r="S340" s="11">
        <v>61</v>
      </c>
      <c r="U340" s="118">
        <f t="shared" si="47"/>
        <v>290700</v>
      </c>
      <c r="V340" s="119">
        <f t="shared" si="48"/>
        <v>304090</v>
      </c>
      <c r="W340" s="118">
        <f t="shared" si="49"/>
        <v>304090</v>
      </c>
      <c r="Y340" s="119">
        <f t="shared" si="50"/>
        <v>304090</v>
      </c>
      <c r="Z340" s="119"/>
    </row>
    <row r="341" spans="1:26" s="122" customFormat="1" ht="24" x14ac:dyDescent="0.55000000000000004">
      <c r="A341" s="11"/>
      <c r="B341" s="113"/>
      <c r="C341" s="11"/>
      <c r="D341" s="11"/>
      <c r="E341" s="11"/>
      <c r="F341" s="11"/>
      <c r="G341" s="11"/>
      <c r="H341" s="118">
        <f t="shared" si="44"/>
        <v>0</v>
      </c>
      <c r="I341" s="119"/>
      <c r="J341" s="119">
        <f t="shared" si="45"/>
        <v>0</v>
      </c>
      <c r="L341" s="11"/>
      <c r="M341" s="11" t="s">
        <v>65</v>
      </c>
      <c r="N341" s="11">
        <v>2</v>
      </c>
      <c r="O341" s="11">
        <v>8</v>
      </c>
      <c r="P341" s="119">
        <v>100</v>
      </c>
      <c r="Q341" s="119">
        <v>6800</v>
      </c>
      <c r="R341" s="118">
        <f t="shared" si="46"/>
        <v>54400</v>
      </c>
      <c r="S341" s="11">
        <v>61</v>
      </c>
      <c r="U341" s="118">
        <f t="shared" si="47"/>
        <v>54400</v>
      </c>
      <c r="V341" s="119">
        <f t="shared" si="48"/>
        <v>54400</v>
      </c>
      <c r="W341" s="118">
        <f t="shared" si="49"/>
        <v>54400</v>
      </c>
      <c r="Y341" s="119">
        <f t="shared" si="50"/>
        <v>54400</v>
      </c>
      <c r="Z341" s="119"/>
    </row>
    <row r="342" spans="1:26" s="122" customFormat="1" ht="24" x14ac:dyDescent="0.55000000000000004">
      <c r="A342" s="11"/>
      <c r="B342" s="113" t="s">
        <v>59</v>
      </c>
      <c r="C342" s="11">
        <v>1642</v>
      </c>
      <c r="D342" s="11">
        <v>5</v>
      </c>
      <c r="E342" s="11">
        <v>0</v>
      </c>
      <c r="F342" s="11">
        <v>3</v>
      </c>
      <c r="G342" s="11">
        <v>1</v>
      </c>
      <c r="H342" s="118">
        <f t="shared" si="44"/>
        <v>2003</v>
      </c>
      <c r="I342" s="119">
        <v>100</v>
      </c>
      <c r="J342" s="119">
        <f t="shared" si="45"/>
        <v>200300</v>
      </c>
      <c r="L342" s="11"/>
      <c r="M342" s="11"/>
      <c r="N342" s="11"/>
      <c r="O342" s="11"/>
      <c r="R342" s="118">
        <f t="shared" si="46"/>
        <v>0</v>
      </c>
      <c r="S342" s="11"/>
      <c r="U342" s="118">
        <f t="shared" si="47"/>
        <v>0</v>
      </c>
      <c r="V342" s="119">
        <f t="shared" si="48"/>
        <v>200300</v>
      </c>
      <c r="W342" s="118">
        <f t="shared" si="49"/>
        <v>0</v>
      </c>
      <c r="Y342" s="119">
        <f t="shared" si="50"/>
        <v>200300</v>
      </c>
      <c r="Z342" s="119"/>
    </row>
    <row r="343" spans="1:26" s="128" customFormat="1" ht="24" x14ac:dyDescent="0.55000000000000004">
      <c r="A343" s="53"/>
      <c r="B343" s="55"/>
      <c r="C343" s="53"/>
      <c r="D343" s="53"/>
      <c r="E343" s="53"/>
      <c r="F343" s="53"/>
      <c r="G343" s="53"/>
      <c r="H343" s="127"/>
      <c r="I343" s="127"/>
      <c r="J343" s="127"/>
      <c r="L343" s="53"/>
      <c r="M343" s="53"/>
      <c r="N343" s="53"/>
      <c r="O343" s="53"/>
      <c r="R343" s="127"/>
      <c r="S343" s="53"/>
      <c r="U343" s="127"/>
      <c r="V343" s="127"/>
      <c r="W343" s="127"/>
      <c r="Y343" s="127"/>
      <c r="Z343" s="127"/>
    </row>
    <row r="344" spans="1:26" s="126" customFormat="1" ht="24" x14ac:dyDescent="0.55000000000000004">
      <c r="A344" s="24">
        <v>78</v>
      </c>
      <c r="B344" s="141">
        <v>37104</v>
      </c>
      <c r="C344" s="24"/>
      <c r="D344" s="24">
        <v>8</v>
      </c>
      <c r="E344" s="24">
        <v>2</v>
      </c>
      <c r="F344" s="24">
        <v>22</v>
      </c>
      <c r="G344" s="24">
        <v>1</v>
      </c>
      <c r="H344" s="125">
        <f t="shared" si="44"/>
        <v>3422</v>
      </c>
      <c r="I344" s="125">
        <v>100</v>
      </c>
      <c r="J344" s="125">
        <f t="shared" si="45"/>
        <v>342200</v>
      </c>
      <c r="L344" s="24"/>
      <c r="M344" s="24"/>
      <c r="N344" s="24"/>
      <c r="O344" s="24"/>
      <c r="R344" s="125">
        <f t="shared" si="46"/>
        <v>0</v>
      </c>
      <c r="S344" s="24"/>
      <c r="U344" s="125">
        <f t="shared" si="47"/>
        <v>0</v>
      </c>
      <c r="V344" s="125">
        <f t="shared" si="48"/>
        <v>342200</v>
      </c>
      <c r="W344" s="125">
        <f t="shared" si="49"/>
        <v>0</v>
      </c>
      <c r="Y344" s="125">
        <f t="shared" si="50"/>
        <v>342200</v>
      </c>
      <c r="Z344" s="125">
        <v>0.01</v>
      </c>
    </row>
    <row r="345" spans="1:26" s="128" customFormat="1" ht="24" x14ac:dyDescent="0.55000000000000004">
      <c r="A345" s="53"/>
      <c r="B345" s="55"/>
      <c r="C345" s="53"/>
      <c r="D345" s="53"/>
      <c r="E345" s="53"/>
      <c r="F345" s="53"/>
      <c r="G345" s="53"/>
      <c r="H345" s="127"/>
      <c r="I345" s="127"/>
      <c r="J345" s="127"/>
      <c r="L345" s="53"/>
      <c r="M345" s="53"/>
      <c r="N345" s="53"/>
      <c r="O345" s="53"/>
      <c r="R345" s="127"/>
      <c r="S345" s="53"/>
      <c r="U345" s="127"/>
      <c r="V345" s="127"/>
      <c r="W345" s="127"/>
      <c r="Y345" s="127"/>
      <c r="Z345" s="127"/>
    </row>
    <row r="346" spans="1:26" s="122" customFormat="1" ht="24" x14ac:dyDescent="0.55000000000000004">
      <c r="A346" s="11">
        <v>79</v>
      </c>
      <c r="B346" s="113" t="s">
        <v>59</v>
      </c>
      <c r="C346" s="11">
        <v>814</v>
      </c>
      <c r="D346" s="11">
        <v>0</v>
      </c>
      <c r="E346" s="11">
        <v>1</v>
      </c>
      <c r="F346" s="11">
        <v>70</v>
      </c>
      <c r="G346" s="11">
        <v>2</v>
      </c>
      <c r="H346" s="118">
        <f t="shared" si="44"/>
        <v>170</v>
      </c>
      <c r="I346" s="119">
        <v>150</v>
      </c>
      <c r="J346" s="119">
        <f t="shared" si="45"/>
        <v>25500</v>
      </c>
      <c r="L346" s="11" t="s">
        <v>62</v>
      </c>
      <c r="M346" s="11" t="s">
        <v>65</v>
      </c>
      <c r="N346" s="11">
        <v>2</v>
      </c>
      <c r="O346" s="11">
        <v>100.05</v>
      </c>
      <c r="P346" s="119">
        <v>100</v>
      </c>
      <c r="Q346" s="119">
        <v>6800</v>
      </c>
      <c r="R346" s="118">
        <f t="shared" si="46"/>
        <v>680340</v>
      </c>
      <c r="S346" s="11">
        <v>35</v>
      </c>
      <c r="U346" s="118">
        <f t="shared" si="47"/>
        <v>680340</v>
      </c>
      <c r="V346" s="119">
        <f t="shared" si="48"/>
        <v>705840</v>
      </c>
      <c r="W346" s="118">
        <f t="shared" si="49"/>
        <v>705840</v>
      </c>
      <c r="Y346" s="119">
        <f t="shared" si="50"/>
        <v>705840</v>
      </c>
      <c r="Z346" s="119"/>
    </row>
    <row r="347" spans="1:26" s="122" customFormat="1" ht="24" x14ac:dyDescent="0.55000000000000004">
      <c r="A347" s="11"/>
      <c r="B347" s="113"/>
      <c r="C347" s="11"/>
      <c r="D347" s="11"/>
      <c r="E347" s="11"/>
      <c r="F347" s="11"/>
      <c r="G347" s="11"/>
      <c r="H347" s="118">
        <f t="shared" si="44"/>
        <v>0</v>
      </c>
      <c r="I347" s="119"/>
      <c r="J347" s="119">
        <f t="shared" si="45"/>
        <v>0</v>
      </c>
      <c r="L347" s="11"/>
      <c r="M347" s="11" t="s">
        <v>126</v>
      </c>
      <c r="N347" s="11">
        <v>2</v>
      </c>
      <c r="O347" s="11">
        <v>24</v>
      </c>
      <c r="P347" s="119">
        <v>100</v>
      </c>
      <c r="Q347" s="119">
        <v>6800</v>
      </c>
      <c r="R347" s="118">
        <f t="shared" si="46"/>
        <v>163200</v>
      </c>
      <c r="S347" s="11">
        <v>35</v>
      </c>
      <c r="U347" s="118">
        <f t="shared" si="47"/>
        <v>163200</v>
      </c>
      <c r="V347" s="119">
        <f t="shared" si="48"/>
        <v>163200</v>
      </c>
      <c r="W347" s="118">
        <f t="shared" si="49"/>
        <v>163200</v>
      </c>
      <c r="Y347" s="119">
        <f t="shared" si="50"/>
        <v>163200</v>
      </c>
      <c r="Z347" s="119"/>
    </row>
    <row r="348" spans="1:26" s="122" customFormat="1" ht="24" x14ac:dyDescent="0.55000000000000004">
      <c r="A348" s="11"/>
      <c r="B348" s="113"/>
      <c r="C348" s="11"/>
      <c r="D348" s="11"/>
      <c r="E348" s="11"/>
      <c r="F348" s="11"/>
      <c r="G348" s="11"/>
      <c r="H348" s="118">
        <f t="shared" si="44"/>
        <v>0</v>
      </c>
      <c r="I348" s="119"/>
      <c r="J348" s="119">
        <f t="shared" si="45"/>
        <v>0</v>
      </c>
      <c r="L348" s="11"/>
      <c r="M348" s="11" t="s">
        <v>65</v>
      </c>
      <c r="N348" s="11">
        <v>2</v>
      </c>
      <c r="O348" s="11">
        <v>8</v>
      </c>
      <c r="P348" s="119">
        <v>100</v>
      </c>
      <c r="Q348" s="119">
        <v>6800</v>
      </c>
      <c r="R348" s="118">
        <f t="shared" si="46"/>
        <v>54400</v>
      </c>
      <c r="S348" s="11">
        <v>35</v>
      </c>
      <c r="U348" s="118">
        <f t="shared" si="47"/>
        <v>54400</v>
      </c>
      <c r="V348" s="119">
        <f t="shared" si="48"/>
        <v>54400</v>
      </c>
      <c r="W348" s="118">
        <f t="shared" si="49"/>
        <v>54400</v>
      </c>
      <c r="Y348" s="119">
        <f t="shared" si="50"/>
        <v>54400</v>
      </c>
      <c r="Z348" s="119"/>
    </row>
    <row r="349" spans="1:26" s="122" customFormat="1" ht="24" x14ac:dyDescent="0.55000000000000004">
      <c r="A349" s="11"/>
      <c r="B349" s="113" t="s">
        <v>59</v>
      </c>
      <c r="C349" s="11">
        <v>2332</v>
      </c>
      <c r="D349" s="11">
        <v>1</v>
      </c>
      <c r="E349" s="11">
        <v>2</v>
      </c>
      <c r="F349" s="11">
        <v>71</v>
      </c>
      <c r="G349" s="11">
        <v>1</v>
      </c>
      <c r="H349" s="118">
        <f t="shared" si="44"/>
        <v>671</v>
      </c>
      <c r="I349" s="119">
        <v>100</v>
      </c>
      <c r="J349" s="119">
        <f t="shared" si="45"/>
        <v>67100</v>
      </c>
      <c r="L349" s="11"/>
      <c r="M349" s="11"/>
      <c r="N349" s="11"/>
      <c r="O349" s="11"/>
      <c r="R349" s="118">
        <f t="shared" si="46"/>
        <v>0</v>
      </c>
      <c r="S349" s="11"/>
      <c r="U349" s="118">
        <f t="shared" si="47"/>
        <v>0</v>
      </c>
      <c r="V349" s="119">
        <f t="shared" si="48"/>
        <v>67100</v>
      </c>
      <c r="W349" s="118">
        <f t="shared" si="49"/>
        <v>0</v>
      </c>
      <c r="Y349" s="119">
        <f t="shared" si="50"/>
        <v>67100</v>
      </c>
      <c r="Z349" s="119"/>
    </row>
    <row r="350" spans="1:26" s="122" customFormat="1" ht="24" x14ac:dyDescent="0.55000000000000004">
      <c r="A350" s="11"/>
      <c r="B350" s="113" t="s">
        <v>59</v>
      </c>
      <c r="C350" s="11">
        <v>2335</v>
      </c>
      <c r="D350" s="11">
        <v>2</v>
      </c>
      <c r="E350" s="11">
        <v>0</v>
      </c>
      <c r="F350" s="11">
        <v>80</v>
      </c>
      <c r="G350" s="11">
        <v>1</v>
      </c>
      <c r="H350" s="118">
        <f t="shared" si="44"/>
        <v>880</v>
      </c>
      <c r="I350" s="119">
        <v>100</v>
      </c>
      <c r="J350" s="119">
        <f t="shared" si="45"/>
        <v>88000</v>
      </c>
      <c r="L350" s="11"/>
      <c r="M350" s="11"/>
      <c r="N350" s="11"/>
      <c r="O350" s="11"/>
      <c r="R350" s="118">
        <f t="shared" si="46"/>
        <v>0</v>
      </c>
      <c r="S350" s="11"/>
      <c r="U350" s="118">
        <f t="shared" si="47"/>
        <v>0</v>
      </c>
      <c r="V350" s="119">
        <f t="shared" si="48"/>
        <v>88000</v>
      </c>
      <c r="W350" s="118">
        <f t="shared" si="49"/>
        <v>0</v>
      </c>
      <c r="Y350" s="119">
        <f t="shared" si="50"/>
        <v>88000</v>
      </c>
      <c r="Z350" s="119"/>
    </row>
    <row r="351" spans="1:26" s="122" customFormat="1" ht="24" x14ac:dyDescent="0.55000000000000004">
      <c r="A351" s="11"/>
      <c r="B351" s="113" t="s">
        <v>59</v>
      </c>
      <c r="C351" s="11">
        <v>2663</v>
      </c>
      <c r="D351" s="11">
        <v>4</v>
      </c>
      <c r="E351" s="11">
        <v>3</v>
      </c>
      <c r="F351" s="11">
        <v>46</v>
      </c>
      <c r="G351" s="11">
        <v>1</v>
      </c>
      <c r="H351" s="118">
        <f t="shared" si="44"/>
        <v>1946</v>
      </c>
      <c r="I351" s="119">
        <v>100</v>
      </c>
      <c r="J351" s="119">
        <f t="shared" si="45"/>
        <v>194600</v>
      </c>
      <c r="L351" s="11"/>
      <c r="M351" s="11"/>
      <c r="N351" s="11"/>
      <c r="O351" s="11"/>
      <c r="R351" s="118">
        <f t="shared" si="46"/>
        <v>0</v>
      </c>
      <c r="S351" s="11"/>
      <c r="U351" s="118">
        <f t="shared" si="47"/>
        <v>0</v>
      </c>
      <c r="V351" s="119">
        <f t="shared" si="48"/>
        <v>194600</v>
      </c>
      <c r="W351" s="118">
        <f t="shared" si="49"/>
        <v>0</v>
      </c>
      <c r="Y351" s="119">
        <f t="shared" si="50"/>
        <v>194600</v>
      </c>
      <c r="Z351" s="119"/>
    </row>
    <row r="352" spans="1:26" s="122" customFormat="1" ht="24" x14ac:dyDescent="0.55000000000000004">
      <c r="A352" s="11"/>
      <c r="B352" s="113" t="s">
        <v>59</v>
      </c>
      <c r="C352" s="11">
        <v>17016</v>
      </c>
      <c r="D352" s="11">
        <v>0</v>
      </c>
      <c r="E352" s="11">
        <v>1</v>
      </c>
      <c r="F352" s="11">
        <v>4</v>
      </c>
      <c r="G352" s="11">
        <v>1</v>
      </c>
      <c r="H352" s="118">
        <f t="shared" si="44"/>
        <v>104</v>
      </c>
      <c r="I352" s="119">
        <v>100</v>
      </c>
      <c r="J352" s="119">
        <f t="shared" si="45"/>
        <v>10400</v>
      </c>
      <c r="L352" s="11"/>
      <c r="M352" s="11"/>
      <c r="N352" s="11"/>
      <c r="O352" s="11"/>
      <c r="R352" s="118">
        <f t="shared" si="46"/>
        <v>0</v>
      </c>
      <c r="S352" s="11"/>
      <c r="U352" s="118">
        <f t="shared" si="47"/>
        <v>0</v>
      </c>
      <c r="V352" s="119">
        <f t="shared" si="48"/>
        <v>10400</v>
      </c>
      <c r="W352" s="118">
        <f t="shared" si="49"/>
        <v>0</v>
      </c>
      <c r="Y352" s="119">
        <f t="shared" si="50"/>
        <v>10400</v>
      </c>
      <c r="Z352" s="119"/>
    </row>
    <row r="353" spans="1:26" s="128" customFormat="1" ht="24" x14ac:dyDescent="0.55000000000000004">
      <c r="A353" s="53"/>
      <c r="B353" s="55"/>
      <c r="C353" s="53"/>
      <c r="D353" s="53"/>
      <c r="E353" s="53"/>
      <c r="F353" s="53"/>
      <c r="G353" s="53"/>
      <c r="H353" s="127"/>
      <c r="I353" s="127"/>
      <c r="J353" s="127"/>
      <c r="L353" s="53"/>
      <c r="M353" s="53"/>
      <c r="N353" s="53"/>
      <c r="O353" s="53"/>
      <c r="R353" s="127"/>
      <c r="S353" s="53"/>
      <c r="U353" s="127"/>
      <c r="V353" s="127"/>
      <c r="W353" s="127"/>
      <c r="Y353" s="127"/>
      <c r="Z353" s="127"/>
    </row>
    <row r="354" spans="1:26" s="122" customFormat="1" ht="24" x14ac:dyDescent="0.55000000000000004">
      <c r="A354" s="11">
        <v>80</v>
      </c>
      <c r="B354" s="113" t="s">
        <v>59</v>
      </c>
      <c r="C354" s="11">
        <v>895</v>
      </c>
      <c r="D354" s="11">
        <v>0</v>
      </c>
      <c r="E354" s="11">
        <v>0</v>
      </c>
      <c r="F354" s="11">
        <v>72</v>
      </c>
      <c r="G354" s="11">
        <v>2</v>
      </c>
      <c r="H354" s="118">
        <f t="shared" si="44"/>
        <v>72</v>
      </c>
      <c r="I354" s="119">
        <v>100</v>
      </c>
      <c r="J354" s="119">
        <f t="shared" si="45"/>
        <v>7200</v>
      </c>
      <c r="L354" s="11" t="s">
        <v>62</v>
      </c>
      <c r="M354" s="11" t="s">
        <v>63</v>
      </c>
      <c r="N354" s="11">
        <v>2</v>
      </c>
      <c r="O354" s="11">
        <v>108</v>
      </c>
      <c r="P354" s="119">
        <v>100</v>
      </c>
      <c r="Q354" s="119">
        <v>6800</v>
      </c>
      <c r="R354" s="118">
        <f t="shared" si="46"/>
        <v>734400</v>
      </c>
      <c r="S354" s="11">
        <v>61</v>
      </c>
      <c r="U354" s="118">
        <f t="shared" si="47"/>
        <v>734400</v>
      </c>
      <c r="V354" s="119">
        <f t="shared" si="48"/>
        <v>741600</v>
      </c>
      <c r="W354" s="118">
        <f t="shared" si="49"/>
        <v>741600</v>
      </c>
      <c r="Y354" s="119">
        <f t="shared" si="50"/>
        <v>741600</v>
      </c>
      <c r="Z354" s="119"/>
    </row>
    <row r="355" spans="1:26" s="122" customFormat="1" ht="24" x14ac:dyDescent="0.55000000000000004">
      <c r="A355" s="11"/>
      <c r="B355" s="113"/>
      <c r="C355" s="11"/>
      <c r="D355" s="11"/>
      <c r="E355" s="11"/>
      <c r="F355" s="11"/>
      <c r="G355" s="11"/>
      <c r="H355" s="118">
        <f t="shared" si="44"/>
        <v>0</v>
      </c>
      <c r="I355" s="119"/>
      <c r="J355" s="119">
        <f t="shared" si="45"/>
        <v>0</v>
      </c>
      <c r="L355" s="11"/>
      <c r="M355" s="11" t="s">
        <v>65</v>
      </c>
      <c r="N355" s="11">
        <v>2</v>
      </c>
      <c r="O355" s="11">
        <v>6</v>
      </c>
      <c r="P355" s="119">
        <v>100</v>
      </c>
      <c r="Q355" s="119">
        <v>6800</v>
      </c>
      <c r="R355" s="118">
        <f t="shared" si="46"/>
        <v>40800</v>
      </c>
      <c r="S355" s="11">
        <v>61</v>
      </c>
      <c r="U355" s="118">
        <f t="shared" si="47"/>
        <v>40800</v>
      </c>
      <c r="V355" s="119">
        <f t="shared" si="48"/>
        <v>40800</v>
      </c>
      <c r="W355" s="118">
        <f t="shared" si="49"/>
        <v>40800</v>
      </c>
      <c r="Y355" s="119">
        <f t="shared" si="50"/>
        <v>40800</v>
      </c>
      <c r="Z355" s="119"/>
    </row>
    <row r="356" spans="1:26" s="122" customFormat="1" ht="24" x14ac:dyDescent="0.55000000000000004">
      <c r="A356" s="11"/>
      <c r="B356" s="113" t="s">
        <v>59</v>
      </c>
      <c r="C356" s="11">
        <v>13552</v>
      </c>
      <c r="D356" s="11">
        <v>1</v>
      </c>
      <c r="E356" s="11">
        <v>0</v>
      </c>
      <c r="F356" s="11">
        <v>48</v>
      </c>
      <c r="G356" s="11">
        <v>1</v>
      </c>
      <c r="H356" s="118">
        <f t="shared" si="44"/>
        <v>448</v>
      </c>
      <c r="I356" s="119">
        <v>100</v>
      </c>
      <c r="J356" s="119">
        <f t="shared" si="45"/>
        <v>44800</v>
      </c>
      <c r="L356" s="11"/>
      <c r="M356" s="11"/>
      <c r="N356" s="11"/>
      <c r="O356" s="11"/>
      <c r="R356" s="118">
        <f t="shared" si="46"/>
        <v>0</v>
      </c>
      <c r="S356" s="11"/>
      <c r="U356" s="118">
        <f t="shared" si="47"/>
        <v>0</v>
      </c>
      <c r="V356" s="119">
        <f t="shared" si="48"/>
        <v>44800</v>
      </c>
      <c r="W356" s="118">
        <f t="shared" si="49"/>
        <v>0</v>
      </c>
      <c r="Y356" s="119">
        <f t="shared" si="50"/>
        <v>44800</v>
      </c>
      <c r="Z356" s="119"/>
    </row>
    <row r="357" spans="1:26" s="122" customFormat="1" ht="24" x14ac:dyDescent="0.55000000000000004">
      <c r="A357" s="11"/>
      <c r="B357" s="113" t="s">
        <v>59</v>
      </c>
      <c r="C357" s="11">
        <v>2768</v>
      </c>
      <c r="D357" s="11">
        <v>0</v>
      </c>
      <c r="E357" s="11">
        <v>2</v>
      </c>
      <c r="F357" s="11">
        <v>98</v>
      </c>
      <c r="G357" s="11">
        <v>1</v>
      </c>
      <c r="H357" s="118">
        <f t="shared" si="44"/>
        <v>298</v>
      </c>
      <c r="I357" s="119">
        <v>150</v>
      </c>
      <c r="J357" s="119">
        <f t="shared" si="45"/>
        <v>44700</v>
      </c>
      <c r="L357" s="11"/>
      <c r="M357" s="11"/>
      <c r="N357" s="11"/>
      <c r="O357" s="11"/>
      <c r="R357" s="118">
        <f t="shared" si="46"/>
        <v>0</v>
      </c>
      <c r="S357" s="11"/>
      <c r="U357" s="118">
        <f t="shared" si="47"/>
        <v>0</v>
      </c>
      <c r="V357" s="119">
        <f t="shared" si="48"/>
        <v>44700</v>
      </c>
      <c r="W357" s="118">
        <f t="shared" si="49"/>
        <v>0</v>
      </c>
      <c r="Y357" s="119">
        <f t="shared" si="50"/>
        <v>44700</v>
      </c>
      <c r="Z357" s="119"/>
    </row>
    <row r="358" spans="1:26" s="128" customFormat="1" ht="24" x14ac:dyDescent="0.55000000000000004">
      <c r="A358" s="53"/>
      <c r="B358" s="55"/>
      <c r="C358" s="53"/>
      <c r="D358" s="53"/>
      <c r="E358" s="53"/>
      <c r="F358" s="53"/>
      <c r="G358" s="53"/>
      <c r="H358" s="127">
        <f t="shared" si="44"/>
        <v>0</v>
      </c>
      <c r="I358" s="127"/>
      <c r="J358" s="127">
        <f t="shared" si="45"/>
        <v>0</v>
      </c>
      <c r="L358" s="53"/>
      <c r="M358" s="53"/>
      <c r="N358" s="53"/>
      <c r="O358" s="53"/>
      <c r="R358" s="127">
        <f t="shared" si="46"/>
        <v>0</v>
      </c>
      <c r="S358" s="53"/>
      <c r="U358" s="127">
        <f t="shared" si="47"/>
        <v>0</v>
      </c>
      <c r="V358" s="127">
        <f t="shared" si="48"/>
        <v>0</v>
      </c>
      <c r="W358" s="127">
        <f t="shared" si="49"/>
        <v>0</v>
      </c>
      <c r="Y358" s="127">
        <f t="shared" si="50"/>
        <v>0</v>
      </c>
      <c r="Z358" s="127"/>
    </row>
    <row r="359" spans="1:26" s="122" customFormat="1" ht="24" x14ac:dyDescent="0.55000000000000004">
      <c r="A359" s="11">
        <v>81</v>
      </c>
      <c r="B359" s="113" t="s">
        <v>59</v>
      </c>
      <c r="C359" s="11">
        <v>17333</v>
      </c>
      <c r="D359" s="11">
        <v>0</v>
      </c>
      <c r="E359" s="11">
        <v>1</v>
      </c>
      <c r="F359" s="11">
        <v>10</v>
      </c>
      <c r="G359" s="11">
        <v>2</v>
      </c>
      <c r="H359" s="118">
        <f t="shared" si="44"/>
        <v>110</v>
      </c>
      <c r="I359" s="119">
        <v>250</v>
      </c>
      <c r="J359" s="119">
        <f t="shared" si="45"/>
        <v>27500</v>
      </c>
      <c r="L359" s="11" t="s">
        <v>169</v>
      </c>
      <c r="M359" s="11" t="s">
        <v>111</v>
      </c>
      <c r="N359" s="11">
        <v>2</v>
      </c>
      <c r="O359" s="11">
        <v>78</v>
      </c>
      <c r="P359" s="119">
        <v>100</v>
      </c>
      <c r="Q359" s="119">
        <v>6800</v>
      </c>
      <c r="R359" s="118">
        <f t="shared" si="46"/>
        <v>530400</v>
      </c>
      <c r="S359" s="11">
        <v>36</v>
      </c>
      <c r="U359" s="118">
        <f t="shared" si="47"/>
        <v>530400</v>
      </c>
      <c r="V359" s="119">
        <f t="shared" si="48"/>
        <v>557900</v>
      </c>
      <c r="W359" s="118">
        <f t="shared" si="49"/>
        <v>557900</v>
      </c>
      <c r="Y359" s="119">
        <f t="shared" si="50"/>
        <v>557900</v>
      </c>
      <c r="Z359" s="119"/>
    </row>
    <row r="360" spans="1:26" s="122" customFormat="1" ht="24" x14ac:dyDescent="0.55000000000000004">
      <c r="A360" s="11"/>
      <c r="B360" s="113"/>
      <c r="C360" s="11"/>
      <c r="D360" s="11"/>
      <c r="E360" s="11"/>
      <c r="F360" s="11"/>
      <c r="G360" s="11"/>
      <c r="H360" s="118">
        <f t="shared" si="44"/>
        <v>0</v>
      </c>
      <c r="I360" s="119"/>
      <c r="J360" s="119">
        <f t="shared" si="45"/>
        <v>0</v>
      </c>
      <c r="L360" s="11"/>
      <c r="M360" s="11" t="s">
        <v>111</v>
      </c>
      <c r="N360" s="11">
        <v>2</v>
      </c>
      <c r="O360" s="11">
        <v>78</v>
      </c>
      <c r="P360" s="119">
        <v>100</v>
      </c>
      <c r="Q360" s="119">
        <v>6800</v>
      </c>
      <c r="R360" s="118">
        <f t="shared" si="46"/>
        <v>530400</v>
      </c>
      <c r="S360" s="11">
        <v>36</v>
      </c>
      <c r="U360" s="118">
        <f t="shared" si="47"/>
        <v>530400</v>
      </c>
      <c r="V360" s="119">
        <f t="shared" si="48"/>
        <v>530400</v>
      </c>
      <c r="W360" s="118">
        <f t="shared" si="49"/>
        <v>530400</v>
      </c>
      <c r="Y360" s="119">
        <f t="shared" si="50"/>
        <v>530400</v>
      </c>
      <c r="Z360" s="119"/>
    </row>
    <row r="361" spans="1:26" s="122" customFormat="1" ht="24" x14ac:dyDescent="0.55000000000000004">
      <c r="A361" s="11"/>
      <c r="B361" s="113"/>
      <c r="C361" s="11"/>
      <c r="D361" s="11"/>
      <c r="E361" s="11"/>
      <c r="F361" s="11"/>
      <c r="G361" s="11"/>
      <c r="H361" s="118">
        <f t="shared" si="44"/>
        <v>0</v>
      </c>
      <c r="I361" s="119"/>
      <c r="J361" s="119">
        <f t="shared" si="45"/>
        <v>0</v>
      </c>
      <c r="L361" s="11"/>
      <c r="M361" s="11" t="s">
        <v>65</v>
      </c>
      <c r="N361" s="11">
        <v>2</v>
      </c>
      <c r="O361" s="11">
        <v>6</v>
      </c>
      <c r="P361" s="119">
        <v>100</v>
      </c>
      <c r="Q361" s="119">
        <v>6800</v>
      </c>
      <c r="R361" s="118">
        <f t="shared" si="46"/>
        <v>40800</v>
      </c>
      <c r="S361" s="11">
        <v>36</v>
      </c>
      <c r="U361" s="118">
        <f t="shared" si="47"/>
        <v>40800</v>
      </c>
      <c r="V361" s="119">
        <f t="shared" si="48"/>
        <v>40800</v>
      </c>
      <c r="W361" s="118">
        <f t="shared" si="49"/>
        <v>40800</v>
      </c>
      <c r="Y361" s="119">
        <f t="shared" si="50"/>
        <v>40800</v>
      </c>
      <c r="Z361" s="119"/>
    </row>
    <row r="362" spans="1:26" s="122" customFormat="1" ht="24" x14ac:dyDescent="0.55000000000000004">
      <c r="A362" s="11"/>
      <c r="B362" s="113" t="s">
        <v>59</v>
      </c>
      <c r="C362" s="11">
        <v>1905</v>
      </c>
      <c r="D362" s="11">
        <v>3</v>
      </c>
      <c r="E362" s="11">
        <v>3</v>
      </c>
      <c r="F362" s="11">
        <v>43</v>
      </c>
      <c r="G362" s="11">
        <v>1</v>
      </c>
      <c r="H362" s="118">
        <f t="shared" si="44"/>
        <v>1543</v>
      </c>
      <c r="I362" s="119">
        <v>100</v>
      </c>
      <c r="J362" s="119">
        <f t="shared" si="45"/>
        <v>154300</v>
      </c>
      <c r="L362" s="11"/>
      <c r="M362" s="11"/>
      <c r="N362" s="11"/>
      <c r="O362" s="11"/>
      <c r="R362" s="118">
        <f t="shared" si="46"/>
        <v>0</v>
      </c>
      <c r="S362" s="11"/>
      <c r="U362" s="118">
        <f t="shared" si="47"/>
        <v>0</v>
      </c>
      <c r="V362" s="119">
        <f t="shared" si="48"/>
        <v>154300</v>
      </c>
      <c r="W362" s="118">
        <f t="shared" si="49"/>
        <v>0</v>
      </c>
      <c r="Y362" s="119">
        <f t="shared" si="50"/>
        <v>154300</v>
      </c>
      <c r="Z362" s="119"/>
    </row>
    <row r="363" spans="1:26" s="122" customFormat="1" ht="24" x14ac:dyDescent="0.55000000000000004">
      <c r="A363" s="11"/>
      <c r="B363" s="113" t="s">
        <v>59</v>
      </c>
      <c r="C363" s="11">
        <v>7934</v>
      </c>
      <c r="D363" s="11">
        <v>1</v>
      </c>
      <c r="E363" s="11">
        <v>1</v>
      </c>
      <c r="F363" s="11">
        <v>4</v>
      </c>
      <c r="G363" s="11">
        <v>1</v>
      </c>
      <c r="H363" s="118">
        <f t="shared" si="44"/>
        <v>504</v>
      </c>
      <c r="I363" s="119">
        <v>100</v>
      </c>
      <c r="J363" s="119">
        <f t="shared" si="45"/>
        <v>50400</v>
      </c>
      <c r="L363" s="11"/>
      <c r="M363" s="11"/>
      <c r="N363" s="11"/>
      <c r="O363" s="11"/>
      <c r="R363" s="118">
        <f t="shared" si="46"/>
        <v>0</v>
      </c>
      <c r="S363" s="11"/>
      <c r="U363" s="118">
        <f t="shared" si="47"/>
        <v>0</v>
      </c>
      <c r="V363" s="119">
        <f t="shared" si="48"/>
        <v>50400</v>
      </c>
      <c r="W363" s="118">
        <f t="shared" si="49"/>
        <v>0</v>
      </c>
      <c r="Y363" s="119">
        <f t="shared" si="50"/>
        <v>50400</v>
      </c>
      <c r="Z363" s="119"/>
    </row>
    <row r="364" spans="1:26" s="126" customFormat="1" ht="24" x14ac:dyDescent="0.55000000000000004">
      <c r="A364" s="24"/>
      <c r="B364" s="97" t="s">
        <v>190</v>
      </c>
      <c r="C364" s="24">
        <v>4780</v>
      </c>
      <c r="D364" s="24">
        <v>1</v>
      </c>
      <c r="E364" s="24">
        <v>0</v>
      </c>
      <c r="F364" s="24">
        <v>7</v>
      </c>
      <c r="G364" s="24">
        <v>1</v>
      </c>
      <c r="H364" s="125">
        <f t="shared" ref="H364" si="51">+(D364*400)+(E364*100)+F364</f>
        <v>407</v>
      </c>
      <c r="I364" s="125">
        <v>100</v>
      </c>
      <c r="J364" s="125">
        <f t="shared" ref="J364" si="52">H364*I364</f>
        <v>40700</v>
      </c>
      <c r="L364" s="24"/>
      <c r="M364" s="24"/>
      <c r="N364" s="24"/>
      <c r="O364" s="24"/>
      <c r="R364" s="125">
        <f t="shared" ref="R364" si="53">O364*Q364</f>
        <v>0</v>
      </c>
      <c r="S364" s="24"/>
      <c r="U364" s="125">
        <f t="shared" ref="U364" si="54">R364*(100-T364)/100</f>
        <v>0</v>
      </c>
      <c r="V364" s="125">
        <f t="shared" ref="V364" si="55">J364+U364</f>
        <v>40700</v>
      </c>
      <c r="W364" s="125">
        <f t="shared" ref="W364" si="56">V364*P364/100</f>
        <v>0</v>
      </c>
      <c r="Y364" s="125">
        <f t="shared" ref="Y364" si="57">J364+U364</f>
        <v>40700</v>
      </c>
      <c r="Z364" s="125">
        <v>0.01</v>
      </c>
    </row>
    <row r="365" spans="1:26" s="128" customFormat="1" ht="24" x14ac:dyDescent="0.55000000000000004">
      <c r="A365" s="53"/>
      <c r="B365" s="55"/>
      <c r="C365" s="53"/>
      <c r="D365" s="53"/>
      <c r="E365" s="53"/>
      <c r="F365" s="53"/>
      <c r="G365" s="53"/>
      <c r="H365" s="127"/>
      <c r="I365" s="127"/>
      <c r="J365" s="127"/>
      <c r="L365" s="53"/>
      <c r="M365" s="53"/>
      <c r="N365" s="53"/>
      <c r="O365" s="53"/>
      <c r="R365" s="127"/>
      <c r="S365" s="53"/>
      <c r="U365" s="127"/>
      <c r="V365" s="127"/>
      <c r="W365" s="127"/>
      <c r="Y365" s="127"/>
      <c r="Z365" s="127"/>
    </row>
    <row r="366" spans="1:26" s="122" customFormat="1" ht="24" x14ac:dyDescent="0.55000000000000004">
      <c r="A366" s="11">
        <v>82</v>
      </c>
      <c r="B366" s="113" t="s">
        <v>59</v>
      </c>
      <c r="C366" s="11">
        <v>18276</v>
      </c>
      <c r="D366" s="11">
        <v>2</v>
      </c>
      <c r="E366" s="11">
        <v>3</v>
      </c>
      <c r="F366" s="11">
        <v>20</v>
      </c>
      <c r="G366" s="11">
        <v>1</v>
      </c>
      <c r="H366" s="118">
        <f t="shared" si="44"/>
        <v>1120</v>
      </c>
      <c r="I366" s="119">
        <v>100</v>
      </c>
      <c r="J366" s="119">
        <f t="shared" si="45"/>
        <v>112000</v>
      </c>
      <c r="L366" s="11"/>
      <c r="M366" s="11"/>
      <c r="N366" s="11"/>
      <c r="O366" s="11"/>
      <c r="R366" s="118">
        <f t="shared" si="46"/>
        <v>0</v>
      </c>
      <c r="S366" s="11"/>
      <c r="U366" s="118">
        <f t="shared" si="47"/>
        <v>0</v>
      </c>
      <c r="V366" s="119">
        <f t="shared" si="48"/>
        <v>112000</v>
      </c>
      <c r="W366" s="118">
        <f t="shared" si="49"/>
        <v>0</v>
      </c>
      <c r="Y366" s="119">
        <f t="shared" si="50"/>
        <v>112000</v>
      </c>
      <c r="Z366" s="119"/>
    </row>
    <row r="367" spans="1:26" s="128" customFormat="1" ht="24" x14ac:dyDescent="0.55000000000000004">
      <c r="A367" s="53"/>
      <c r="B367" s="55"/>
      <c r="C367" s="53"/>
      <c r="D367" s="53"/>
      <c r="E367" s="53"/>
      <c r="F367" s="53"/>
      <c r="G367" s="53"/>
      <c r="H367" s="127"/>
      <c r="I367" s="127"/>
      <c r="J367" s="127"/>
      <c r="L367" s="53"/>
      <c r="M367" s="53"/>
      <c r="N367" s="53"/>
      <c r="O367" s="53"/>
      <c r="R367" s="127"/>
      <c r="S367" s="53"/>
      <c r="U367" s="127"/>
      <c r="V367" s="127"/>
      <c r="W367" s="127"/>
      <c r="Y367" s="127"/>
      <c r="Z367" s="127"/>
    </row>
    <row r="368" spans="1:26" s="122" customFormat="1" ht="24" x14ac:dyDescent="0.55000000000000004">
      <c r="A368" s="11">
        <v>83</v>
      </c>
      <c r="B368" s="113" t="s">
        <v>59</v>
      </c>
      <c r="C368" s="11">
        <v>9981</v>
      </c>
      <c r="D368" s="11">
        <v>0</v>
      </c>
      <c r="E368" s="11">
        <v>2</v>
      </c>
      <c r="F368" s="11">
        <v>43</v>
      </c>
      <c r="G368" s="11">
        <v>2</v>
      </c>
      <c r="H368" s="118">
        <f t="shared" si="44"/>
        <v>243</v>
      </c>
      <c r="I368" s="119">
        <v>100</v>
      </c>
      <c r="J368" s="119">
        <f t="shared" si="45"/>
        <v>24300</v>
      </c>
      <c r="L368" s="11" t="s">
        <v>62</v>
      </c>
      <c r="M368" s="11" t="s">
        <v>63</v>
      </c>
      <c r="N368" s="11">
        <v>2</v>
      </c>
      <c r="O368" s="11">
        <v>64</v>
      </c>
      <c r="P368" s="119">
        <v>100</v>
      </c>
      <c r="Q368" s="119">
        <v>6800</v>
      </c>
      <c r="R368" s="118">
        <f t="shared" si="46"/>
        <v>435200</v>
      </c>
      <c r="S368" s="11">
        <v>51</v>
      </c>
      <c r="U368" s="118">
        <f t="shared" si="47"/>
        <v>435200</v>
      </c>
      <c r="V368" s="119">
        <f t="shared" si="48"/>
        <v>459500</v>
      </c>
      <c r="W368" s="118">
        <f t="shared" si="49"/>
        <v>459500</v>
      </c>
      <c r="Y368" s="119">
        <f t="shared" si="50"/>
        <v>459500</v>
      </c>
      <c r="Z368" s="119"/>
    </row>
    <row r="369" spans="1:26" s="122" customFormat="1" ht="24" x14ac:dyDescent="0.55000000000000004">
      <c r="A369" s="11"/>
      <c r="B369" s="113"/>
      <c r="C369" s="11"/>
      <c r="D369" s="11"/>
      <c r="E369" s="11"/>
      <c r="F369" s="11"/>
      <c r="G369" s="11"/>
      <c r="H369" s="118">
        <f t="shared" si="44"/>
        <v>0</v>
      </c>
      <c r="I369" s="119"/>
      <c r="J369" s="119">
        <f t="shared" si="45"/>
        <v>0</v>
      </c>
      <c r="L369" s="11"/>
      <c r="M369" s="11" t="s">
        <v>65</v>
      </c>
      <c r="N369" s="11">
        <v>2</v>
      </c>
      <c r="O369" s="11">
        <v>12</v>
      </c>
      <c r="P369" s="119">
        <v>100</v>
      </c>
      <c r="Q369" s="119">
        <v>6800</v>
      </c>
      <c r="R369" s="118">
        <f t="shared" si="46"/>
        <v>81600</v>
      </c>
      <c r="S369" s="11">
        <v>51</v>
      </c>
      <c r="U369" s="118">
        <f t="shared" si="47"/>
        <v>81600</v>
      </c>
      <c r="V369" s="119">
        <f t="shared" si="48"/>
        <v>81600</v>
      </c>
      <c r="W369" s="118">
        <f t="shared" si="49"/>
        <v>81600</v>
      </c>
      <c r="Y369" s="119">
        <f t="shared" si="50"/>
        <v>81600</v>
      </c>
      <c r="Z369" s="119"/>
    </row>
    <row r="370" spans="1:26" s="122" customFormat="1" ht="24" x14ac:dyDescent="0.55000000000000004">
      <c r="A370" s="23"/>
      <c r="B370" s="113" t="s">
        <v>59</v>
      </c>
      <c r="C370" s="11">
        <v>9980</v>
      </c>
      <c r="D370" s="11">
        <v>1</v>
      </c>
      <c r="E370" s="11">
        <v>1</v>
      </c>
      <c r="F370" s="11">
        <v>68</v>
      </c>
      <c r="G370" s="11">
        <v>2</v>
      </c>
      <c r="H370" s="118">
        <f t="shared" si="44"/>
        <v>568</v>
      </c>
      <c r="I370" s="119">
        <v>130</v>
      </c>
      <c r="J370" s="119">
        <f t="shared" si="45"/>
        <v>73840</v>
      </c>
      <c r="L370" s="23" t="s">
        <v>62</v>
      </c>
      <c r="M370" s="23" t="s">
        <v>65</v>
      </c>
      <c r="N370" s="23">
        <v>2</v>
      </c>
      <c r="O370" s="28">
        <v>130.72</v>
      </c>
      <c r="P370" s="119">
        <v>100</v>
      </c>
      <c r="Q370" s="119">
        <v>6800</v>
      </c>
      <c r="R370" s="118">
        <f t="shared" si="46"/>
        <v>888896</v>
      </c>
      <c r="S370" s="23">
        <v>11</v>
      </c>
      <c r="U370" s="118">
        <f t="shared" si="47"/>
        <v>888896</v>
      </c>
      <c r="V370" s="119">
        <f t="shared" si="48"/>
        <v>962736</v>
      </c>
      <c r="W370" s="118">
        <f t="shared" si="49"/>
        <v>962736</v>
      </c>
      <c r="Y370" s="119">
        <f t="shared" si="50"/>
        <v>962736</v>
      </c>
      <c r="Z370" s="119"/>
    </row>
    <row r="371" spans="1:26" s="122" customFormat="1" ht="24" x14ac:dyDescent="0.55000000000000004">
      <c r="A371" s="23"/>
      <c r="B371" s="23"/>
      <c r="C371" s="23"/>
      <c r="D371" s="23"/>
      <c r="E371" s="23"/>
      <c r="F371" s="23"/>
      <c r="G371" s="11"/>
      <c r="H371" s="118">
        <f t="shared" si="44"/>
        <v>0</v>
      </c>
      <c r="I371" s="119"/>
      <c r="J371" s="119">
        <f t="shared" si="45"/>
        <v>0</v>
      </c>
      <c r="L371" s="23"/>
      <c r="M371" s="23" t="s">
        <v>65</v>
      </c>
      <c r="N371" s="23">
        <v>2</v>
      </c>
      <c r="O371" s="23">
        <v>6</v>
      </c>
      <c r="P371" s="119">
        <v>100</v>
      </c>
      <c r="Q371" s="119">
        <v>6800</v>
      </c>
      <c r="R371" s="118">
        <f t="shared" si="46"/>
        <v>40800</v>
      </c>
      <c r="S371" s="23">
        <v>11</v>
      </c>
      <c r="U371" s="118">
        <f t="shared" si="47"/>
        <v>40800</v>
      </c>
      <c r="V371" s="119">
        <f t="shared" si="48"/>
        <v>40800</v>
      </c>
      <c r="W371" s="118">
        <f t="shared" si="49"/>
        <v>40800</v>
      </c>
      <c r="Y371" s="119">
        <f t="shared" si="50"/>
        <v>40800</v>
      </c>
      <c r="Z371" s="119"/>
    </row>
    <row r="372" spans="1:26" s="122" customFormat="1" ht="24" x14ac:dyDescent="0.55000000000000004">
      <c r="A372" s="11"/>
      <c r="B372" s="113" t="s">
        <v>59</v>
      </c>
      <c r="C372" s="11">
        <v>9984</v>
      </c>
      <c r="D372" s="11">
        <v>0</v>
      </c>
      <c r="E372" s="11">
        <v>3</v>
      </c>
      <c r="F372" s="11">
        <v>49</v>
      </c>
      <c r="G372" s="11">
        <v>1</v>
      </c>
      <c r="H372" s="118">
        <f t="shared" si="44"/>
        <v>349</v>
      </c>
      <c r="I372" s="119">
        <v>100</v>
      </c>
      <c r="J372" s="119">
        <f t="shared" si="45"/>
        <v>34900</v>
      </c>
      <c r="L372" s="11"/>
      <c r="M372" s="11"/>
      <c r="N372" s="11"/>
      <c r="O372" s="11"/>
      <c r="R372" s="118">
        <f t="shared" si="46"/>
        <v>0</v>
      </c>
      <c r="S372" s="11"/>
      <c r="U372" s="118">
        <f t="shared" si="47"/>
        <v>0</v>
      </c>
      <c r="V372" s="119">
        <f t="shared" si="48"/>
        <v>34900</v>
      </c>
      <c r="W372" s="118">
        <f t="shared" si="49"/>
        <v>0</v>
      </c>
      <c r="Y372" s="119">
        <f t="shared" si="50"/>
        <v>34900</v>
      </c>
      <c r="Z372" s="119"/>
    </row>
    <row r="373" spans="1:26" s="128" customFormat="1" ht="24" x14ac:dyDescent="0.55000000000000004">
      <c r="A373" s="53"/>
      <c r="B373" s="55"/>
      <c r="C373" s="53"/>
      <c r="D373" s="53"/>
      <c r="E373" s="53"/>
      <c r="F373" s="53"/>
      <c r="G373" s="53"/>
      <c r="H373" s="127"/>
      <c r="I373" s="127"/>
      <c r="J373" s="127"/>
      <c r="L373" s="53"/>
      <c r="M373" s="53"/>
      <c r="N373" s="53"/>
      <c r="O373" s="53"/>
      <c r="R373" s="127"/>
      <c r="S373" s="53"/>
      <c r="U373" s="127"/>
      <c r="V373" s="127"/>
      <c r="W373" s="127"/>
      <c r="Y373" s="127"/>
      <c r="Z373" s="127"/>
    </row>
    <row r="374" spans="1:26" s="122" customFormat="1" ht="24" x14ac:dyDescent="0.55000000000000004">
      <c r="A374" s="11">
        <v>84</v>
      </c>
      <c r="B374" s="113" t="s">
        <v>59</v>
      </c>
      <c r="C374" s="11">
        <v>18106</v>
      </c>
      <c r="D374" s="11">
        <v>0</v>
      </c>
      <c r="E374" s="11">
        <v>0</v>
      </c>
      <c r="F374" s="11">
        <v>65</v>
      </c>
      <c r="G374" s="11">
        <v>2</v>
      </c>
      <c r="H374" s="118">
        <f t="shared" si="44"/>
        <v>65</v>
      </c>
      <c r="I374" s="119">
        <v>150</v>
      </c>
      <c r="J374" s="119">
        <f t="shared" si="45"/>
        <v>9750</v>
      </c>
      <c r="L374" s="11" t="s">
        <v>62</v>
      </c>
      <c r="M374" s="11" t="s">
        <v>63</v>
      </c>
      <c r="N374" s="11">
        <v>2</v>
      </c>
      <c r="O374" s="11">
        <v>63</v>
      </c>
      <c r="P374" s="119">
        <v>100</v>
      </c>
      <c r="Q374" s="119">
        <v>6800</v>
      </c>
      <c r="R374" s="118">
        <f t="shared" si="46"/>
        <v>428400</v>
      </c>
      <c r="S374" s="11">
        <v>16</v>
      </c>
      <c r="U374" s="118">
        <f t="shared" si="47"/>
        <v>428400</v>
      </c>
      <c r="V374" s="119">
        <f t="shared" si="48"/>
        <v>438150</v>
      </c>
      <c r="W374" s="118">
        <f t="shared" si="49"/>
        <v>438150</v>
      </c>
      <c r="Y374" s="119">
        <f t="shared" si="50"/>
        <v>438150</v>
      </c>
      <c r="Z374" s="119"/>
    </row>
    <row r="375" spans="1:26" s="126" customFormat="1" ht="24" x14ac:dyDescent="0.55000000000000004">
      <c r="A375" s="24"/>
      <c r="B375" s="138" t="s">
        <v>76</v>
      </c>
      <c r="C375" s="24"/>
      <c r="D375" s="24">
        <v>2</v>
      </c>
      <c r="E375" s="24">
        <v>2</v>
      </c>
      <c r="F375" s="24">
        <v>0</v>
      </c>
      <c r="G375" s="24">
        <v>2</v>
      </c>
      <c r="H375" s="125">
        <f t="shared" si="44"/>
        <v>1000</v>
      </c>
      <c r="I375" s="125">
        <v>150</v>
      </c>
      <c r="J375" s="125">
        <f t="shared" si="45"/>
        <v>150000</v>
      </c>
      <c r="L375" s="24" t="s">
        <v>62</v>
      </c>
      <c r="M375" s="24" t="s">
        <v>63</v>
      </c>
      <c r="N375" s="24">
        <v>2</v>
      </c>
      <c r="O375" s="24">
        <v>6</v>
      </c>
      <c r="P375" s="125">
        <v>100</v>
      </c>
      <c r="Q375" s="125">
        <v>6800</v>
      </c>
      <c r="R375" s="125">
        <f t="shared" si="46"/>
        <v>40800</v>
      </c>
      <c r="S375" s="24">
        <v>16</v>
      </c>
      <c r="U375" s="125">
        <f t="shared" si="47"/>
        <v>40800</v>
      </c>
      <c r="V375" s="125">
        <f t="shared" si="48"/>
        <v>190800</v>
      </c>
      <c r="W375" s="125">
        <f t="shared" si="49"/>
        <v>190800</v>
      </c>
      <c r="Y375" s="125">
        <f t="shared" si="50"/>
        <v>190800</v>
      </c>
      <c r="Z375" s="125">
        <v>0.01</v>
      </c>
    </row>
    <row r="376" spans="1:26" s="126" customFormat="1" ht="24" x14ac:dyDescent="0.55000000000000004">
      <c r="A376" s="24"/>
      <c r="B376" s="97" t="s">
        <v>205</v>
      </c>
      <c r="C376" s="24"/>
      <c r="D376" s="24">
        <v>0</v>
      </c>
      <c r="E376" s="24">
        <v>1</v>
      </c>
      <c r="F376" s="24">
        <v>11</v>
      </c>
      <c r="G376" s="24">
        <v>1</v>
      </c>
      <c r="H376" s="125">
        <f t="shared" si="44"/>
        <v>111</v>
      </c>
      <c r="I376" s="125">
        <v>100</v>
      </c>
      <c r="J376" s="125">
        <f t="shared" si="45"/>
        <v>11100</v>
      </c>
      <c r="L376" s="24"/>
      <c r="M376" s="24"/>
      <c r="N376" s="24"/>
      <c r="O376" s="24"/>
      <c r="R376" s="125">
        <f t="shared" si="46"/>
        <v>0</v>
      </c>
      <c r="S376" s="24"/>
      <c r="U376" s="125">
        <f t="shared" si="47"/>
        <v>0</v>
      </c>
      <c r="V376" s="125">
        <f t="shared" si="48"/>
        <v>11100</v>
      </c>
      <c r="W376" s="125">
        <f t="shared" si="49"/>
        <v>0</v>
      </c>
      <c r="Y376" s="125">
        <f t="shared" si="50"/>
        <v>11100</v>
      </c>
      <c r="Z376" s="125">
        <v>0.01</v>
      </c>
    </row>
    <row r="377" spans="1:26" s="128" customFormat="1" ht="24" x14ac:dyDescent="0.55000000000000004">
      <c r="A377" s="53"/>
      <c r="B377" s="59"/>
      <c r="C377" s="53"/>
      <c r="D377" s="53"/>
      <c r="E377" s="53"/>
      <c r="F377" s="53"/>
      <c r="G377" s="53"/>
      <c r="H377" s="127"/>
      <c r="I377" s="127"/>
      <c r="J377" s="127"/>
      <c r="L377" s="53"/>
      <c r="M377" s="53"/>
      <c r="N377" s="53"/>
      <c r="O377" s="53"/>
      <c r="R377" s="127"/>
      <c r="S377" s="53"/>
      <c r="U377" s="127"/>
      <c r="V377" s="127"/>
      <c r="W377" s="127"/>
      <c r="Y377" s="127"/>
      <c r="Z377" s="127"/>
    </row>
    <row r="378" spans="1:26" s="122" customFormat="1" ht="24" x14ac:dyDescent="0.55000000000000004">
      <c r="A378" s="11">
        <v>85</v>
      </c>
      <c r="B378" s="113" t="s">
        <v>59</v>
      </c>
      <c r="C378" s="11">
        <v>832</v>
      </c>
      <c r="D378" s="11">
        <v>0</v>
      </c>
      <c r="E378" s="11">
        <v>1</v>
      </c>
      <c r="F378" s="11">
        <v>58</v>
      </c>
      <c r="G378" s="11">
        <v>1</v>
      </c>
      <c r="H378" s="118">
        <f t="shared" si="44"/>
        <v>158</v>
      </c>
      <c r="I378" s="119">
        <v>250</v>
      </c>
      <c r="J378" s="119">
        <f t="shared" si="45"/>
        <v>39500</v>
      </c>
      <c r="L378" s="11"/>
      <c r="M378" s="11"/>
      <c r="N378" s="11"/>
      <c r="O378" s="11"/>
      <c r="R378" s="118">
        <f t="shared" si="46"/>
        <v>0</v>
      </c>
      <c r="S378" s="11"/>
      <c r="U378" s="118">
        <f t="shared" si="47"/>
        <v>0</v>
      </c>
      <c r="V378" s="119">
        <f t="shared" si="48"/>
        <v>39500</v>
      </c>
      <c r="W378" s="118">
        <f t="shared" si="49"/>
        <v>0</v>
      </c>
      <c r="Y378" s="119">
        <f t="shared" si="50"/>
        <v>39500</v>
      </c>
      <c r="Z378" s="119"/>
    </row>
    <row r="379" spans="1:26" s="122" customFormat="1" ht="24" x14ac:dyDescent="0.55000000000000004">
      <c r="A379" s="11"/>
      <c r="B379" s="113" t="s">
        <v>59</v>
      </c>
      <c r="C379" s="11">
        <v>16962</v>
      </c>
      <c r="D379" s="11">
        <v>2</v>
      </c>
      <c r="E379" s="11">
        <v>1</v>
      </c>
      <c r="F379" s="11">
        <v>54</v>
      </c>
      <c r="G379" s="11">
        <v>1</v>
      </c>
      <c r="H379" s="118">
        <f t="shared" si="44"/>
        <v>954</v>
      </c>
      <c r="I379" s="119">
        <v>100</v>
      </c>
      <c r="J379" s="119">
        <f t="shared" si="45"/>
        <v>95400</v>
      </c>
      <c r="L379" s="11"/>
      <c r="M379" s="11"/>
      <c r="N379" s="11"/>
      <c r="O379" s="11"/>
      <c r="R379" s="118">
        <f t="shared" si="46"/>
        <v>0</v>
      </c>
      <c r="S379" s="11"/>
      <c r="U379" s="118">
        <f t="shared" si="47"/>
        <v>0</v>
      </c>
      <c r="V379" s="119">
        <f t="shared" si="48"/>
        <v>95400</v>
      </c>
      <c r="W379" s="118">
        <f t="shared" si="49"/>
        <v>0</v>
      </c>
      <c r="Y379" s="119">
        <f t="shared" si="50"/>
        <v>95400</v>
      </c>
      <c r="Z379" s="119"/>
    </row>
    <row r="380" spans="1:26" s="122" customFormat="1" ht="24" x14ac:dyDescent="0.55000000000000004">
      <c r="A380" s="11"/>
      <c r="B380" s="113" t="s">
        <v>59</v>
      </c>
      <c r="C380" s="11">
        <v>16511</v>
      </c>
      <c r="D380" s="11">
        <v>1</v>
      </c>
      <c r="E380" s="11">
        <v>2</v>
      </c>
      <c r="F380" s="11">
        <v>72</v>
      </c>
      <c r="G380" s="11">
        <v>1</v>
      </c>
      <c r="H380" s="118">
        <f t="shared" si="44"/>
        <v>672</v>
      </c>
      <c r="I380" s="119">
        <v>100</v>
      </c>
      <c r="J380" s="119">
        <f t="shared" si="45"/>
        <v>67200</v>
      </c>
      <c r="L380" s="11"/>
      <c r="M380" s="11"/>
      <c r="N380" s="11"/>
      <c r="O380" s="11"/>
      <c r="R380" s="118">
        <f t="shared" si="46"/>
        <v>0</v>
      </c>
      <c r="S380" s="11"/>
      <c r="U380" s="118">
        <f t="shared" si="47"/>
        <v>0</v>
      </c>
      <c r="V380" s="119">
        <f t="shared" si="48"/>
        <v>67200</v>
      </c>
      <c r="W380" s="118">
        <f t="shared" si="49"/>
        <v>0</v>
      </c>
      <c r="Y380" s="119">
        <f t="shared" si="50"/>
        <v>67200</v>
      </c>
      <c r="Z380" s="119"/>
    </row>
    <row r="381" spans="1:26" s="128" customFormat="1" ht="24" x14ac:dyDescent="0.55000000000000004">
      <c r="A381" s="53"/>
      <c r="B381" s="55"/>
      <c r="C381" s="53"/>
      <c r="D381" s="53"/>
      <c r="E381" s="53"/>
      <c r="F381" s="53"/>
      <c r="G381" s="53"/>
      <c r="H381" s="127"/>
      <c r="I381" s="127"/>
      <c r="J381" s="127"/>
      <c r="L381" s="53"/>
      <c r="M381" s="53"/>
      <c r="N381" s="53"/>
      <c r="O381" s="53"/>
      <c r="R381" s="127"/>
      <c r="S381" s="53"/>
      <c r="U381" s="127"/>
      <c r="V381" s="127"/>
      <c r="W381" s="127"/>
      <c r="Y381" s="127"/>
      <c r="Z381" s="127"/>
    </row>
    <row r="382" spans="1:26" s="122" customFormat="1" ht="24" x14ac:dyDescent="0.55000000000000004">
      <c r="A382" s="11">
        <v>86</v>
      </c>
      <c r="B382" s="113" t="s">
        <v>59</v>
      </c>
      <c r="C382" s="11">
        <v>18105</v>
      </c>
      <c r="D382" s="11">
        <v>0</v>
      </c>
      <c r="E382" s="11">
        <v>0</v>
      </c>
      <c r="F382" s="11">
        <v>61</v>
      </c>
      <c r="G382" s="11">
        <v>2</v>
      </c>
      <c r="H382" s="118">
        <f t="shared" si="44"/>
        <v>61</v>
      </c>
      <c r="I382" s="119">
        <v>100</v>
      </c>
      <c r="J382" s="119">
        <f t="shared" si="45"/>
        <v>6100</v>
      </c>
      <c r="L382" s="11" t="s">
        <v>62</v>
      </c>
      <c r="M382" s="11" t="s">
        <v>63</v>
      </c>
      <c r="N382" s="11">
        <v>2</v>
      </c>
      <c r="O382" s="11">
        <v>35.520000000000003</v>
      </c>
      <c r="P382" s="119">
        <v>100</v>
      </c>
      <c r="Q382" s="119">
        <v>6800</v>
      </c>
      <c r="R382" s="118">
        <f t="shared" si="46"/>
        <v>241536.00000000003</v>
      </c>
      <c r="S382" s="11">
        <v>81</v>
      </c>
      <c r="U382" s="118">
        <f t="shared" si="47"/>
        <v>241536.00000000003</v>
      </c>
      <c r="V382" s="119">
        <f t="shared" si="48"/>
        <v>247636.00000000003</v>
      </c>
      <c r="W382" s="118">
        <f t="shared" si="49"/>
        <v>247636.00000000003</v>
      </c>
      <c r="Y382" s="119">
        <f t="shared" si="50"/>
        <v>247636.00000000003</v>
      </c>
      <c r="Z382" s="119"/>
    </row>
    <row r="383" spans="1:26" s="128" customFormat="1" ht="24" x14ac:dyDescent="0.55000000000000004">
      <c r="A383" s="53"/>
      <c r="B383" s="55"/>
      <c r="C383" s="53"/>
      <c r="D383" s="53"/>
      <c r="E383" s="53"/>
      <c r="F383" s="53"/>
      <c r="G383" s="53"/>
      <c r="H383" s="127"/>
      <c r="I383" s="127"/>
      <c r="J383" s="127"/>
      <c r="L383" s="53"/>
      <c r="M383" s="53"/>
      <c r="N383" s="53"/>
      <c r="O383" s="53"/>
      <c r="R383" s="127"/>
      <c r="S383" s="53"/>
      <c r="U383" s="127"/>
      <c r="V383" s="127"/>
      <c r="W383" s="127"/>
      <c r="Y383" s="127"/>
      <c r="Z383" s="127"/>
    </row>
    <row r="384" spans="1:26" s="122" customFormat="1" ht="24" x14ac:dyDescent="0.55000000000000004">
      <c r="A384" s="11">
        <v>87</v>
      </c>
      <c r="B384" s="113" t="s">
        <v>59</v>
      </c>
      <c r="C384" s="11">
        <v>12251</v>
      </c>
      <c r="D384" s="11">
        <v>0</v>
      </c>
      <c r="E384" s="11">
        <v>0</v>
      </c>
      <c r="F384" s="11">
        <v>73</v>
      </c>
      <c r="G384" s="11">
        <v>2</v>
      </c>
      <c r="H384" s="118">
        <f t="shared" si="44"/>
        <v>73</v>
      </c>
      <c r="I384" s="119">
        <v>100</v>
      </c>
      <c r="J384" s="119">
        <f t="shared" si="45"/>
        <v>7300</v>
      </c>
      <c r="L384" s="11" t="s">
        <v>13</v>
      </c>
      <c r="M384" s="11" t="s">
        <v>65</v>
      </c>
      <c r="N384" s="11">
        <v>2</v>
      </c>
      <c r="O384" s="11">
        <v>90</v>
      </c>
      <c r="P384" s="119">
        <v>100</v>
      </c>
      <c r="Q384" s="119">
        <v>6800</v>
      </c>
      <c r="R384" s="118">
        <f t="shared" si="46"/>
        <v>612000</v>
      </c>
      <c r="S384" s="11">
        <v>36</v>
      </c>
      <c r="U384" s="118">
        <f t="shared" si="47"/>
        <v>612000</v>
      </c>
      <c r="V384" s="119">
        <f t="shared" si="48"/>
        <v>619300</v>
      </c>
      <c r="W384" s="118">
        <f t="shared" si="49"/>
        <v>619300</v>
      </c>
      <c r="Y384" s="119">
        <f t="shared" si="50"/>
        <v>619300</v>
      </c>
      <c r="Z384" s="119"/>
    </row>
    <row r="385" spans="1:26" s="122" customFormat="1" ht="24" x14ac:dyDescent="0.55000000000000004">
      <c r="A385" s="23"/>
      <c r="B385" s="30"/>
      <c r="C385" s="23"/>
      <c r="D385" s="23"/>
      <c r="E385" s="23"/>
      <c r="F385" s="23"/>
      <c r="G385" s="11"/>
      <c r="H385" s="118">
        <f t="shared" si="44"/>
        <v>0</v>
      </c>
      <c r="I385" s="119"/>
      <c r="J385" s="119">
        <f t="shared" si="45"/>
        <v>0</v>
      </c>
      <c r="L385" s="23"/>
      <c r="M385" s="23" t="s">
        <v>126</v>
      </c>
      <c r="N385" s="23">
        <v>2</v>
      </c>
      <c r="O385" s="23">
        <v>18</v>
      </c>
      <c r="P385" s="119">
        <v>100</v>
      </c>
      <c r="Q385" s="119">
        <v>6800</v>
      </c>
      <c r="R385" s="118">
        <f t="shared" si="46"/>
        <v>122400</v>
      </c>
      <c r="S385" s="23">
        <v>36</v>
      </c>
      <c r="U385" s="118">
        <f t="shared" si="47"/>
        <v>122400</v>
      </c>
      <c r="V385" s="119">
        <f t="shared" si="48"/>
        <v>122400</v>
      </c>
      <c r="W385" s="118">
        <f t="shared" si="49"/>
        <v>122400</v>
      </c>
      <c r="Y385" s="119">
        <f t="shared" si="50"/>
        <v>122400</v>
      </c>
      <c r="Z385" s="119"/>
    </row>
    <row r="386" spans="1:26" s="122" customFormat="1" ht="24" x14ac:dyDescent="0.55000000000000004">
      <c r="A386" s="23"/>
      <c r="B386" s="113" t="s">
        <v>59</v>
      </c>
      <c r="C386" s="23">
        <v>12129</v>
      </c>
      <c r="D386" s="23">
        <v>1</v>
      </c>
      <c r="E386" s="23">
        <v>1</v>
      </c>
      <c r="F386" s="23">
        <v>83</v>
      </c>
      <c r="G386" s="11">
        <v>1</v>
      </c>
      <c r="H386" s="118">
        <f t="shared" si="44"/>
        <v>583</v>
      </c>
      <c r="I386" s="119">
        <v>130</v>
      </c>
      <c r="J386" s="119">
        <f t="shared" si="45"/>
        <v>75790</v>
      </c>
      <c r="L386" s="23"/>
      <c r="M386" s="23"/>
      <c r="N386" s="23"/>
      <c r="O386" s="23"/>
      <c r="R386" s="118">
        <f t="shared" si="46"/>
        <v>0</v>
      </c>
      <c r="S386" s="23"/>
      <c r="U386" s="118">
        <f t="shared" si="47"/>
        <v>0</v>
      </c>
      <c r="V386" s="119">
        <f t="shared" si="48"/>
        <v>75790</v>
      </c>
      <c r="W386" s="118">
        <f t="shared" si="49"/>
        <v>0</v>
      </c>
      <c r="Y386" s="119">
        <f t="shared" si="50"/>
        <v>75790</v>
      </c>
      <c r="Z386" s="119"/>
    </row>
    <row r="387" spans="1:26" s="128" customFormat="1" ht="24" x14ac:dyDescent="0.55000000000000004">
      <c r="A387" s="53"/>
      <c r="B387" s="55"/>
      <c r="C387" s="53"/>
      <c r="D387" s="53"/>
      <c r="E387" s="53"/>
      <c r="F387" s="53"/>
      <c r="G387" s="53"/>
      <c r="H387" s="127"/>
      <c r="I387" s="127"/>
      <c r="J387" s="127"/>
      <c r="L387" s="53"/>
      <c r="M387" s="53"/>
      <c r="N387" s="53"/>
      <c r="O387" s="53"/>
      <c r="R387" s="127"/>
      <c r="S387" s="53"/>
      <c r="U387" s="127"/>
      <c r="V387" s="127"/>
      <c r="W387" s="127"/>
      <c r="Y387" s="127"/>
      <c r="Z387" s="127"/>
    </row>
    <row r="388" spans="1:26" s="122" customFormat="1" ht="24" x14ac:dyDescent="0.55000000000000004">
      <c r="A388" s="11">
        <v>88</v>
      </c>
      <c r="B388" s="113" t="s">
        <v>59</v>
      </c>
      <c r="C388" s="11">
        <v>3431</v>
      </c>
      <c r="D388" s="11">
        <v>2</v>
      </c>
      <c r="E388" s="11">
        <v>2</v>
      </c>
      <c r="F388" s="11">
        <v>48</v>
      </c>
      <c r="G388" s="11">
        <v>1</v>
      </c>
      <c r="H388" s="118">
        <f t="shared" si="44"/>
        <v>1048</v>
      </c>
      <c r="I388" s="119">
        <v>100</v>
      </c>
      <c r="J388" s="119">
        <f t="shared" si="45"/>
        <v>104800</v>
      </c>
      <c r="L388" s="11"/>
      <c r="M388" s="11"/>
      <c r="N388" s="11"/>
      <c r="O388" s="11"/>
      <c r="R388" s="118">
        <f t="shared" si="46"/>
        <v>0</v>
      </c>
      <c r="S388" s="11"/>
      <c r="U388" s="118">
        <f t="shared" si="47"/>
        <v>0</v>
      </c>
      <c r="V388" s="119">
        <f t="shared" si="48"/>
        <v>104800</v>
      </c>
      <c r="W388" s="118">
        <f t="shared" si="49"/>
        <v>0</v>
      </c>
      <c r="Y388" s="119">
        <f t="shared" si="50"/>
        <v>104800</v>
      </c>
      <c r="Z388" s="119"/>
    </row>
    <row r="389" spans="1:26" s="128" customFormat="1" ht="24" x14ac:dyDescent="0.55000000000000004">
      <c r="A389" s="53"/>
      <c r="B389" s="55"/>
      <c r="C389" s="53"/>
      <c r="D389" s="53"/>
      <c r="E389" s="53"/>
      <c r="F389" s="53"/>
      <c r="G389" s="53"/>
      <c r="H389" s="127"/>
      <c r="I389" s="127"/>
      <c r="J389" s="127"/>
      <c r="L389" s="53"/>
      <c r="M389" s="53"/>
      <c r="N389" s="53"/>
      <c r="O389" s="53"/>
      <c r="R389" s="127"/>
      <c r="S389" s="53"/>
      <c r="U389" s="127"/>
      <c r="V389" s="127"/>
      <c r="W389" s="127"/>
      <c r="Y389" s="127"/>
      <c r="Z389" s="127"/>
    </row>
    <row r="390" spans="1:26" s="122" customFormat="1" ht="24" x14ac:dyDescent="0.55000000000000004">
      <c r="A390" s="11">
        <v>89</v>
      </c>
      <c r="B390" s="113" t="s">
        <v>59</v>
      </c>
      <c r="C390" s="11">
        <v>11527</v>
      </c>
      <c r="D390" s="11">
        <v>0</v>
      </c>
      <c r="E390" s="11">
        <v>1</v>
      </c>
      <c r="F390" s="11">
        <v>14</v>
      </c>
      <c r="G390" s="11">
        <v>2</v>
      </c>
      <c r="H390" s="118">
        <f t="shared" si="44"/>
        <v>114</v>
      </c>
      <c r="I390" s="119">
        <v>150</v>
      </c>
      <c r="J390" s="119">
        <f t="shared" si="45"/>
        <v>17100</v>
      </c>
      <c r="L390" s="11" t="s">
        <v>62</v>
      </c>
      <c r="M390" s="11" t="s">
        <v>63</v>
      </c>
      <c r="N390" s="11">
        <v>2</v>
      </c>
      <c r="O390" s="11">
        <v>64</v>
      </c>
      <c r="P390" s="119">
        <v>100</v>
      </c>
      <c r="Q390" s="119">
        <v>6800</v>
      </c>
      <c r="R390" s="118">
        <f t="shared" si="46"/>
        <v>435200</v>
      </c>
      <c r="S390" s="11">
        <v>31</v>
      </c>
      <c r="U390" s="118">
        <f t="shared" si="47"/>
        <v>435200</v>
      </c>
      <c r="V390" s="119">
        <f t="shared" si="48"/>
        <v>452300</v>
      </c>
      <c r="W390" s="118">
        <f t="shared" si="49"/>
        <v>452300</v>
      </c>
      <c r="Y390" s="119">
        <f t="shared" si="50"/>
        <v>452300</v>
      </c>
      <c r="Z390" s="119"/>
    </row>
    <row r="391" spans="1:26" s="122" customFormat="1" ht="24" x14ac:dyDescent="0.55000000000000004">
      <c r="A391" s="11"/>
      <c r="B391" s="113"/>
      <c r="C391" s="11"/>
      <c r="D391" s="11"/>
      <c r="E391" s="11"/>
      <c r="F391" s="11"/>
      <c r="G391" s="11"/>
      <c r="H391" s="118">
        <f t="shared" ref="H391:H453" si="58">+(D391*400)+(E391*100)+F391</f>
        <v>0</v>
      </c>
      <c r="I391" s="119"/>
      <c r="J391" s="119">
        <f t="shared" ref="J391:J453" si="59">H391*I391</f>
        <v>0</v>
      </c>
      <c r="L391" s="11"/>
      <c r="M391" s="11" t="s">
        <v>65</v>
      </c>
      <c r="N391" s="11">
        <v>2</v>
      </c>
      <c r="O391" s="11">
        <v>12</v>
      </c>
      <c r="P391" s="119">
        <v>100</v>
      </c>
      <c r="Q391" s="119">
        <v>6800</v>
      </c>
      <c r="R391" s="118">
        <f t="shared" si="46"/>
        <v>81600</v>
      </c>
      <c r="S391" s="11">
        <v>31</v>
      </c>
      <c r="U391" s="118">
        <f t="shared" si="47"/>
        <v>81600</v>
      </c>
      <c r="V391" s="119">
        <f t="shared" si="48"/>
        <v>81600</v>
      </c>
      <c r="W391" s="118">
        <f t="shared" si="49"/>
        <v>81600</v>
      </c>
      <c r="Y391" s="119">
        <f t="shared" si="50"/>
        <v>81600</v>
      </c>
      <c r="Z391" s="119"/>
    </row>
    <row r="392" spans="1:26" s="128" customFormat="1" ht="24" x14ac:dyDescent="0.55000000000000004">
      <c r="A392" s="53"/>
      <c r="B392" s="55"/>
      <c r="C392" s="53"/>
      <c r="D392" s="53"/>
      <c r="E392" s="53"/>
      <c r="F392" s="53"/>
      <c r="G392" s="53"/>
      <c r="H392" s="127"/>
      <c r="I392" s="127"/>
      <c r="J392" s="127"/>
      <c r="L392" s="53"/>
      <c r="M392" s="53"/>
      <c r="N392" s="53"/>
      <c r="O392" s="53"/>
      <c r="R392" s="127"/>
      <c r="S392" s="53"/>
      <c r="U392" s="127"/>
      <c r="V392" s="127"/>
      <c r="W392" s="127"/>
      <c r="Y392" s="127"/>
      <c r="Z392" s="127"/>
    </row>
    <row r="393" spans="1:26" s="122" customFormat="1" ht="24" x14ac:dyDescent="0.55000000000000004">
      <c r="A393" s="11">
        <v>90</v>
      </c>
      <c r="B393" s="113" t="s">
        <v>59</v>
      </c>
      <c r="C393" s="11">
        <v>18094</v>
      </c>
      <c r="D393" s="11">
        <v>0</v>
      </c>
      <c r="E393" s="11">
        <v>1</v>
      </c>
      <c r="F393" s="11">
        <v>4</v>
      </c>
      <c r="G393" s="11">
        <v>2</v>
      </c>
      <c r="H393" s="118">
        <f t="shared" si="58"/>
        <v>104</v>
      </c>
      <c r="I393" s="119">
        <v>150</v>
      </c>
      <c r="J393" s="119">
        <f t="shared" si="59"/>
        <v>15600</v>
      </c>
      <c r="L393" s="11" t="s">
        <v>62</v>
      </c>
      <c r="M393" s="11" t="s">
        <v>65</v>
      </c>
      <c r="N393" s="11">
        <v>2</v>
      </c>
      <c r="O393" s="11">
        <v>66</v>
      </c>
      <c r="P393" s="119">
        <v>100</v>
      </c>
      <c r="Q393" s="119">
        <v>6800</v>
      </c>
      <c r="R393" s="118">
        <f t="shared" ref="R393:R455" si="60">O393*Q393</f>
        <v>448800</v>
      </c>
      <c r="S393" s="11">
        <v>31</v>
      </c>
      <c r="U393" s="118">
        <f t="shared" ref="U393:U455" si="61">R393*(100-T393)/100</f>
        <v>448800</v>
      </c>
      <c r="V393" s="119">
        <f t="shared" ref="V393:V455" si="62">J393+U393</f>
        <v>464400</v>
      </c>
      <c r="W393" s="118">
        <f t="shared" ref="W393:W455" si="63">V393*P393/100</f>
        <v>464400</v>
      </c>
      <c r="Y393" s="119">
        <f t="shared" ref="Y393:Y455" si="64">J393+U393</f>
        <v>464400</v>
      </c>
      <c r="Z393" s="119"/>
    </row>
    <row r="394" spans="1:26" s="122" customFormat="1" ht="24" x14ac:dyDescent="0.55000000000000004">
      <c r="A394" s="11"/>
      <c r="B394" s="113"/>
      <c r="C394" s="11"/>
      <c r="D394" s="11"/>
      <c r="E394" s="11"/>
      <c r="F394" s="11"/>
      <c r="G394" s="11"/>
      <c r="H394" s="118">
        <f t="shared" si="58"/>
        <v>0</v>
      </c>
      <c r="I394" s="119"/>
      <c r="J394" s="119">
        <f t="shared" si="59"/>
        <v>0</v>
      </c>
      <c r="L394" s="11"/>
      <c r="M394" s="11" t="s">
        <v>126</v>
      </c>
      <c r="N394" s="11">
        <v>2</v>
      </c>
      <c r="O394" s="11">
        <v>18</v>
      </c>
      <c r="P394" s="119">
        <v>100</v>
      </c>
      <c r="Q394" s="119">
        <v>6800</v>
      </c>
      <c r="R394" s="118">
        <f t="shared" si="60"/>
        <v>122400</v>
      </c>
      <c r="S394" s="11">
        <v>6</v>
      </c>
      <c r="U394" s="118">
        <f t="shared" si="61"/>
        <v>122400</v>
      </c>
      <c r="V394" s="119">
        <f t="shared" si="62"/>
        <v>122400</v>
      </c>
      <c r="W394" s="118">
        <f t="shared" si="63"/>
        <v>122400</v>
      </c>
      <c r="Y394" s="119">
        <f t="shared" si="64"/>
        <v>122400</v>
      </c>
      <c r="Z394" s="119"/>
    </row>
    <row r="395" spans="1:26" s="122" customFormat="1" ht="24" x14ac:dyDescent="0.55000000000000004">
      <c r="A395" s="11"/>
      <c r="B395" s="113"/>
      <c r="C395" s="11"/>
      <c r="D395" s="11"/>
      <c r="E395" s="11"/>
      <c r="F395" s="11"/>
      <c r="G395" s="11"/>
      <c r="H395" s="118">
        <f t="shared" si="58"/>
        <v>0</v>
      </c>
      <c r="I395" s="119"/>
      <c r="J395" s="119">
        <f t="shared" si="59"/>
        <v>0</v>
      </c>
      <c r="L395" s="11"/>
      <c r="M395" s="11" t="s">
        <v>65</v>
      </c>
      <c r="N395" s="11">
        <v>2</v>
      </c>
      <c r="O395" s="11">
        <v>8</v>
      </c>
      <c r="P395" s="119">
        <v>100</v>
      </c>
      <c r="Q395" s="119">
        <v>6800</v>
      </c>
      <c r="R395" s="118">
        <f t="shared" si="60"/>
        <v>54400</v>
      </c>
      <c r="S395" s="11">
        <v>31</v>
      </c>
      <c r="U395" s="118">
        <f t="shared" si="61"/>
        <v>54400</v>
      </c>
      <c r="V395" s="119">
        <f t="shared" si="62"/>
        <v>54400</v>
      </c>
      <c r="W395" s="118">
        <f t="shared" si="63"/>
        <v>54400</v>
      </c>
      <c r="Y395" s="119">
        <f t="shared" si="64"/>
        <v>54400</v>
      </c>
      <c r="Z395" s="119"/>
    </row>
    <row r="396" spans="1:26" s="128" customFormat="1" ht="24" x14ac:dyDescent="0.55000000000000004">
      <c r="A396" s="53"/>
      <c r="B396" s="55"/>
      <c r="C396" s="53"/>
      <c r="D396" s="53"/>
      <c r="E396" s="53"/>
      <c r="F396" s="53"/>
      <c r="G396" s="53"/>
      <c r="H396" s="127"/>
      <c r="I396" s="127"/>
      <c r="J396" s="127"/>
      <c r="L396" s="53"/>
      <c r="M396" s="53"/>
      <c r="N396" s="53"/>
      <c r="O396" s="53"/>
      <c r="R396" s="127"/>
      <c r="S396" s="53"/>
      <c r="U396" s="127"/>
      <c r="V396" s="127"/>
      <c r="W396" s="127"/>
      <c r="Y396" s="127"/>
      <c r="Z396" s="127"/>
    </row>
    <row r="397" spans="1:26" s="122" customFormat="1" ht="24" x14ac:dyDescent="0.55000000000000004">
      <c r="A397" s="11">
        <v>91</v>
      </c>
      <c r="B397" s="113" t="s">
        <v>59</v>
      </c>
      <c r="C397" s="11">
        <v>1627</v>
      </c>
      <c r="D397" s="11">
        <v>1</v>
      </c>
      <c r="E397" s="11">
        <v>2</v>
      </c>
      <c r="F397" s="11">
        <v>44</v>
      </c>
      <c r="G397" s="11">
        <v>1</v>
      </c>
      <c r="H397" s="118">
        <f t="shared" si="58"/>
        <v>644</v>
      </c>
      <c r="I397" s="119">
        <v>100</v>
      </c>
      <c r="J397" s="119">
        <f t="shared" si="59"/>
        <v>64400</v>
      </c>
      <c r="L397" s="11"/>
      <c r="M397" s="11"/>
      <c r="N397" s="11"/>
      <c r="O397" s="11"/>
      <c r="R397" s="118">
        <f t="shared" si="60"/>
        <v>0</v>
      </c>
      <c r="S397" s="11"/>
      <c r="U397" s="118">
        <f t="shared" si="61"/>
        <v>0</v>
      </c>
      <c r="V397" s="119">
        <f t="shared" si="62"/>
        <v>64400</v>
      </c>
      <c r="W397" s="118">
        <f t="shared" si="63"/>
        <v>0</v>
      </c>
      <c r="Y397" s="119">
        <f t="shared" si="64"/>
        <v>64400</v>
      </c>
      <c r="Z397" s="119"/>
    </row>
    <row r="398" spans="1:26" s="128" customFormat="1" ht="24" x14ac:dyDescent="0.55000000000000004">
      <c r="A398" s="53"/>
      <c r="B398" s="55"/>
      <c r="C398" s="53"/>
      <c r="D398" s="53"/>
      <c r="E398" s="53"/>
      <c r="F398" s="53"/>
      <c r="G398" s="53"/>
      <c r="H398" s="127"/>
      <c r="I398" s="127"/>
      <c r="J398" s="127"/>
      <c r="L398" s="53"/>
      <c r="M398" s="53"/>
      <c r="N398" s="53"/>
      <c r="O398" s="53"/>
      <c r="R398" s="127"/>
      <c r="S398" s="53"/>
      <c r="U398" s="127"/>
      <c r="V398" s="127"/>
      <c r="W398" s="127"/>
      <c r="Y398" s="127"/>
      <c r="Z398" s="127"/>
    </row>
    <row r="399" spans="1:26" s="122" customFormat="1" ht="24" x14ac:dyDescent="0.55000000000000004">
      <c r="A399" s="11">
        <v>92</v>
      </c>
      <c r="B399" s="113" t="s">
        <v>59</v>
      </c>
      <c r="C399" s="11">
        <v>1631</v>
      </c>
      <c r="D399" s="11">
        <v>3</v>
      </c>
      <c r="E399" s="11">
        <v>2</v>
      </c>
      <c r="F399" s="11">
        <v>63</v>
      </c>
      <c r="G399" s="11">
        <v>1</v>
      </c>
      <c r="H399" s="118">
        <f t="shared" si="58"/>
        <v>1463</v>
      </c>
      <c r="I399" s="119">
        <v>100</v>
      </c>
      <c r="J399" s="119">
        <f t="shared" si="59"/>
        <v>146300</v>
      </c>
      <c r="L399" s="11"/>
      <c r="M399" s="11"/>
      <c r="N399" s="11"/>
      <c r="O399" s="11"/>
      <c r="R399" s="118">
        <f t="shared" si="60"/>
        <v>0</v>
      </c>
      <c r="S399" s="11"/>
      <c r="U399" s="118">
        <f t="shared" si="61"/>
        <v>0</v>
      </c>
      <c r="V399" s="119">
        <f t="shared" si="62"/>
        <v>146300</v>
      </c>
      <c r="W399" s="118">
        <f t="shared" si="63"/>
        <v>0</v>
      </c>
      <c r="Y399" s="119">
        <f t="shared" si="64"/>
        <v>146300</v>
      </c>
      <c r="Z399" s="119"/>
    </row>
    <row r="400" spans="1:26" s="122" customFormat="1" ht="24" x14ac:dyDescent="0.55000000000000004">
      <c r="A400" s="11"/>
      <c r="B400" s="113" t="s">
        <v>59</v>
      </c>
      <c r="C400" s="11">
        <v>2765</v>
      </c>
      <c r="D400" s="11">
        <v>0</v>
      </c>
      <c r="E400" s="11">
        <v>2</v>
      </c>
      <c r="F400" s="11">
        <v>79</v>
      </c>
      <c r="G400" s="11">
        <v>1</v>
      </c>
      <c r="H400" s="118">
        <f t="shared" si="58"/>
        <v>279</v>
      </c>
      <c r="I400" s="119">
        <v>100</v>
      </c>
      <c r="J400" s="119">
        <f t="shared" si="59"/>
        <v>27900</v>
      </c>
      <c r="L400" s="11"/>
      <c r="M400" s="11"/>
      <c r="N400" s="11"/>
      <c r="O400" s="11"/>
      <c r="R400" s="118">
        <f t="shared" si="60"/>
        <v>0</v>
      </c>
      <c r="S400" s="11"/>
      <c r="U400" s="118">
        <f t="shared" si="61"/>
        <v>0</v>
      </c>
      <c r="V400" s="119">
        <f t="shared" si="62"/>
        <v>27900</v>
      </c>
      <c r="W400" s="118">
        <f t="shared" si="63"/>
        <v>0</v>
      </c>
      <c r="Y400" s="119">
        <f t="shared" si="64"/>
        <v>27900</v>
      </c>
      <c r="Z400" s="119"/>
    </row>
    <row r="401" spans="1:26" s="122" customFormat="1" ht="24" x14ac:dyDescent="0.55000000000000004">
      <c r="A401" s="11"/>
      <c r="B401" s="113" t="s">
        <v>59</v>
      </c>
      <c r="C401" s="11">
        <v>12275</v>
      </c>
      <c r="D401" s="11">
        <v>1</v>
      </c>
      <c r="E401" s="11">
        <v>2</v>
      </c>
      <c r="F401" s="11">
        <v>43</v>
      </c>
      <c r="G401" s="11">
        <v>1</v>
      </c>
      <c r="H401" s="118">
        <f t="shared" si="58"/>
        <v>643</v>
      </c>
      <c r="I401" s="119">
        <v>130</v>
      </c>
      <c r="J401" s="119">
        <f t="shared" si="59"/>
        <v>83590</v>
      </c>
      <c r="L401" s="11"/>
      <c r="M401" s="11"/>
      <c r="N401" s="11"/>
      <c r="O401" s="11"/>
      <c r="R401" s="118">
        <f t="shared" si="60"/>
        <v>0</v>
      </c>
      <c r="S401" s="11"/>
      <c r="U401" s="118">
        <f t="shared" si="61"/>
        <v>0</v>
      </c>
      <c r="V401" s="119">
        <f t="shared" si="62"/>
        <v>83590</v>
      </c>
      <c r="W401" s="118">
        <f t="shared" si="63"/>
        <v>0</v>
      </c>
      <c r="Y401" s="119">
        <f t="shared" si="64"/>
        <v>83590</v>
      </c>
      <c r="Z401" s="119"/>
    </row>
    <row r="402" spans="1:26" s="128" customFormat="1" ht="24" x14ac:dyDescent="0.55000000000000004">
      <c r="A402" s="53"/>
      <c r="B402" s="55"/>
      <c r="C402" s="53"/>
      <c r="D402" s="53"/>
      <c r="E402" s="53"/>
      <c r="F402" s="53"/>
      <c r="G402" s="53"/>
      <c r="H402" s="127"/>
      <c r="I402" s="127"/>
      <c r="J402" s="127"/>
      <c r="L402" s="53"/>
      <c r="M402" s="53"/>
      <c r="N402" s="53"/>
      <c r="O402" s="53"/>
      <c r="R402" s="127"/>
      <c r="S402" s="53"/>
      <c r="U402" s="127"/>
      <c r="V402" s="127"/>
      <c r="W402" s="127"/>
      <c r="Y402" s="127"/>
      <c r="Z402" s="127"/>
    </row>
    <row r="403" spans="1:26" s="126" customFormat="1" ht="24" x14ac:dyDescent="0.55000000000000004">
      <c r="A403" s="24">
        <v>93</v>
      </c>
      <c r="B403" s="97" t="s">
        <v>302</v>
      </c>
      <c r="C403" s="139"/>
      <c r="D403" s="24">
        <v>0</v>
      </c>
      <c r="E403" s="24">
        <v>3</v>
      </c>
      <c r="F403" s="24">
        <v>18</v>
      </c>
      <c r="G403" s="24">
        <v>2</v>
      </c>
      <c r="H403" s="125">
        <f t="shared" si="58"/>
        <v>318</v>
      </c>
      <c r="I403" s="125">
        <v>100</v>
      </c>
      <c r="J403" s="125">
        <f t="shared" si="59"/>
        <v>31800</v>
      </c>
      <c r="L403" s="24" t="s">
        <v>62</v>
      </c>
      <c r="M403" s="24" t="s">
        <v>63</v>
      </c>
      <c r="N403" s="24">
        <v>2</v>
      </c>
      <c r="O403" s="24">
        <v>48.72</v>
      </c>
      <c r="P403" s="125">
        <v>100</v>
      </c>
      <c r="Q403" s="125">
        <v>6800</v>
      </c>
      <c r="R403" s="125">
        <f t="shared" si="60"/>
        <v>331296</v>
      </c>
      <c r="S403" s="24">
        <v>3</v>
      </c>
      <c r="U403" s="125">
        <f t="shared" si="61"/>
        <v>331296</v>
      </c>
      <c r="V403" s="125">
        <f t="shared" si="62"/>
        <v>363096</v>
      </c>
      <c r="W403" s="125">
        <f t="shared" si="63"/>
        <v>363096</v>
      </c>
      <c r="Y403" s="125">
        <f t="shared" si="64"/>
        <v>363096</v>
      </c>
      <c r="Z403" s="125">
        <v>0.02</v>
      </c>
    </row>
    <row r="404" spans="1:26" s="128" customFormat="1" ht="24" x14ac:dyDescent="0.55000000000000004">
      <c r="A404" s="53"/>
      <c r="B404" s="55"/>
      <c r="C404" s="55"/>
      <c r="D404" s="53"/>
      <c r="E404" s="53"/>
      <c r="F404" s="53"/>
      <c r="G404" s="53"/>
      <c r="H404" s="127"/>
      <c r="I404" s="127"/>
      <c r="J404" s="127"/>
      <c r="L404" s="53"/>
      <c r="M404" s="53"/>
      <c r="N404" s="53"/>
      <c r="O404" s="53"/>
      <c r="R404" s="127"/>
      <c r="S404" s="53"/>
      <c r="U404" s="127"/>
      <c r="V404" s="127"/>
      <c r="W404" s="127"/>
      <c r="Y404" s="127"/>
      <c r="Z404" s="127"/>
    </row>
    <row r="405" spans="1:26" s="122" customFormat="1" ht="24" x14ac:dyDescent="0.55000000000000004">
      <c r="A405" s="11">
        <v>94</v>
      </c>
      <c r="B405" s="113" t="s">
        <v>59</v>
      </c>
      <c r="C405" s="25">
        <v>11417</v>
      </c>
      <c r="D405" s="11">
        <v>0</v>
      </c>
      <c r="E405" s="11">
        <v>2</v>
      </c>
      <c r="F405" s="11">
        <v>38</v>
      </c>
      <c r="G405" s="11">
        <v>1</v>
      </c>
      <c r="H405" s="118">
        <f t="shared" si="58"/>
        <v>238</v>
      </c>
      <c r="I405" s="119">
        <v>100</v>
      </c>
      <c r="J405" s="119">
        <f t="shared" si="59"/>
        <v>23800</v>
      </c>
      <c r="L405" s="11"/>
      <c r="M405" s="11"/>
      <c r="N405" s="11"/>
      <c r="O405" s="11"/>
      <c r="R405" s="118">
        <f t="shared" si="60"/>
        <v>0</v>
      </c>
      <c r="S405" s="11"/>
      <c r="U405" s="118">
        <f t="shared" si="61"/>
        <v>0</v>
      </c>
      <c r="V405" s="119">
        <f t="shared" si="62"/>
        <v>23800</v>
      </c>
      <c r="W405" s="118">
        <f t="shared" si="63"/>
        <v>0</v>
      </c>
      <c r="Y405" s="119">
        <f t="shared" si="64"/>
        <v>23800</v>
      </c>
      <c r="Z405" s="119"/>
    </row>
    <row r="406" spans="1:26" s="122" customFormat="1" ht="24" x14ac:dyDescent="0.55000000000000004">
      <c r="A406" s="11"/>
      <c r="B406" s="113" t="s">
        <v>59</v>
      </c>
      <c r="C406" s="25">
        <v>11418</v>
      </c>
      <c r="D406" s="11">
        <v>0</v>
      </c>
      <c r="E406" s="11">
        <v>3</v>
      </c>
      <c r="F406" s="11">
        <v>32</v>
      </c>
      <c r="G406" s="11">
        <v>1</v>
      </c>
      <c r="H406" s="118">
        <f t="shared" si="58"/>
        <v>332</v>
      </c>
      <c r="I406" s="119">
        <v>100</v>
      </c>
      <c r="J406" s="119">
        <f t="shared" si="59"/>
        <v>33200</v>
      </c>
      <c r="L406" s="11"/>
      <c r="M406" s="11"/>
      <c r="N406" s="11"/>
      <c r="O406" s="11"/>
      <c r="R406" s="118">
        <f t="shared" si="60"/>
        <v>0</v>
      </c>
      <c r="S406" s="11"/>
      <c r="U406" s="118">
        <f t="shared" si="61"/>
        <v>0</v>
      </c>
      <c r="V406" s="119">
        <f t="shared" si="62"/>
        <v>33200</v>
      </c>
      <c r="W406" s="118">
        <f t="shared" si="63"/>
        <v>0</v>
      </c>
      <c r="Y406" s="119">
        <f t="shared" si="64"/>
        <v>33200</v>
      </c>
      <c r="Z406" s="119"/>
    </row>
    <row r="407" spans="1:26" s="128" customFormat="1" ht="24" x14ac:dyDescent="0.55000000000000004">
      <c r="A407" s="53"/>
      <c r="B407" s="55"/>
      <c r="C407" s="55"/>
      <c r="D407" s="53"/>
      <c r="E407" s="53"/>
      <c r="F407" s="53"/>
      <c r="G407" s="53"/>
      <c r="H407" s="127"/>
      <c r="I407" s="127"/>
      <c r="J407" s="127"/>
      <c r="L407" s="53"/>
      <c r="M407" s="53"/>
      <c r="N407" s="53"/>
      <c r="O407" s="53"/>
      <c r="R407" s="127"/>
      <c r="S407" s="53"/>
      <c r="U407" s="127"/>
      <c r="V407" s="127"/>
      <c r="W407" s="127"/>
      <c r="Y407" s="127"/>
      <c r="Z407" s="127"/>
    </row>
    <row r="408" spans="1:26" s="122" customFormat="1" ht="24" x14ac:dyDescent="0.55000000000000004">
      <c r="A408" s="11">
        <v>95</v>
      </c>
      <c r="B408" s="113" t="s">
        <v>59</v>
      </c>
      <c r="C408" s="11">
        <v>17137</v>
      </c>
      <c r="D408" s="11">
        <v>0</v>
      </c>
      <c r="E408" s="11">
        <v>1</v>
      </c>
      <c r="F408" s="11">
        <v>99</v>
      </c>
      <c r="G408" s="11">
        <v>2</v>
      </c>
      <c r="H408" s="118">
        <f t="shared" si="58"/>
        <v>199</v>
      </c>
      <c r="I408" s="119">
        <v>100</v>
      </c>
      <c r="J408" s="119">
        <f t="shared" si="59"/>
        <v>19900</v>
      </c>
      <c r="L408" s="11" t="s">
        <v>62</v>
      </c>
      <c r="M408" s="11" t="s">
        <v>63</v>
      </c>
      <c r="N408" s="11">
        <v>2</v>
      </c>
      <c r="O408" s="11">
        <v>174.58</v>
      </c>
      <c r="P408" s="119">
        <v>100</v>
      </c>
      <c r="Q408" s="119">
        <v>6800</v>
      </c>
      <c r="R408" s="118">
        <f t="shared" si="60"/>
        <v>1187144</v>
      </c>
      <c r="S408" s="11">
        <v>14</v>
      </c>
      <c r="U408" s="118">
        <f t="shared" si="61"/>
        <v>1187144</v>
      </c>
      <c r="V408" s="119">
        <f t="shared" si="62"/>
        <v>1207044</v>
      </c>
      <c r="W408" s="118">
        <f t="shared" si="63"/>
        <v>1207044</v>
      </c>
      <c r="Y408" s="119">
        <f t="shared" si="64"/>
        <v>1207044</v>
      </c>
      <c r="Z408" s="119"/>
    </row>
    <row r="409" spans="1:26" s="122" customFormat="1" ht="24" x14ac:dyDescent="0.55000000000000004">
      <c r="A409" s="11"/>
      <c r="B409" s="113" t="s">
        <v>59</v>
      </c>
      <c r="C409" s="11">
        <v>19172</v>
      </c>
      <c r="D409" s="11">
        <v>1</v>
      </c>
      <c r="E409" s="11">
        <v>1</v>
      </c>
      <c r="F409" s="11">
        <v>4</v>
      </c>
      <c r="G409" s="11">
        <v>1</v>
      </c>
      <c r="H409" s="118">
        <f t="shared" si="58"/>
        <v>504</v>
      </c>
      <c r="I409" s="119">
        <v>130</v>
      </c>
      <c r="J409" s="119">
        <f t="shared" si="59"/>
        <v>65520</v>
      </c>
      <c r="L409" s="11"/>
      <c r="M409" s="11"/>
      <c r="N409" s="11"/>
      <c r="O409" s="11"/>
      <c r="R409" s="118">
        <f t="shared" si="60"/>
        <v>0</v>
      </c>
      <c r="S409" s="11"/>
      <c r="U409" s="118">
        <f t="shared" si="61"/>
        <v>0</v>
      </c>
      <c r="V409" s="119">
        <f t="shared" si="62"/>
        <v>65520</v>
      </c>
      <c r="W409" s="118">
        <f t="shared" si="63"/>
        <v>0</v>
      </c>
      <c r="Y409" s="119">
        <f t="shared" si="64"/>
        <v>65520</v>
      </c>
      <c r="Z409" s="119"/>
    </row>
    <row r="410" spans="1:26" s="128" customFormat="1" ht="24" x14ac:dyDescent="0.55000000000000004">
      <c r="A410" s="53"/>
      <c r="B410" s="55"/>
      <c r="C410" s="53"/>
      <c r="D410" s="53"/>
      <c r="E410" s="53"/>
      <c r="F410" s="53"/>
      <c r="G410" s="53"/>
      <c r="H410" s="127"/>
      <c r="I410" s="127"/>
      <c r="J410" s="127"/>
      <c r="L410" s="53"/>
      <c r="M410" s="53"/>
      <c r="N410" s="53"/>
      <c r="O410" s="53"/>
      <c r="R410" s="127"/>
      <c r="S410" s="53"/>
      <c r="U410" s="127"/>
      <c r="V410" s="127"/>
      <c r="W410" s="127"/>
      <c r="Y410" s="127"/>
      <c r="Z410" s="127"/>
    </row>
    <row r="411" spans="1:26" s="126" customFormat="1" ht="24" x14ac:dyDescent="0.55000000000000004">
      <c r="A411" s="24">
        <v>96</v>
      </c>
      <c r="B411" s="24" t="s">
        <v>76</v>
      </c>
      <c r="C411" s="24"/>
      <c r="D411" s="24">
        <v>0</v>
      </c>
      <c r="E411" s="24">
        <v>1</v>
      </c>
      <c r="F411" s="24">
        <v>0</v>
      </c>
      <c r="G411" s="24">
        <v>1</v>
      </c>
      <c r="H411" s="125">
        <f t="shared" si="58"/>
        <v>100</v>
      </c>
      <c r="I411" s="125">
        <v>100</v>
      </c>
      <c r="J411" s="125">
        <f t="shared" si="59"/>
        <v>10000</v>
      </c>
      <c r="L411" s="24"/>
      <c r="M411" s="24"/>
      <c r="N411" s="24"/>
      <c r="O411" s="24"/>
      <c r="R411" s="125">
        <f t="shared" si="60"/>
        <v>0</v>
      </c>
      <c r="S411" s="24"/>
      <c r="U411" s="125">
        <f t="shared" si="61"/>
        <v>0</v>
      </c>
      <c r="V411" s="125">
        <f t="shared" si="62"/>
        <v>10000</v>
      </c>
      <c r="W411" s="125">
        <f t="shared" si="63"/>
        <v>0</v>
      </c>
      <c r="Y411" s="125">
        <f t="shared" si="64"/>
        <v>10000</v>
      </c>
      <c r="Z411" s="125">
        <v>0.02</v>
      </c>
    </row>
    <row r="412" spans="1:26" s="128" customFormat="1" ht="24" x14ac:dyDescent="0.55000000000000004">
      <c r="A412" s="53"/>
      <c r="B412" s="55"/>
      <c r="C412" s="53"/>
      <c r="D412" s="53"/>
      <c r="E412" s="53"/>
      <c r="F412" s="53"/>
      <c r="G412" s="53"/>
      <c r="H412" s="127"/>
      <c r="I412" s="127"/>
      <c r="J412" s="127"/>
      <c r="L412" s="53"/>
      <c r="M412" s="53"/>
      <c r="N412" s="53"/>
      <c r="O412" s="53"/>
      <c r="R412" s="127"/>
      <c r="S412" s="53"/>
      <c r="U412" s="127"/>
      <c r="V412" s="127"/>
      <c r="W412" s="127"/>
      <c r="Y412" s="127"/>
      <c r="Z412" s="127"/>
    </row>
    <row r="413" spans="1:26" s="122" customFormat="1" ht="24" x14ac:dyDescent="0.55000000000000004">
      <c r="A413" s="11">
        <v>97</v>
      </c>
      <c r="B413" s="113" t="s">
        <v>59</v>
      </c>
      <c r="C413" s="11">
        <v>19107</v>
      </c>
      <c r="D413" s="11">
        <v>1</v>
      </c>
      <c r="E413" s="11">
        <v>1</v>
      </c>
      <c r="F413" s="11">
        <v>4</v>
      </c>
      <c r="G413" s="11">
        <v>1</v>
      </c>
      <c r="H413" s="118">
        <f t="shared" si="58"/>
        <v>504</v>
      </c>
      <c r="I413" s="119">
        <v>130</v>
      </c>
      <c r="J413" s="119">
        <f t="shared" si="59"/>
        <v>65520</v>
      </c>
      <c r="L413" s="11"/>
      <c r="M413" s="11"/>
      <c r="N413" s="11"/>
      <c r="O413" s="11"/>
      <c r="R413" s="118">
        <f t="shared" si="60"/>
        <v>0</v>
      </c>
      <c r="S413" s="11"/>
      <c r="U413" s="118">
        <f t="shared" si="61"/>
        <v>0</v>
      </c>
      <c r="V413" s="119">
        <f t="shared" si="62"/>
        <v>65520</v>
      </c>
      <c r="W413" s="118">
        <f t="shared" si="63"/>
        <v>0</v>
      </c>
      <c r="Y413" s="119">
        <f t="shared" si="64"/>
        <v>65520</v>
      </c>
      <c r="Z413" s="119"/>
    </row>
    <row r="414" spans="1:26" s="128" customFormat="1" ht="24" x14ac:dyDescent="0.55000000000000004">
      <c r="A414" s="53"/>
      <c r="B414" s="55"/>
      <c r="C414" s="53"/>
      <c r="D414" s="53"/>
      <c r="E414" s="53"/>
      <c r="F414" s="53"/>
      <c r="G414" s="53"/>
      <c r="H414" s="127"/>
      <c r="I414" s="127"/>
      <c r="J414" s="127"/>
      <c r="L414" s="53"/>
      <c r="M414" s="53"/>
      <c r="N414" s="53"/>
      <c r="O414" s="53"/>
      <c r="R414" s="127"/>
      <c r="S414" s="53"/>
      <c r="U414" s="127"/>
      <c r="V414" s="127"/>
      <c r="W414" s="127"/>
      <c r="Y414" s="127"/>
      <c r="Z414" s="127"/>
    </row>
    <row r="415" spans="1:26" s="126" customFormat="1" ht="24" x14ac:dyDescent="0.55000000000000004">
      <c r="A415" s="24">
        <v>98</v>
      </c>
      <c r="B415" s="138" t="s">
        <v>76</v>
      </c>
      <c r="C415" s="24"/>
      <c r="D415" s="24">
        <v>0</v>
      </c>
      <c r="E415" s="24">
        <v>2</v>
      </c>
      <c r="F415" s="24">
        <v>0</v>
      </c>
      <c r="G415" s="24">
        <v>2</v>
      </c>
      <c r="H415" s="125">
        <f t="shared" si="58"/>
        <v>200</v>
      </c>
      <c r="I415" s="125">
        <v>150</v>
      </c>
      <c r="J415" s="125">
        <f t="shared" si="59"/>
        <v>30000</v>
      </c>
      <c r="L415" s="24" t="s">
        <v>178</v>
      </c>
      <c r="M415" s="24" t="s">
        <v>126</v>
      </c>
      <c r="N415" s="24">
        <v>2</v>
      </c>
      <c r="O415" s="24">
        <v>72</v>
      </c>
      <c r="P415" s="125">
        <v>100</v>
      </c>
      <c r="Q415" s="125">
        <v>6800</v>
      </c>
      <c r="R415" s="125">
        <f t="shared" si="60"/>
        <v>489600</v>
      </c>
      <c r="S415" s="24">
        <v>4</v>
      </c>
      <c r="U415" s="125">
        <f t="shared" si="61"/>
        <v>489600</v>
      </c>
      <c r="V415" s="125">
        <f t="shared" si="62"/>
        <v>519600</v>
      </c>
      <c r="W415" s="125">
        <f t="shared" si="63"/>
        <v>519600</v>
      </c>
      <c r="Y415" s="125">
        <f t="shared" si="64"/>
        <v>519600</v>
      </c>
      <c r="Z415" s="125">
        <v>0.02</v>
      </c>
    </row>
    <row r="416" spans="1:26" s="128" customFormat="1" ht="24" x14ac:dyDescent="0.55000000000000004">
      <c r="A416" s="53"/>
      <c r="B416" s="59"/>
      <c r="C416" s="53"/>
      <c r="D416" s="53"/>
      <c r="E416" s="53"/>
      <c r="F416" s="53"/>
      <c r="G416" s="53"/>
      <c r="H416" s="127"/>
      <c r="I416" s="127"/>
      <c r="J416" s="127"/>
      <c r="L416" s="53"/>
      <c r="M416" s="53"/>
      <c r="N416" s="53"/>
      <c r="O416" s="53"/>
      <c r="R416" s="127"/>
      <c r="S416" s="53"/>
      <c r="U416" s="127"/>
      <c r="V416" s="127"/>
      <c r="W416" s="127"/>
      <c r="Y416" s="127"/>
      <c r="Z416" s="127"/>
    </row>
    <row r="417" spans="1:26" s="122" customFormat="1" ht="24" x14ac:dyDescent="0.55000000000000004">
      <c r="A417" s="11">
        <v>99</v>
      </c>
      <c r="B417" s="113" t="s">
        <v>59</v>
      </c>
      <c r="C417" s="11">
        <v>9968</v>
      </c>
      <c r="D417" s="11">
        <v>4</v>
      </c>
      <c r="E417" s="11">
        <v>2</v>
      </c>
      <c r="F417" s="11">
        <v>98</v>
      </c>
      <c r="G417" s="11">
        <v>1</v>
      </c>
      <c r="H417" s="118">
        <f t="shared" si="58"/>
        <v>1898</v>
      </c>
      <c r="I417" s="119">
        <v>130</v>
      </c>
      <c r="J417" s="119">
        <f t="shared" si="59"/>
        <v>246740</v>
      </c>
      <c r="L417" s="11"/>
      <c r="M417" s="11"/>
      <c r="N417" s="11"/>
      <c r="O417" s="11"/>
      <c r="R417" s="118">
        <f t="shared" si="60"/>
        <v>0</v>
      </c>
      <c r="S417" s="11"/>
      <c r="U417" s="118">
        <f t="shared" si="61"/>
        <v>0</v>
      </c>
      <c r="V417" s="119">
        <f t="shared" si="62"/>
        <v>246740</v>
      </c>
      <c r="W417" s="118">
        <f t="shared" si="63"/>
        <v>0</v>
      </c>
      <c r="Y417" s="119">
        <f t="shared" si="64"/>
        <v>246740</v>
      </c>
      <c r="Z417" s="119"/>
    </row>
    <row r="418" spans="1:26" s="128" customFormat="1" ht="24" x14ac:dyDescent="0.55000000000000004">
      <c r="A418" s="53"/>
      <c r="B418" s="55"/>
      <c r="C418" s="53"/>
      <c r="D418" s="53"/>
      <c r="E418" s="53"/>
      <c r="F418" s="53"/>
      <c r="G418" s="53"/>
      <c r="H418" s="127"/>
      <c r="I418" s="127"/>
      <c r="J418" s="127"/>
      <c r="L418" s="53"/>
      <c r="M418" s="53"/>
      <c r="N418" s="53"/>
      <c r="O418" s="53"/>
      <c r="R418" s="127"/>
      <c r="S418" s="53"/>
      <c r="U418" s="127"/>
      <c r="V418" s="127"/>
      <c r="W418" s="127"/>
      <c r="Y418" s="127"/>
      <c r="Z418" s="127"/>
    </row>
    <row r="419" spans="1:26" s="122" customFormat="1" ht="24" x14ac:dyDescent="0.55000000000000004">
      <c r="A419" s="11">
        <v>100</v>
      </c>
      <c r="B419" s="113" t="s">
        <v>59</v>
      </c>
      <c r="C419" s="11">
        <v>18819</v>
      </c>
      <c r="D419" s="11">
        <v>1</v>
      </c>
      <c r="E419" s="11">
        <v>0</v>
      </c>
      <c r="F419" s="11">
        <v>24</v>
      </c>
      <c r="G419" s="11">
        <v>1</v>
      </c>
      <c r="H419" s="118">
        <f t="shared" si="58"/>
        <v>424</v>
      </c>
      <c r="I419" s="119">
        <v>100</v>
      </c>
      <c r="J419" s="119">
        <f t="shared" si="59"/>
        <v>42400</v>
      </c>
      <c r="L419" s="11"/>
      <c r="M419" s="11"/>
      <c r="N419" s="11"/>
      <c r="O419" s="11"/>
      <c r="R419" s="118">
        <f t="shared" si="60"/>
        <v>0</v>
      </c>
      <c r="S419" s="11"/>
      <c r="U419" s="118">
        <f t="shared" si="61"/>
        <v>0</v>
      </c>
      <c r="V419" s="119">
        <f t="shared" si="62"/>
        <v>42400</v>
      </c>
      <c r="W419" s="118">
        <f t="shared" si="63"/>
        <v>0</v>
      </c>
      <c r="Y419" s="119">
        <f t="shared" si="64"/>
        <v>42400</v>
      </c>
      <c r="Z419" s="119"/>
    </row>
    <row r="420" spans="1:26" s="122" customFormat="1" ht="24" x14ac:dyDescent="0.55000000000000004">
      <c r="A420" s="11"/>
      <c r="B420" s="113" t="s">
        <v>59</v>
      </c>
      <c r="C420" s="11">
        <v>12343</v>
      </c>
      <c r="D420" s="11">
        <v>1</v>
      </c>
      <c r="E420" s="11">
        <v>2</v>
      </c>
      <c r="F420" s="11">
        <v>27</v>
      </c>
      <c r="G420" s="11">
        <v>1</v>
      </c>
      <c r="H420" s="118">
        <f t="shared" si="58"/>
        <v>627</v>
      </c>
      <c r="I420" s="119">
        <v>220</v>
      </c>
      <c r="J420" s="119">
        <f t="shared" si="59"/>
        <v>137940</v>
      </c>
      <c r="L420" s="11"/>
      <c r="M420" s="11"/>
      <c r="N420" s="11"/>
      <c r="O420" s="11"/>
      <c r="R420" s="118">
        <f t="shared" si="60"/>
        <v>0</v>
      </c>
      <c r="S420" s="11"/>
      <c r="U420" s="118">
        <f t="shared" si="61"/>
        <v>0</v>
      </c>
      <c r="V420" s="119">
        <f t="shared" si="62"/>
        <v>137940</v>
      </c>
      <c r="W420" s="118">
        <f t="shared" si="63"/>
        <v>0</v>
      </c>
      <c r="Y420" s="119">
        <f t="shared" si="64"/>
        <v>137940</v>
      </c>
      <c r="Z420" s="119"/>
    </row>
    <row r="421" spans="1:26" s="126" customFormat="1" ht="24" x14ac:dyDescent="0.55000000000000004">
      <c r="A421" s="24"/>
      <c r="B421" s="97" t="s">
        <v>929</v>
      </c>
      <c r="C421" s="24">
        <v>1367</v>
      </c>
      <c r="D421" s="24">
        <v>0</v>
      </c>
      <c r="E421" s="24">
        <v>2</v>
      </c>
      <c r="F421" s="24">
        <v>34</v>
      </c>
      <c r="G421" s="24">
        <v>1</v>
      </c>
      <c r="H421" s="125">
        <f t="shared" ref="H421" si="65">+(D421*400)+(E421*100)+F421</f>
        <v>234</v>
      </c>
      <c r="I421" s="125">
        <v>100</v>
      </c>
      <c r="J421" s="125">
        <f t="shared" ref="J421" si="66">H421*I421</f>
        <v>23400</v>
      </c>
      <c r="L421" s="24"/>
      <c r="M421" s="24"/>
      <c r="N421" s="24"/>
      <c r="O421" s="24"/>
      <c r="R421" s="125">
        <f t="shared" ref="R421" si="67">O421*Q421</f>
        <v>0</v>
      </c>
      <c r="S421" s="24"/>
      <c r="U421" s="125">
        <f t="shared" ref="U421" si="68">R421*(100-T421)/100</f>
        <v>0</v>
      </c>
      <c r="V421" s="125">
        <f t="shared" ref="V421" si="69">J421+U421</f>
        <v>23400</v>
      </c>
      <c r="W421" s="125">
        <f t="shared" ref="W421" si="70">V421*P421/100</f>
        <v>0</v>
      </c>
      <c r="Y421" s="125">
        <f t="shared" ref="Y421" si="71">J421+U421</f>
        <v>23400</v>
      </c>
      <c r="Z421" s="125">
        <v>0.01</v>
      </c>
    </row>
    <row r="422" spans="1:26" s="128" customFormat="1" ht="24" x14ac:dyDescent="0.55000000000000004">
      <c r="A422" s="53"/>
      <c r="B422" s="55"/>
      <c r="C422" s="53"/>
      <c r="D422" s="53"/>
      <c r="E422" s="53"/>
      <c r="F422" s="53"/>
      <c r="G422" s="53"/>
      <c r="H422" s="127"/>
      <c r="I422" s="127"/>
      <c r="J422" s="127"/>
      <c r="L422" s="53"/>
      <c r="M422" s="53"/>
      <c r="N422" s="53"/>
      <c r="O422" s="53"/>
      <c r="R422" s="127"/>
      <c r="S422" s="53"/>
      <c r="U422" s="127"/>
      <c r="V422" s="127"/>
      <c r="W422" s="127"/>
      <c r="Y422" s="127"/>
      <c r="Z422" s="127"/>
    </row>
    <row r="423" spans="1:26" s="122" customFormat="1" ht="24" x14ac:dyDescent="0.55000000000000004">
      <c r="A423" s="11">
        <v>101</v>
      </c>
      <c r="B423" s="113" t="s">
        <v>59</v>
      </c>
      <c r="C423" s="11">
        <v>11431</v>
      </c>
      <c r="D423" s="11">
        <v>1</v>
      </c>
      <c r="E423" s="11">
        <v>0</v>
      </c>
      <c r="F423" s="11">
        <v>65</v>
      </c>
      <c r="G423" s="11">
        <v>2</v>
      </c>
      <c r="H423" s="118">
        <f t="shared" si="58"/>
        <v>465</v>
      </c>
      <c r="I423" s="119">
        <v>130</v>
      </c>
      <c r="J423" s="119">
        <f t="shared" si="59"/>
        <v>60450</v>
      </c>
      <c r="L423" s="11" t="s">
        <v>62</v>
      </c>
      <c r="M423" s="11" t="s">
        <v>63</v>
      </c>
      <c r="N423" s="11">
        <v>2</v>
      </c>
      <c r="O423" s="11">
        <v>116.8</v>
      </c>
      <c r="P423" s="119">
        <v>100</v>
      </c>
      <c r="Q423" s="119">
        <v>6800</v>
      </c>
      <c r="R423" s="118">
        <f t="shared" si="60"/>
        <v>794240</v>
      </c>
      <c r="S423" s="11">
        <v>11</v>
      </c>
      <c r="U423" s="118">
        <f t="shared" si="61"/>
        <v>794240</v>
      </c>
      <c r="V423" s="119">
        <f t="shared" si="62"/>
        <v>854690</v>
      </c>
      <c r="W423" s="118">
        <f t="shared" si="63"/>
        <v>854690</v>
      </c>
      <c r="Y423" s="119">
        <f t="shared" si="64"/>
        <v>854690</v>
      </c>
      <c r="Z423" s="119"/>
    </row>
    <row r="424" spans="1:26" s="122" customFormat="1" ht="24" x14ac:dyDescent="0.55000000000000004">
      <c r="A424" s="11"/>
      <c r="B424" s="113" t="s">
        <v>59</v>
      </c>
      <c r="C424" s="11">
        <v>1614</v>
      </c>
      <c r="D424" s="11">
        <v>0</v>
      </c>
      <c r="E424" s="11">
        <v>2</v>
      </c>
      <c r="F424" s="11">
        <v>70</v>
      </c>
      <c r="G424" s="11">
        <v>1</v>
      </c>
      <c r="H424" s="118">
        <f t="shared" si="58"/>
        <v>270</v>
      </c>
      <c r="I424" s="119">
        <v>100</v>
      </c>
      <c r="J424" s="119">
        <f t="shared" si="59"/>
        <v>27000</v>
      </c>
      <c r="L424" s="11"/>
      <c r="M424" s="11"/>
      <c r="N424" s="11"/>
      <c r="O424" s="11"/>
      <c r="R424" s="118">
        <f t="shared" si="60"/>
        <v>0</v>
      </c>
      <c r="S424" s="11"/>
      <c r="U424" s="118">
        <f t="shared" si="61"/>
        <v>0</v>
      </c>
      <c r="V424" s="119">
        <f t="shared" si="62"/>
        <v>27000</v>
      </c>
      <c r="W424" s="118">
        <f t="shared" si="63"/>
        <v>0</v>
      </c>
      <c r="Y424" s="119">
        <f t="shared" si="64"/>
        <v>27000</v>
      </c>
      <c r="Z424" s="119"/>
    </row>
    <row r="425" spans="1:26" s="122" customFormat="1" ht="24" x14ac:dyDescent="0.55000000000000004">
      <c r="A425" s="11"/>
      <c r="B425" s="113" t="s">
        <v>59</v>
      </c>
      <c r="C425" s="11">
        <v>1970</v>
      </c>
      <c r="D425" s="11">
        <v>0</v>
      </c>
      <c r="E425" s="11">
        <v>3</v>
      </c>
      <c r="F425" s="11">
        <v>58</v>
      </c>
      <c r="G425" s="11">
        <v>1</v>
      </c>
      <c r="H425" s="118">
        <f t="shared" si="58"/>
        <v>358</v>
      </c>
      <c r="I425" s="119">
        <v>150</v>
      </c>
      <c r="J425" s="119">
        <f t="shared" si="59"/>
        <v>53700</v>
      </c>
      <c r="L425" s="11"/>
      <c r="M425" s="11"/>
      <c r="N425" s="11"/>
      <c r="O425" s="11"/>
      <c r="R425" s="118">
        <f t="shared" si="60"/>
        <v>0</v>
      </c>
      <c r="S425" s="11"/>
      <c r="U425" s="118">
        <f t="shared" si="61"/>
        <v>0</v>
      </c>
      <c r="V425" s="119">
        <f t="shared" si="62"/>
        <v>53700</v>
      </c>
      <c r="W425" s="118">
        <f t="shared" si="63"/>
        <v>0</v>
      </c>
      <c r="Y425" s="119">
        <f t="shared" si="64"/>
        <v>53700</v>
      </c>
      <c r="Z425" s="119"/>
    </row>
    <row r="426" spans="1:26" s="122" customFormat="1" ht="24" x14ac:dyDescent="0.55000000000000004">
      <c r="A426" s="11"/>
      <c r="B426" s="113" t="s">
        <v>59</v>
      </c>
      <c r="C426" s="11">
        <v>12263</v>
      </c>
      <c r="D426" s="11">
        <v>1</v>
      </c>
      <c r="E426" s="11">
        <v>1</v>
      </c>
      <c r="F426" s="11">
        <v>97</v>
      </c>
      <c r="G426" s="11">
        <v>1</v>
      </c>
      <c r="H426" s="118">
        <f t="shared" si="58"/>
        <v>597</v>
      </c>
      <c r="I426" s="119">
        <v>220</v>
      </c>
      <c r="J426" s="119">
        <f t="shared" si="59"/>
        <v>131340</v>
      </c>
      <c r="L426" s="11"/>
      <c r="M426" s="11"/>
      <c r="N426" s="11"/>
      <c r="O426" s="11"/>
      <c r="R426" s="118">
        <f t="shared" si="60"/>
        <v>0</v>
      </c>
      <c r="S426" s="11"/>
      <c r="U426" s="118">
        <f t="shared" si="61"/>
        <v>0</v>
      </c>
      <c r="V426" s="119">
        <f t="shared" si="62"/>
        <v>131340</v>
      </c>
      <c r="W426" s="118">
        <f t="shared" si="63"/>
        <v>0</v>
      </c>
      <c r="Y426" s="119">
        <f t="shared" si="64"/>
        <v>131340</v>
      </c>
      <c r="Z426" s="119"/>
    </row>
    <row r="427" spans="1:26" s="122" customFormat="1" ht="24" x14ac:dyDescent="0.55000000000000004">
      <c r="A427" s="11"/>
      <c r="B427" s="113" t="s">
        <v>59</v>
      </c>
      <c r="C427" s="11">
        <v>11201</v>
      </c>
      <c r="D427" s="11">
        <v>0</v>
      </c>
      <c r="E427" s="11">
        <v>2</v>
      </c>
      <c r="F427" s="11">
        <v>21</v>
      </c>
      <c r="G427" s="11">
        <v>1</v>
      </c>
      <c r="H427" s="118">
        <f t="shared" si="58"/>
        <v>221</v>
      </c>
      <c r="I427" s="119">
        <v>100</v>
      </c>
      <c r="J427" s="119">
        <f t="shared" si="59"/>
        <v>22100</v>
      </c>
      <c r="L427" s="11"/>
      <c r="M427" s="11"/>
      <c r="N427" s="11"/>
      <c r="O427" s="11"/>
      <c r="R427" s="118">
        <f t="shared" si="60"/>
        <v>0</v>
      </c>
      <c r="S427" s="11"/>
      <c r="U427" s="118">
        <f t="shared" si="61"/>
        <v>0</v>
      </c>
      <c r="V427" s="119">
        <f t="shared" si="62"/>
        <v>22100</v>
      </c>
      <c r="W427" s="118">
        <f t="shared" si="63"/>
        <v>0</v>
      </c>
      <c r="Y427" s="119">
        <f t="shared" si="64"/>
        <v>22100</v>
      </c>
      <c r="Z427" s="119"/>
    </row>
    <row r="428" spans="1:26" s="122" customFormat="1" ht="24" x14ac:dyDescent="0.55000000000000004">
      <c r="A428" s="11"/>
      <c r="B428" s="113" t="s">
        <v>59</v>
      </c>
      <c r="C428" s="11">
        <v>1785</v>
      </c>
      <c r="D428" s="11">
        <v>0</v>
      </c>
      <c r="E428" s="11">
        <v>3</v>
      </c>
      <c r="F428" s="11">
        <v>82</v>
      </c>
      <c r="G428" s="11">
        <v>1</v>
      </c>
      <c r="H428" s="118">
        <f t="shared" si="58"/>
        <v>382</v>
      </c>
      <c r="I428" s="119">
        <v>130</v>
      </c>
      <c r="J428" s="119">
        <f t="shared" si="59"/>
        <v>49660</v>
      </c>
      <c r="L428" s="11"/>
      <c r="M428" s="11"/>
      <c r="N428" s="11"/>
      <c r="O428" s="11"/>
      <c r="R428" s="118">
        <f t="shared" si="60"/>
        <v>0</v>
      </c>
      <c r="S428" s="11"/>
      <c r="U428" s="118">
        <f t="shared" si="61"/>
        <v>0</v>
      </c>
      <c r="V428" s="119">
        <f t="shared" si="62"/>
        <v>49660</v>
      </c>
      <c r="W428" s="118">
        <f t="shared" si="63"/>
        <v>0</v>
      </c>
      <c r="Y428" s="119">
        <f t="shared" si="64"/>
        <v>49660</v>
      </c>
      <c r="Z428" s="119"/>
    </row>
    <row r="429" spans="1:26" s="122" customFormat="1" ht="24" x14ac:dyDescent="0.55000000000000004">
      <c r="A429" s="11"/>
      <c r="B429" s="113" t="s">
        <v>59</v>
      </c>
      <c r="C429" s="11">
        <v>19018</v>
      </c>
      <c r="D429" s="11">
        <v>1</v>
      </c>
      <c r="E429" s="11">
        <v>2</v>
      </c>
      <c r="F429" s="11">
        <v>63</v>
      </c>
      <c r="G429" s="11">
        <v>1</v>
      </c>
      <c r="H429" s="118">
        <f t="shared" si="58"/>
        <v>663</v>
      </c>
      <c r="I429" s="119">
        <v>130</v>
      </c>
      <c r="J429" s="119">
        <f t="shared" si="59"/>
        <v>86190</v>
      </c>
      <c r="L429" s="11"/>
      <c r="M429" s="11"/>
      <c r="N429" s="11"/>
      <c r="O429" s="11"/>
      <c r="R429" s="118">
        <f t="shared" si="60"/>
        <v>0</v>
      </c>
      <c r="S429" s="11"/>
      <c r="U429" s="118">
        <f t="shared" si="61"/>
        <v>0</v>
      </c>
      <c r="V429" s="119">
        <f t="shared" si="62"/>
        <v>86190</v>
      </c>
      <c r="W429" s="118">
        <f t="shared" si="63"/>
        <v>0</v>
      </c>
      <c r="Y429" s="119">
        <f t="shared" si="64"/>
        <v>86190</v>
      </c>
      <c r="Z429" s="119"/>
    </row>
    <row r="430" spans="1:26" s="128" customFormat="1" ht="24" x14ac:dyDescent="0.55000000000000004">
      <c r="A430" s="53"/>
      <c r="B430" s="55"/>
      <c r="C430" s="53"/>
      <c r="D430" s="53"/>
      <c r="E430" s="53"/>
      <c r="F430" s="53"/>
      <c r="G430" s="53"/>
      <c r="H430" s="127"/>
      <c r="I430" s="127"/>
      <c r="J430" s="127"/>
      <c r="L430" s="53"/>
      <c r="M430" s="53"/>
      <c r="N430" s="53"/>
      <c r="O430" s="53"/>
      <c r="R430" s="127"/>
      <c r="S430" s="53"/>
      <c r="U430" s="127"/>
      <c r="V430" s="127"/>
      <c r="W430" s="127"/>
      <c r="Y430" s="127"/>
      <c r="Z430" s="127"/>
    </row>
    <row r="431" spans="1:26" s="122" customFormat="1" ht="24" x14ac:dyDescent="0.55000000000000004">
      <c r="A431" s="11">
        <v>102</v>
      </c>
      <c r="B431" s="113" t="s">
        <v>59</v>
      </c>
      <c r="C431" s="11">
        <v>12228</v>
      </c>
      <c r="D431" s="11">
        <v>1</v>
      </c>
      <c r="E431" s="11">
        <v>0</v>
      </c>
      <c r="F431" s="11">
        <v>57</v>
      </c>
      <c r="G431" s="11">
        <v>2</v>
      </c>
      <c r="H431" s="118">
        <f t="shared" si="58"/>
        <v>457</v>
      </c>
      <c r="I431" s="119">
        <v>250</v>
      </c>
      <c r="J431" s="119">
        <f t="shared" si="59"/>
        <v>114250</v>
      </c>
      <c r="L431" s="11" t="s">
        <v>62</v>
      </c>
      <c r="M431" s="11" t="s">
        <v>63</v>
      </c>
      <c r="N431" s="11">
        <v>2</v>
      </c>
      <c r="O431" s="11">
        <v>61.6</v>
      </c>
      <c r="P431" s="119">
        <v>100</v>
      </c>
      <c r="Q431" s="119">
        <v>6800</v>
      </c>
      <c r="R431" s="118">
        <f t="shared" si="60"/>
        <v>418880</v>
      </c>
      <c r="S431" s="11">
        <v>11</v>
      </c>
      <c r="U431" s="118">
        <f t="shared" si="61"/>
        <v>418880</v>
      </c>
      <c r="V431" s="119">
        <f t="shared" si="62"/>
        <v>533130</v>
      </c>
      <c r="W431" s="118">
        <f t="shared" si="63"/>
        <v>533130</v>
      </c>
      <c r="Y431" s="119">
        <f t="shared" si="64"/>
        <v>533130</v>
      </c>
      <c r="Z431" s="119"/>
    </row>
    <row r="432" spans="1:26" s="122" customFormat="1" ht="24" x14ac:dyDescent="0.55000000000000004">
      <c r="A432" s="11"/>
      <c r="B432" s="113"/>
      <c r="C432" s="11"/>
      <c r="D432" s="11"/>
      <c r="E432" s="11"/>
      <c r="F432" s="11"/>
      <c r="G432" s="11"/>
      <c r="H432" s="118">
        <f t="shared" si="58"/>
        <v>0</v>
      </c>
      <c r="I432" s="119"/>
      <c r="J432" s="119">
        <f t="shared" si="59"/>
        <v>0</v>
      </c>
      <c r="L432" s="11" t="s">
        <v>62</v>
      </c>
      <c r="M432" s="11" t="s">
        <v>63</v>
      </c>
      <c r="N432" s="11">
        <v>2</v>
      </c>
      <c r="O432" s="11">
        <v>94.5</v>
      </c>
      <c r="P432" s="119">
        <v>100</v>
      </c>
      <c r="Q432" s="119">
        <v>6800</v>
      </c>
      <c r="R432" s="118">
        <f t="shared" si="60"/>
        <v>642600</v>
      </c>
      <c r="S432" s="11">
        <v>11</v>
      </c>
      <c r="U432" s="118">
        <f t="shared" si="61"/>
        <v>642600</v>
      </c>
      <c r="V432" s="119">
        <f t="shared" si="62"/>
        <v>642600</v>
      </c>
      <c r="W432" s="118">
        <f t="shared" si="63"/>
        <v>642600</v>
      </c>
      <c r="Y432" s="119">
        <f t="shared" si="64"/>
        <v>642600</v>
      </c>
      <c r="Z432" s="119"/>
    </row>
    <row r="433" spans="1:26" s="122" customFormat="1" ht="24" x14ac:dyDescent="0.55000000000000004">
      <c r="A433" s="11"/>
      <c r="B433" s="113"/>
      <c r="C433" s="11"/>
      <c r="D433" s="11"/>
      <c r="E433" s="11"/>
      <c r="F433" s="11"/>
      <c r="G433" s="11"/>
      <c r="H433" s="118">
        <f t="shared" si="58"/>
        <v>0</v>
      </c>
      <c r="I433" s="119"/>
      <c r="J433" s="119">
        <f t="shared" si="59"/>
        <v>0</v>
      </c>
      <c r="L433" s="11"/>
      <c r="M433" s="11" t="s">
        <v>65</v>
      </c>
      <c r="N433" s="11">
        <v>2</v>
      </c>
      <c r="O433" s="11">
        <v>24</v>
      </c>
      <c r="P433" s="119">
        <v>100</v>
      </c>
      <c r="Q433" s="119">
        <v>6800</v>
      </c>
      <c r="R433" s="118">
        <f t="shared" si="60"/>
        <v>163200</v>
      </c>
      <c r="S433" s="11">
        <v>11</v>
      </c>
      <c r="U433" s="118">
        <f t="shared" si="61"/>
        <v>163200</v>
      </c>
      <c r="V433" s="119">
        <f t="shared" si="62"/>
        <v>163200</v>
      </c>
      <c r="W433" s="118">
        <f t="shared" si="63"/>
        <v>163200</v>
      </c>
      <c r="Y433" s="119">
        <f t="shared" si="64"/>
        <v>163200</v>
      </c>
      <c r="Z433" s="119"/>
    </row>
    <row r="434" spans="1:26" s="122" customFormat="1" ht="24" x14ac:dyDescent="0.55000000000000004">
      <c r="A434" s="11"/>
      <c r="B434" s="113"/>
      <c r="C434" s="11"/>
      <c r="D434" s="11"/>
      <c r="E434" s="11"/>
      <c r="F434" s="11"/>
      <c r="G434" s="11"/>
      <c r="H434" s="118">
        <f t="shared" si="58"/>
        <v>0</v>
      </c>
      <c r="I434" s="119"/>
      <c r="J434" s="119">
        <f t="shared" si="59"/>
        <v>0</v>
      </c>
      <c r="L434" s="11" t="s">
        <v>62</v>
      </c>
      <c r="M434" s="11" t="s">
        <v>63</v>
      </c>
      <c r="N434" s="11">
        <v>2</v>
      </c>
      <c r="O434" s="11">
        <v>54</v>
      </c>
      <c r="P434" s="119">
        <v>100</v>
      </c>
      <c r="Q434" s="119">
        <v>6800</v>
      </c>
      <c r="R434" s="118">
        <f t="shared" si="60"/>
        <v>367200</v>
      </c>
      <c r="S434" s="11">
        <v>11</v>
      </c>
      <c r="U434" s="118">
        <f t="shared" si="61"/>
        <v>367200</v>
      </c>
      <c r="V434" s="119">
        <f t="shared" si="62"/>
        <v>367200</v>
      </c>
      <c r="W434" s="118">
        <f t="shared" si="63"/>
        <v>367200</v>
      </c>
      <c r="Y434" s="119">
        <f t="shared" si="64"/>
        <v>367200</v>
      </c>
      <c r="Z434" s="119"/>
    </row>
    <row r="435" spans="1:26" s="122" customFormat="1" ht="24" x14ac:dyDescent="0.55000000000000004">
      <c r="A435" s="11"/>
      <c r="B435" s="113" t="s">
        <v>59</v>
      </c>
      <c r="C435" s="11">
        <v>18113</v>
      </c>
      <c r="D435" s="11">
        <v>0</v>
      </c>
      <c r="E435" s="11">
        <v>1</v>
      </c>
      <c r="F435" s="11">
        <v>59</v>
      </c>
      <c r="G435" s="11">
        <v>2</v>
      </c>
      <c r="H435" s="118">
        <f t="shared" si="58"/>
        <v>159</v>
      </c>
      <c r="I435" s="119">
        <v>250</v>
      </c>
      <c r="J435" s="119">
        <f t="shared" si="59"/>
        <v>39750</v>
      </c>
      <c r="L435" s="11" t="s">
        <v>324</v>
      </c>
      <c r="M435" s="11" t="s">
        <v>126</v>
      </c>
      <c r="N435" s="11">
        <v>2</v>
      </c>
      <c r="O435" s="11">
        <v>32</v>
      </c>
      <c r="P435" s="119">
        <v>100</v>
      </c>
      <c r="Q435" s="119">
        <v>6800</v>
      </c>
      <c r="R435" s="118">
        <f t="shared" si="60"/>
        <v>217600</v>
      </c>
      <c r="S435" s="11">
        <v>4</v>
      </c>
      <c r="U435" s="118">
        <f t="shared" si="61"/>
        <v>217600</v>
      </c>
      <c r="V435" s="119">
        <f t="shared" si="62"/>
        <v>257350</v>
      </c>
      <c r="W435" s="118">
        <f t="shared" si="63"/>
        <v>257350</v>
      </c>
      <c r="Y435" s="119">
        <f t="shared" si="64"/>
        <v>257350</v>
      </c>
      <c r="Z435" s="119"/>
    </row>
    <row r="436" spans="1:26" s="122" customFormat="1" ht="24" x14ac:dyDescent="0.55000000000000004">
      <c r="A436" s="11"/>
      <c r="B436" s="113" t="s">
        <v>59</v>
      </c>
      <c r="C436" s="11">
        <v>12243</v>
      </c>
      <c r="D436" s="11">
        <v>5</v>
      </c>
      <c r="E436" s="11">
        <v>1</v>
      </c>
      <c r="F436" s="11">
        <v>89</v>
      </c>
      <c r="G436" s="11">
        <v>1</v>
      </c>
      <c r="H436" s="118">
        <f t="shared" si="58"/>
        <v>2189</v>
      </c>
      <c r="I436" s="119">
        <v>100</v>
      </c>
      <c r="J436" s="119">
        <f t="shared" si="59"/>
        <v>218900</v>
      </c>
      <c r="L436" s="11"/>
      <c r="M436" s="11"/>
      <c r="N436" s="11"/>
      <c r="O436" s="11"/>
      <c r="R436" s="118">
        <f t="shared" si="60"/>
        <v>0</v>
      </c>
      <c r="S436" s="11"/>
      <c r="U436" s="118">
        <f t="shared" si="61"/>
        <v>0</v>
      </c>
      <c r="V436" s="119">
        <f t="shared" si="62"/>
        <v>218900</v>
      </c>
      <c r="W436" s="118">
        <f t="shared" si="63"/>
        <v>0</v>
      </c>
      <c r="Y436" s="119">
        <f t="shared" si="64"/>
        <v>218900</v>
      </c>
      <c r="Z436" s="119"/>
    </row>
    <row r="437" spans="1:26" s="122" customFormat="1" ht="24" x14ac:dyDescent="0.55000000000000004">
      <c r="A437" s="11"/>
      <c r="B437" s="113" t="s">
        <v>59</v>
      </c>
      <c r="C437" s="11">
        <v>2564</v>
      </c>
      <c r="D437" s="11">
        <v>3</v>
      </c>
      <c r="E437" s="11">
        <v>1</v>
      </c>
      <c r="F437" s="11">
        <v>97</v>
      </c>
      <c r="G437" s="11">
        <v>1</v>
      </c>
      <c r="H437" s="118">
        <f t="shared" si="58"/>
        <v>1397</v>
      </c>
      <c r="I437" s="119">
        <v>100</v>
      </c>
      <c r="J437" s="119">
        <f t="shared" si="59"/>
        <v>139700</v>
      </c>
      <c r="L437" s="11"/>
      <c r="M437" s="11"/>
      <c r="N437" s="11"/>
      <c r="O437" s="11"/>
      <c r="R437" s="118">
        <f t="shared" si="60"/>
        <v>0</v>
      </c>
      <c r="S437" s="11"/>
      <c r="U437" s="118">
        <f t="shared" si="61"/>
        <v>0</v>
      </c>
      <c r="V437" s="119">
        <f t="shared" si="62"/>
        <v>139700</v>
      </c>
      <c r="W437" s="118">
        <f t="shared" si="63"/>
        <v>0</v>
      </c>
      <c r="Y437" s="119">
        <f t="shared" si="64"/>
        <v>139700</v>
      </c>
      <c r="Z437" s="119"/>
    </row>
    <row r="438" spans="1:26" s="122" customFormat="1" ht="24" x14ac:dyDescent="0.55000000000000004">
      <c r="A438" s="11"/>
      <c r="B438" s="113" t="s">
        <v>59</v>
      </c>
      <c r="C438" s="11">
        <v>12229</v>
      </c>
      <c r="D438" s="11">
        <v>1</v>
      </c>
      <c r="E438" s="11">
        <v>1</v>
      </c>
      <c r="F438" s="11">
        <v>96</v>
      </c>
      <c r="G438" s="11">
        <v>1</v>
      </c>
      <c r="H438" s="118">
        <f t="shared" si="58"/>
        <v>596</v>
      </c>
      <c r="I438" s="119">
        <v>130</v>
      </c>
      <c r="J438" s="119">
        <f t="shared" si="59"/>
        <v>77480</v>
      </c>
      <c r="L438" s="11"/>
      <c r="M438" s="11"/>
      <c r="N438" s="11"/>
      <c r="O438" s="11"/>
      <c r="R438" s="118">
        <f t="shared" si="60"/>
        <v>0</v>
      </c>
      <c r="S438" s="11"/>
      <c r="U438" s="118">
        <f t="shared" si="61"/>
        <v>0</v>
      </c>
      <c r="V438" s="119">
        <f t="shared" si="62"/>
        <v>77480</v>
      </c>
      <c r="W438" s="118">
        <f t="shared" si="63"/>
        <v>0</v>
      </c>
      <c r="Y438" s="119">
        <f t="shared" si="64"/>
        <v>77480</v>
      </c>
      <c r="Z438" s="119"/>
    </row>
    <row r="439" spans="1:26" s="128" customFormat="1" ht="24" x14ac:dyDescent="0.55000000000000004">
      <c r="A439" s="53"/>
      <c r="B439" s="55"/>
      <c r="C439" s="53"/>
      <c r="D439" s="53"/>
      <c r="E439" s="53"/>
      <c r="F439" s="53"/>
      <c r="G439" s="53"/>
      <c r="H439" s="127"/>
      <c r="I439" s="127"/>
      <c r="J439" s="127"/>
      <c r="L439" s="53"/>
      <c r="M439" s="53"/>
      <c r="N439" s="53"/>
      <c r="O439" s="53"/>
      <c r="R439" s="127"/>
      <c r="S439" s="53"/>
      <c r="U439" s="127"/>
      <c r="V439" s="127"/>
      <c r="W439" s="127"/>
      <c r="Y439" s="127"/>
      <c r="Z439" s="127"/>
    </row>
    <row r="440" spans="1:26" s="122" customFormat="1" ht="24" x14ac:dyDescent="0.55000000000000004">
      <c r="A440" s="11">
        <v>103</v>
      </c>
      <c r="B440" s="113" t="s">
        <v>59</v>
      </c>
      <c r="C440" s="11">
        <v>838</v>
      </c>
      <c r="D440" s="11">
        <v>0</v>
      </c>
      <c r="E440" s="11">
        <v>2</v>
      </c>
      <c r="F440" s="11">
        <v>47</v>
      </c>
      <c r="G440" s="11">
        <v>2</v>
      </c>
      <c r="H440" s="118">
        <f t="shared" si="58"/>
        <v>247</v>
      </c>
      <c r="I440" s="119">
        <v>150</v>
      </c>
      <c r="J440" s="119">
        <f t="shared" si="59"/>
        <v>37050</v>
      </c>
      <c r="L440" s="11" t="s">
        <v>62</v>
      </c>
      <c r="M440" s="11" t="s">
        <v>65</v>
      </c>
      <c r="N440" s="11">
        <v>2</v>
      </c>
      <c r="O440" s="11">
        <v>85</v>
      </c>
      <c r="P440" s="119">
        <v>100</v>
      </c>
      <c r="Q440" s="119">
        <v>6800</v>
      </c>
      <c r="R440" s="118">
        <f t="shared" si="60"/>
        <v>578000</v>
      </c>
      <c r="S440" s="11">
        <v>21</v>
      </c>
      <c r="U440" s="118">
        <f t="shared" si="61"/>
        <v>578000</v>
      </c>
      <c r="V440" s="119">
        <f t="shared" si="62"/>
        <v>615050</v>
      </c>
      <c r="W440" s="118">
        <f t="shared" si="63"/>
        <v>615050</v>
      </c>
      <c r="Y440" s="119">
        <f t="shared" si="64"/>
        <v>615050</v>
      </c>
      <c r="Z440" s="119"/>
    </row>
    <row r="441" spans="1:26" s="122" customFormat="1" ht="24" x14ac:dyDescent="0.55000000000000004">
      <c r="A441" s="11"/>
      <c r="B441" s="113"/>
      <c r="C441" s="11"/>
      <c r="D441" s="11"/>
      <c r="E441" s="11"/>
      <c r="F441" s="11"/>
      <c r="G441" s="11"/>
      <c r="H441" s="118">
        <f t="shared" si="58"/>
        <v>0</v>
      </c>
      <c r="I441" s="119"/>
      <c r="J441" s="119">
        <f t="shared" si="59"/>
        <v>0</v>
      </c>
      <c r="L441" s="11"/>
      <c r="M441" s="11" t="s">
        <v>126</v>
      </c>
      <c r="N441" s="11">
        <v>2</v>
      </c>
      <c r="O441" s="11">
        <v>24</v>
      </c>
      <c r="P441" s="119">
        <v>100</v>
      </c>
      <c r="Q441" s="119">
        <v>6800</v>
      </c>
      <c r="R441" s="118">
        <f t="shared" si="60"/>
        <v>163200</v>
      </c>
      <c r="S441" s="11">
        <v>21</v>
      </c>
      <c r="U441" s="118">
        <f t="shared" si="61"/>
        <v>163200</v>
      </c>
      <c r="V441" s="119">
        <f t="shared" si="62"/>
        <v>163200</v>
      </c>
      <c r="W441" s="118">
        <f t="shared" si="63"/>
        <v>163200</v>
      </c>
      <c r="Y441" s="119">
        <f t="shared" si="64"/>
        <v>163200</v>
      </c>
      <c r="Z441" s="119"/>
    </row>
    <row r="442" spans="1:26" s="122" customFormat="1" ht="24" x14ac:dyDescent="0.55000000000000004">
      <c r="A442" s="11"/>
      <c r="B442" s="113"/>
      <c r="C442" s="11"/>
      <c r="D442" s="11"/>
      <c r="E442" s="11"/>
      <c r="F442" s="11"/>
      <c r="G442" s="11"/>
      <c r="H442" s="118">
        <f t="shared" si="58"/>
        <v>0</v>
      </c>
      <c r="I442" s="119"/>
      <c r="J442" s="119">
        <f t="shared" si="59"/>
        <v>0</v>
      </c>
      <c r="L442" s="11"/>
      <c r="M442" s="11" t="s">
        <v>65</v>
      </c>
      <c r="N442" s="11">
        <v>2</v>
      </c>
      <c r="O442" s="11">
        <v>8</v>
      </c>
      <c r="P442" s="119">
        <v>100</v>
      </c>
      <c r="Q442" s="119">
        <v>6800</v>
      </c>
      <c r="R442" s="118">
        <f t="shared" si="60"/>
        <v>54400</v>
      </c>
      <c r="S442" s="11">
        <v>21</v>
      </c>
      <c r="U442" s="118">
        <f t="shared" si="61"/>
        <v>54400</v>
      </c>
      <c r="V442" s="119">
        <f t="shared" si="62"/>
        <v>54400</v>
      </c>
      <c r="W442" s="118">
        <f t="shared" si="63"/>
        <v>54400</v>
      </c>
      <c r="Y442" s="119">
        <f t="shared" si="64"/>
        <v>54400</v>
      </c>
      <c r="Z442" s="119"/>
    </row>
    <row r="443" spans="1:26" s="122" customFormat="1" ht="24" x14ac:dyDescent="0.55000000000000004">
      <c r="A443" s="11"/>
      <c r="B443" s="113" t="s">
        <v>59</v>
      </c>
      <c r="C443" s="11">
        <v>1617</v>
      </c>
      <c r="D443" s="11">
        <v>2</v>
      </c>
      <c r="E443" s="11">
        <v>2</v>
      </c>
      <c r="F443" s="11">
        <v>33</v>
      </c>
      <c r="G443" s="11">
        <v>1</v>
      </c>
      <c r="H443" s="118">
        <f t="shared" si="58"/>
        <v>1033</v>
      </c>
      <c r="I443" s="119">
        <v>100</v>
      </c>
      <c r="J443" s="119">
        <f t="shared" si="59"/>
        <v>103300</v>
      </c>
      <c r="L443" s="11"/>
      <c r="M443" s="11"/>
      <c r="N443" s="11"/>
      <c r="O443" s="11"/>
      <c r="R443" s="118">
        <f t="shared" si="60"/>
        <v>0</v>
      </c>
      <c r="S443" s="11"/>
      <c r="U443" s="118">
        <f t="shared" si="61"/>
        <v>0</v>
      </c>
      <c r="V443" s="119">
        <f t="shared" si="62"/>
        <v>103300</v>
      </c>
      <c r="W443" s="118">
        <f t="shared" si="63"/>
        <v>0</v>
      </c>
      <c r="Y443" s="119">
        <f t="shared" si="64"/>
        <v>103300</v>
      </c>
      <c r="Z443" s="119"/>
    </row>
    <row r="444" spans="1:26" s="122" customFormat="1" ht="24" x14ac:dyDescent="0.55000000000000004">
      <c r="A444" s="11"/>
      <c r="B444" s="113" t="s">
        <v>59</v>
      </c>
      <c r="C444" s="11">
        <v>11429</v>
      </c>
      <c r="D444" s="11">
        <v>1</v>
      </c>
      <c r="E444" s="11">
        <v>1</v>
      </c>
      <c r="F444" s="11">
        <v>96</v>
      </c>
      <c r="G444" s="11">
        <v>1</v>
      </c>
      <c r="H444" s="118">
        <f t="shared" si="58"/>
        <v>596</v>
      </c>
      <c r="I444" s="119">
        <v>100</v>
      </c>
      <c r="J444" s="119">
        <f t="shared" si="59"/>
        <v>59600</v>
      </c>
      <c r="L444" s="11"/>
      <c r="M444" s="11"/>
      <c r="N444" s="11"/>
      <c r="O444" s="11"/>
      <c r="R444" s="118">
        <f t="shared" si="60"/>
        <v>0</v>
      </c>
      <c r="S444" s="11"/>
      <c r="U444" s="118">
        <f t="shared" si="61"/>
        <v>0</v>
      </c>
      <c r="V444" s="119">
        <f t="shared" si="62"/>
        <v>59600</v>
      </c>
      <c r="W444" s="118">
        <f t="shared" si="63"/>
        <v>0</v>
      </c>
      <c r="Y444" s="119">
        <f t="shared" si="64"/>
        <v>59600</v>
      </c>
      <c r="Z444" s="119"/>
    </row>
    <row r="445" spans="1:26" s="122" customFormat="1" ht="24" x14ac:dyDescent="0.55000000000000004">
      <c r="A445" s="11"/>
      <c r="B445" s="113" t="s">
        <v>59</v>
      </c>
      <c r="C445" s="11">
        <v>1819</v>
      </c>
      <c r="D445" s="11">
        <v>3</v>
      </c>
      <c r="E445" s="11">
        <v>3</v>
      </c>
      <c r="F445" s="11">
        <v>26</v>
      </c>
      <c r="G445" s="11">
        <v>1</v>
      </c>
      <c r="H445" s="118">
        <f t="shared" si="58"/>
        <v>1526</v>
      </c>
      <c r="I445" s="119">
        <v>100</v>
      </c>
      <c r="J445" s="119">
        <f t="shared" si="59"/>
        <v>152600</v>
      </c>
      <c r="L445" s="11"/>
      <c r="M445" s="11"/>
      <c r="N445" s="11"/>
      <c r="O445" s="11"/>
      <c r="R445" s="118">
        <f t="shared" si="60"/>
        <v>0</v>
      </c>
      <c r="S445" s="11"/>
      <c r="U445" s="118">
        <f t="shared" si="61"/>
        <v>0</v>
      </c>
      <c r="V445" s="119">
        <f t="shared" si="62"/>
        <v>152600</v>
      </c>
      <c r="W445" s="118">
        <f t="shared" si="63"/>
        <v>0</v>
      </c>
      <c r="Y445" s="119">
        <f t="shared" si="64"/>
        <v>152600</v>
      </c>
      <c r="Z445" s="119"/>
    </row>
    <row r="446" spans="1:26" s="122" customFormat="1" ht="24" x14ac:dyDescent="0.55000000000000004">
      <c r="A446" s="11"/>
      <c r="B446" s="113" t="s">
        <v>59</v>
      </c>
      <c r="C446" s="11">
        <v>11427</v>
      </c>
      <c r="D446" s="11">
        <v>1</v>
      </c>
      <c r="E446" s="11">
        <v>3</v>
      </c>
      <c r="F446" s="11">
        <v>24</v>
      </c>
      <c r="G446" s="11">
        <v>1</v>
      </c>
      <c r="H446" s="118">
        <f t="shared" si="58"/>
        <v>724</v>
      </c>
      <c r="I446" s="119">
        <v>100</v>
      </c>
      <c r="J446" s="119">
        <f t="shared" si="59"/>
        <v>72400</v>
      </c>
      <c r="L446" s="11"/>
      <c r="M446" s="11"/>
      <c r="N446" s="11"/>
      <c r="O446" s="11"/>
      <c r="R446" s="118">
        <f t="shared" si="60"/>
        <v>0</v>
      </c>
      <c r="S446" s="11"/>
      <c r="U446" s="118">
        <f t="shared" si="61"/>
        <v>0</v>
      </c>
      <c r="V446" s="119">
        <f t="shared" si="62"/>
        <v>72400</v>
      </c>
      <c r="W446" s="118">
        <f t="shared" si="63"/>
        <v>0</v>
      </c>
      <c r="Y446" s="119">
        <f t="shared" si="64"/>
        <v>72400</v>
      </c>
      <c r="Z446" s="119"/>
    </row>
    <row r="447" spans="1:26" s="128" customFormat="1" ht="24" x14ac:dyDescent="0.55000000000000004">
      <c r="A447" s="53"/>
      <c r="B447" s="55"/>
      <c r="C447" s="53"/>
      <c r="D447" s="53"/>
      <c r="E447" s="53"/>
      <c r="F447" s="53"/>
      <c r="G447" s="53"/>
      <c r="H447" s="127"/>
      <c r="I447" s="127"/>
      <c r="J447" s="127"/>
      <c r="L447" s="53"/>
      <c r="M447" s="53"/>
      <c r="N447" s="53"/>
      <c r="O447" s="53"/>
      <c r="R447" s="127"/>
      <c r="S447" s="53"/>
      <c r="U447" s="127"/>
      <c r="V447" s="127"/>
      <c r="W447" s="127"/>
      <c r="Y447" s="127"/>
      <c r="Z447" s="127"/>
    </row>
    <row r="448" spans="1:26" s="122" customFormat="1" ht="24" x14ac:dyDescent="0.55000000000000004">
      <c r="A448" s="11">
        <v>104</v>
      </c>
      <c r="B448" s="113" t="s">
        <v>59</v>
      </c>
      <c r="C448" s="11">
        <v>12221</v>
      </c>
      <c r="D448" s="11">
        <v>0</v>
      </c>
      <c r="E448" s="11">
        <v>3</v>
      </c>
      <c r="F448" s="11">
        <v>3</v>
      </c>
      <c r="G448" s="11">
        <v>2</v>
      </c>
      <c r="H448" s="118">
        <f t="shared" si="58"/>
        <v>303</v>
      </c>
      <c r="I448" s="119">
        <v>250</v>
      </c>
      <c r="J448" s="119">
        <f t="shared" si="59"/>
        <v>75750</v>
      </c>
      <c r="L448" s="11" t="s">
        <v>62</v>
      </c>
      <c r="M448" s="11" t="s">
        <v>63</v>
      </c>
      <c r="N448" s="11">
        <v>2</v>
      </c>
      <c r="O448" s="11">
        <v>66</v>
      </c>
      <c r="P448" s="119">
        <v>100</v>
      </c>
      <c r="Q448" s="119">
        <v>6800</v>
      </c>
      <c r="R448" s="118">
        <f t="shared" si="60"/>
        <v>448800</v>
      </c>
      <c r="S448" s="11">
        <v>8</v>
      </c>
      <c r="U448" s="118">
        <f t="shared" si="61"/>
        <v>448800</v>
      </c>
      <c r="V448" s="119">
        <f t="shared" si="62"/>
        <v>524550</v>
      </c>
      <c r="W448" s="118">
        <f t="shared" si="63"/>
        <v>524550</v>
      </c>
      <c r="Y448" s="119">
        <f t="shared" si="64"/>
        <v>524550</v>
      </c>
      <c r="Z448" s="119"/>
    </row>
    <row r="449" spans="1:26" s="126" customFormat="1" ht="24" x14ac:dyDescent="0.55000000000000004">
      <c r="A449" s="24"/>
      <c r="B449" s="97" t="s">
        <v>263</v>
      </c>
      <c r="C449" s="24">
        <v>552</v>
      </c>
      <c r="D449" s="24">
        <v>6</v>
      </c>
      <c r="E449" s="24">
        <v>2</v>
      </c>
      <c r="F449" s="24">
        <v>77</v>
      </c>
      <c r="G449" s="24">
        <v>1</v>
      </c>
      <c r="H449" s="125">
        <f t="shared" si="58"/>
        <v>2677</v>
      </c>
      <c r="I449" s="125">
        <v>130</v>
      </c>
      <c r="J449" s="125">
        <f t="shared" si="59"/>
        <v>348010</v>
      </c>
      <c r="L449" s="24"/>
      <c r="M449" s="24"/>
      <c r="N449" s="24"/>
      <c r="O449" s="24"/>
      <c r="R449" s="125">
        <f t="shared" si="60"/>
        <v>0</v>
      </c>
      <c r="S449" s="24"/>
      <c r="U449" s="125">
        <f t="shared" si="61"/>
        <v>0</v>
      </c>
      <c r="V449" s="125">
        <f t="shared" si="62"/>
        <v>348010</v>
      </c>
      <c r="W449" s="125">
        <f t="shared" si="63"/>
        <v>0</v>
      </c>
      <c r="Y449" s="125">
        <f t="shared" si="64"/>
        <v>348010</v>
      </c>
      <c r="Z449" s="125">
        <v>0.01</v>
      </c>
    </row>
    <row r="450" spans="1:26" s="128" customFormat="1" ht="24" x14ac:dyDescent="0.55000000000000004">
      <c r="A450" s="53"/>
      <c r="B450" s="55"/>
      <c r="C450" s="53"/>
      <c r="D450" s="53"/>
      <c r="E450" s="53"/>
      <c r="F450" s="53"/>
      <c r="G450" s="53"/>
      <c r="H450" s="127"/>
      <c r="I450" s="127"/>
      <c r="J450" s="127"/>
      <c r="L450" s="53"/>
      <c r="M450" s="53"/>
      <c r="N450" s="53"/>
      <c r="O450" s="53"/>
      <c r="R450" s="127"/>
      <c r="S450" s="53"/>
      <c r="U450" s="127"/>
      <c r="V450" s="127"/>
      <c r="W450" s="127"/>
      <c r="Y450" s="127"/>
      <c r="Z450" s="127"/>
    </row>
    <row r="451" spans="1:26" s="122" customFormat="1" ht="24" x14ac:dyDescent="0.55000000000000004">
      <c r="A451" s="11">
        <v>105</v>
      </c>
      <c r="B451" s="113" t="s">
        <v>59</v>
      </c>
      <c r="C451" s="11">
        <v>12214</v>
      </c>
      <c r="D451" s="11">
        <v>1</v>
      </c>
      <c r="E451" s="11">
        <v>2</v>
      </c>
      <c r="F451" s="11">
        <v>59</v>
      </c>
      <c r="G451" s="11">
        <v>1</v>
      </c>
      <c r="H451" s="118">
        <f t="shared" si="58"/>
        <v>659</v>
      </c>
      <c r="I451" s="119">
        <v>100</v>
      </c>
      <c r="J451" s="119">
        <f t="shared" si="59"/>
        <v>65900</v>
      </c>
      <c r="L451" s="11"/>
      <c r="M451" s="11"/>
      <c r="N451" s="11"/>
      <c r="O451" s="11"/>
      <c r="R451" s="118">
        <f t="shared" si="60"/>
        <v>0</v>
      </c>
      <c r="S451" s="11"/>
      <c r="U451" s="118">
        <f t="shared" si="61"/>
        <v>0</v>
      </c>
      <c r="V451" s="119">
        <f t="shared" si="62"/>
        <v>65900</v>
      </c>
      <c r="W451" s="118">
        <f t="shared" si="63"/>
        <v>0</v>
      </c>
      <c r="Y451" s="119">
        <f t="shared" si="64"/>
        <v>65900</v>
      </c>
      <c r="Z451" s="119"/>
    </row>
    <row r="452" spans="1:26" s="122" customFormat="1" ht="24" x14ac:dyDescent="0.55000000000000004">
      <c r="A452" s="11"/>
      <c r="B452" s="113" t="s">
        <v>59</v>
      </c>
      <c r="C452" s="11">
        <v>11805</v>
      </c>
      <c r="D452" s="11">
        <v>0</v>
      </c>
      <c r="E452" s="11">
        <v>1</v>
      </c>
      <c r="F452" s="11">
        <v>41</v>
      </c>
      <c r="G452" s="11">
        <v>1</v>
      </c>
      <c r="H452" s="118">
        <f t="shared" si="58"/>
        <v>141</v>
      </c>
      <c r="I452" s="119">
        <v>100</v>
      </c>
      <c r="J452" s="119">
        <f t="shared" si="59"/>
        <v>14100</v>
      </c>
      <c r="L452" s="11"/>
      <c r="M452" s="11"/>
      <c r="N452" s="11"/>
      <c r="O452" s="11"/>
      <c r="R452" s="118">
        <f t="shared" si="60"/>
        <v>0</v>
      </c>
      <c r="S452" s="11"/>
      <c r="U452" s="118">
        <f t="shared" si="61"/>
        <v>0</v>
      </c>
      <c r="V452" s="119">
        <f t="shared" si="62"/>
        <v>14100</v>
      </c>
      <c r="W452" s="118">
        <f t="shared" si="63"/>
        <v>0</v>
      </c>
      <c r="Y452" s="119">
        <f t="shared" si="64"/>
        <v>14100</v>
      </c>
      <c r="Z452" s="119"/>
    </row>
    <row r="453" spans="1:26" s="122" customFormat="1" ht="24" x14ac:dyDescent="0.55000000000000004">
      <c r="A453" s="11"/>
      <c r="B453" s="113" t="s">
        <v>59</v>
      </c>
      <c r="C453" s="11">
        <v>11806</v>
      </c>
      <c r="D453" s="11">
        <v>1</v>
      </c>
      <c r="E453" s="11">
        <v>1</v>
      </c>
      <c r="F453" s="11">
        <v>77</v>
      </c>
      <c r="G453" s="11">
        <v>1</v>
      </c>
      <c r="H453" s="118">
        <f t="shared" si="58"/>
        <v>577</v>
      </c>
      <c r="I453" s="119">
        <v>190</v>
      </c>
      <c r="J453" s="119">
        <f t="shared" si="59"/>
        <v>109630</v>
      </c>
      <c r="L453" s="11"/>
      <c r="M453" s="11"/>
      <c r="N453" s="11"/>
      <c r="O453" s="11"/>
      <c r="R453" s="118">
        <f t="shared" si="60"/>
        <v>0</v>
      </c>
      <c r="S453" s="11"/>
      <c r="U453" s="118">
        <f t="shared" si="61"/>
        <v>0</v>
      </c>
      <c r="V453" s="119">
        <f t="shared" si="62"/>
        <v>109630</v>
      </c>
      <c r="W453" s="118">
        <f t="shared" si="63"/>
        <v>0</v>
      </c>
      <c r="Y453" s="119">
        <f t="shared" si="64"/>
        <v>109630</v>
      </c>
      <c r="Z453" s="119"/>
    </row>
    <row r="454" spans="1:26" s="128" customFormat="1" ht="24" x14ac:dyDescent="0.55000000000000004">
      <c r="A454" s="53"/>
      <c r="B454" s="55"/>
      <c r="C454" s="53"/>
      <c r="D454" s="53"/>
      <c r="E454" s="53"/>
      <c r="F454" s="53"/>
      <c r="G454" s="53"/>
      <c r="H454" s="127"/>
      <c r="I454" s="127"/>
      <c r="J454" s="127"/>
      <c r="L454" s="53"/>
      <c r="M454" s="53"/>
      <c r="N454" s="53"/>
      <c r="O454" s="53"/>
      <c r="R454" s="127"/>
      <c r="S454" s="53"/>
      <c r="U454" s="127"/>
      <c r="V454" s="127"/>
      <c r="W454" s="127"/>
      <c r="Y454" s="127"/>
      <c r="Z454" s="127"/>
    </row>
    <row r="455" spans="1:26" s="126" customFormat="1" ht="24" x14ac:dyDescent="0.55000000000000004">
      <c r="A455" s="24">
        <v>106</v>
      </c>
      <c r="B455" s="138" t="s">
        <v>76</v>
      </c>
      <c r="C455" s="24"/>
      <c r="D455" s="24"/>
      <c r="E455" s="24">
        <v>1</v>
      </c>
      <c r="F455" s="24">
        <v>36</v>
      </c>
      <c r="G455" s="24">
        <v>2</v>
      </c>
      <c r="H455" s="125">
        <f t="shared" ref="H455:H518" si="72">+(D455*400)+(E455*100)+F455</f>
        <v>136</v>
      </c>
      <c r="I455" s="125">
        <v>150</v>
      </c>
      <c r="J455" s="125">
        <f t="shared" ref="J455:J518" si="73">H455*I455</f>
        <v>20400</v>
      </c>
      <c r="L455" s="24" t="s">
        <v>62</v>
      </c>
      <c r="M455" s="24" t="s">
        <v>63</v>
      </c>
      <c r="N455" s="24">
        <v>2</v>
      </c>
      <c r="O455" s="24">
        <v>110</v>
      </c>
      <c r="P455" s="125">
        <v>100</v>
      </c>
      <c r="Q455" s="125">
        <v>6800</v>
      </c>
      <c r="R455" s="125">
        <f t="shared" si="60"/>
        <v>748000</v>
      </c>
      <c r="S455" s="24">
        <v>46</v>
      </c>
      <c r="U455" s="125">
        <f t="shared" si="61"/>
        <v>748000</v>
      </c>
      <c r="V455" s="125">
        <f t="shared" si="62"/>
        <v>768400</v>
      </c>
      <c r="W455" s="125">
        <f t="shared" si="63"/>
        <v>768400</v>
      </c>
      <c r="Y455" s="125">
        <f t="shared" si="64"/>
        <v>768400</v>
      </c>
      <c r="Z455" s="125">
        <v>0.02</v>
      </c>
    </row>
    <row r="456" spans="1:26" s="126" customFormat="1" ht="24" x14ac:dyDescent="0.55000000000000004">
      <c r="A456" s="24"/>
      <c r="B456" s="97"/>
      <c r="C456" s="24"/>
      <c r="D456" s="24"/>
      <c r="E456" s="24"/>
      <c r="F456" s="24"/>
      <c r="G456" s="24"/>
      <c r="H456" s="125">
        <f t="shared" si="72"/>
        <v>0</v>
      </c>
      <c r="I456" s="125"/>
      <c r="J456" s="125">
        <f t="shared" si="73"/>
        <v>0</v>
      </c>
      <c r="L456" s="24"/>
      <c r="M456" s="24" t="s">
        <v>65</v>
      </c>
      <c r="N456" s="24">
        <v>2</v>
      </c>
      <c r="O456" s="24">
        <v>8</v>
      </c>
      <c r="P456" s="125">
        <v>100</v>
      </c>
      <c r="Q456" s="125">
        <v>6800</v>
      </c>
      <c r="R456" s="125">
        <f t="shared" ref="R456:R519" si="74">O456*Q456</f>
        <v>54400</v>
      </c>
      <c r="S456" s="24">
        <v>46</v>
      </c>
      <c r="U456" s="125">
        <f t="shared" ref="U456:U519" si="75">R456*(100-T456)/100</f>
        <v>54400</v>
      </c>
      <c r="V456" s="125">
        <f t="shared" ref="V456:V519" si="76">J456+U456</f>
        <v>54400</v>
      </c>
      <c r="W456" s="125">
        <f t="shared" ref="W456:W519" si="77">V456*P456/100</f>
        <v>54400</v>
      </c>
      <c r="Y456" s="125">
        <f t="shared" ref="Y456:Y519" si="78">J456+U456</f>
        <v>54400</v>
      </c>
      <c r="Z456" s="125">
        <v>0.02</v>
      </c>
    </row>
    <row r="457" spans="1:26" s="122" customFormat="1" ht="24" x14ac:dyDescent="0.55000000000000004">
      <c r="A457" s="11"/>
      <c r="B457" s="113" t="s">
        <v>59</v>
      </c>
      <c r="C457" s="11">
        <v>7955</v>
      </c>
      <c r="D457" s="11">
        <v>1</v>
      </c>
      <c r="E457" s="11">
        <v>1</v>
      </c>
      <c r="F457" s="11">
        <v>0</v>
      </c>
      <c r="G457" s="11">
        <v>1</v>
      </c>
      <c r="H457" s="118">
        <f t="shared" si="72"/>
        <v>500</v>
      </c>
      <c r="I457" s="119">
        <v>100</v>
      </c>
      <c r="J457" s="119">
        <f t="shared" si="73"/>
        <v>50000</v>
      </c>
      <c r="L457" s="11"/>
      <c r="M457" s="11"/>
      <c r="N457" s="11"/>
      <c r="O457" s="11"/>
      <c r="R457" s="118">
        <f t="shared" si="74"/>
        <v>0</v>
      </c>
      <c r="S457" s="11"/>
      <c r="U457" s="118">
        <f t="shared" si="75"/>
        <v>0</v>
      </c>
      <c r="V457" s="119">
        <f t="shared" si="76"/>
        <v>50000</v>
      </c>
      <c r="W457" s="118">
        <f t="shared" si="77"/>
        <v>0</v>
      </c>
      <c r="Y457" s="119">
        <f t="shared" si="78"/>
        <v>50000</v>
      </c>
      <c r="Z457" s="119"/>
    </row>
    <row r="458" spans="1:26" s="122" customFormat="1" ht="24" x14ac:dyDescent="0.55000000000000004">
      <c r="A458" s="11"/>
      <c r="B458" s="113" t="s">
        <v>59</v>
      </c>
      <c r="C458" s="11">
        <v>12274</v>
      </c>
      <c r="D458" s="11">
        <v>0</v>
      </c>
      <c r="E458" s="11">
        <v>3</v>
      </c>
      <c r="F458" s="11">
        <v>72</v>
      </c>
      <c r="G458" s="11">
        <v>1</v>
      </c>
      <c r="H458" s="118">
        <f t="shared" si="72"/>
        <v>372</v>
      </c>
      <c r="I458" s="119">
        <v>130</v>
      </c>
      <c r="J458" s="119">
        <f t="shared" si="73"/>
        <v>48360</v>
      </c>
      <c r="L458" s="11"/>
      <c r="M458" s="11"/>
      <c r="N458" s="11"/>
      <c r="O458" s="11"/>
      <c r="R458" s="118">
        <f t="shared" si="74"/>
        <v>0</v>
      </c>
      <c r="S458" s="11"/>
      <c r="U458" s="118">
        <f t="shared" si="75"/>
        <v>0</v>
      </c>
      <c r="V458" s="119">
        <f t="shared" si="76"/>
        <v>48360</v>
      </c>
      <c r="W458" s="118">
        <f t="shared" si="77"/>
        <v>0</v>
      </c>
      <c r="Y458" s="119">
        <f t="shared" si="78"/>
        <v>48360</v>
      </c>
      <c r="Z458" s="119"/>
    </row>
    <row r="459" spans="1:26" s="122" customFormat="1" ht="24" x14ac:dyDescent="0.55000000000000004">
      <c r="A459" s="11"/>
      <c r="B459" s="113" t="s">
        <v>59</v>
      </c>
      <c r="C459" s="11">
        <v>10835</v>
      </c>
      <c r="D459" s="11">
        <v>1</v>
      </c>
      <c r="E459" s="11">
        <v>0</v>
      </c>
      <c r="F459" s="11">
        <v>0</v>
      </c>
      <c r="G459" s="11">
        <v>1</v>
      </c>
      <c r="H459" s="118">
        <f t="shared" si="72"/>
        <v>400</v>
      </c>
      <c r="I459" s="119">
        <v>220</v>
      </c>
      <c r="J459" s="119">
        <f t="shared" si="73"/>
        <v>88000</v>
      </c>
      <c r="L459" s="11"/>
      <c r="M459" s="11"/>
      <c r="N459" s="11"/>
      <c r="O459" s="11"/>
      <c r="R459" s="118">
        <f t="shared" si="74"/>
        <v>0</v>
      </c>
      <c r="S459" s="11"/>
      <c r="U459" s="118">
        <f t="shared" si="75"/>
        <v>0</v>
      </c>
      <c r="V459" s="119">
        <f t="shared" si="76"/>
        <v>88000</v>
      </c>
      <c r="W459" s="118">
        <f t="shared" si="77"/>
        <v>0</v>
      </c>
      <c r="Y459" s="119">
        <f t="shared" si="78"/>
        <v>88000</v>
      </c>
      <c r="Z459" s="119"/>
    </row>
    <row r="460" spans="1:26" s="122" customFormat="1" ht="24" x14ac:dyDescent="0.55000000000000004">
      <c r="A460" s="11"/>
      <c r="B460" s="113" t="s">
        <v>59</v>
      </c>
      <c r="C460" s="11">
        <v>1324</v>
      </c>
      <c r="D460" s="11">
        <v>1</v>
      </c>
      <c r="E460" s="11">
        <v>1</v>
      </c>
      <c r="F460" s="11">
        <v>72</v>
      </c>
      <c r="G460" s="11">
        <v>1</v>
      </c>
      <c r="H460" s="118">
        <f t="shared" si="72"/>
        <v>572</v>
      </c>
      <c r="I460" s="119">
        <v>220</v>
      </c>
      <c r="J460" s="119">
        <f t="shared" si="73"/>
        <v>125840</v>
      </c>
      <c r="L460" s="11"/>
      <c r="M460" s="11"/>
      <c r="N460" s="11"/>
      <c r="O460" s="11"/>
      <c r="R460" s="118">
        <f t="shared" si="74"/>
        <v>0</v>
      </c>
      <c r="S460" s="11"/>
      <c r="U460" s="118">
        <f t="shared" si="75"/>
        <v>0</v>
      </c>
      <c r="V460" s="119">
        <f t="shared" si="76"/>
        <v>125840</v>
      </c>
      <c r="W460" s="118">
        <f t="shared" si="77"/>
        <v>0</v>
      </c>
      <c r="Y460" s="119">
        <f t="shared" si="78"/>
        <v>125840</v>
      </c>
      <c r="Z460" s="119"/>
    </row>
    <row r="461" spans="1:26" s="126" customFormat="1" ht="24" x14ac:dyDescent="0.55000000000000004">
      <c r="A461" s="24"/>
      <c r="B461" s="138" t="s">
        <v>76</v>
      </c>
      <c r="C461" s="24"/>
      <c r="D461" s="24">
        <v>5</v>
      </c>
      <c r="E461" s="24">
        <v>0</v>
      </c>
      <c r="F461" s="24">
        <v>0</v>
      </c>
      <c r="G461" s="24">
        <v>1</v>
      </c>
      <c r="H461" s="125">
        <f t="shared" si="72"/>
        <v>2000</v>
      </c>
      <c r="I461" s="125">
        <v>100</v>
      </c>
      <c r="J461" s="125">
        <f t="shared" si="73"/>
        <v>200000</v>
      </c>
      <c r="L461" s="24"/>
      <c r="M461" s="24"/>
      <c r="N461" s="24"/>
      <c r="O461" s="24"/>
      <c r="R461" s="125">
        <f t="shared" si="74"/>
        <v>0</v>
      </c>
      <c r="S461" s="24"/>
      <c r="U461" s="125">
        <f t="shared" si="75"/>
        <v>0</v>
      </c>
      <c r="V461" s="125">
        <f t="shared" si="76"/>
        <v>200000</v>
      </c>
      <c r="W461" s="125">
        <f t="shared" si="77"/>
        <v>0</v>
      </c>
      <c r="Y461" s="125">
        <f t="shared" si="78"/>
        <v>200000</v>
      </c>
      <c r="Z461" s="125">
        <v>0.01</v>
      </c>
    </row>
    <row r="462" spans="1:26" s="128" customFormat="1" ht="24" x14ac:dyDescent="0.55000000000000004">
      <c r="A462" s="53"/>
      <c r="B462" s="59"/>
      <c r="C462" s="53"/>
      <c r="D462" s="53"/>
      <c r="E462" s="53"/>
      <c r="F462" s="53"/>
      <c r="G462" s="53"/>
      <c r="H462" s="127"/>
      <c r="I462" s="127"/>
      <c r="J462" s="127"/>
      <c r="L462" s="53"/>
      <c r="M462" s="53"/>
      <c r="N462" s="53"/>
      <c r="O462" s="53"/>
      <c r="R462" s="127"/>
      <c r="S462" s="53"/>
      <c r="U462" s="127"/>
      <c r="V462" s="127"/>
      <c r="W462" s="127"/>
      <c r="Y462" s="127"/>
      <c r="Z462" s="127"/>
    </row>
    <row r="463" spans="1:26" s="122" customFormat="1" ht="24" x14ac:dyDescent="0.55000000000000004">
      <c r="A463" s="11">
        <v>107</v>
      </c>
      <c r="B463" s="113" t="s">
        <v>59</v>
      </c>
      <c r="C463" s="11">
        <v>10034</v>
      </c>
      <c r="D463" s="11">
        <v>0</v>
      </c>
      <c r="E463" s="11">
        <v>0</v>
      </c>
      <c r="F463" s="11">
        <v>95</v>
      </c>
      <c r="G463" s="11">
        <v>1</v>
      </c>
      <c r="H463" s="118">
        <f t="shared" si="72"/>
        <v>95</v>
      </c>
      <c r="I463" s="119">
        <v>250</v>
      </c>
      <c r="J463" s="119">
        <f t="shared" si="73"/>
        <v>23750</v>
      </c>
      <c r="L463" s="11" t="s">
        <v>62</v>
      </c>
      <c r="M463" s="11" t="s">
        <v>65</v>
      </c>
      <c r="N463" s="11">
        <v>2</v>
      </c>
      <c r="O463" s="11">
        <v>90</v>
      </c>
      <c r="P463" s="119">
        <v>100</v>
      </c>
      <c r="Q463" s="119">
        <v>6800</v>
      </c>
      <c r="R463" s="118">
        <f t="shared" si="74"/>
        <v>612000</v>
      </c>
      <c r="S463" s="11">
        <v>26</v>
      </c>
      <c r="U463" s="118">
        <f t="shared" si="75"/>
        <v>612000</v>
      </c>
      <c r="V463" s="119">
        <f t="shared" si="76"/>
        <v>635750</v>
      </c>
      <c r="W463" s="118">
        <f t="shared" si="77"/>
        <v>635750</v>
      </c>
      <c r="Y463" s="119">
        <f t="shared" si="78"/>
        <v>635750</v>
      </c>
      <c r="Z463" s="119"/>
    </row>
    <row r="464" spans="1:26" s="122" customFormat="1" ht="24" x14ac:dyDescent="0.55000000000000004">
      <c r="A464" s="11"/>
      <c r="B464" s="113"/>
      <c r="C464" s="11"/>
      <c r="D464" s="11"/>
      <c r="E464" s="11"/>
      <c r="F464" s="11"/>
      <c r="G464" s="11"/>
      <c r="H464" s="118">
        <f t="shared" si="72"/>
        <v>0</v>
      </c>
      <c r="I464" s="119"/>
      <c r="J464" s="119">
        <f t="shared" si="73"/>
        <v>0</v>
      </c>
      <c r="L464" s="11"/>
      <c r="M464" s="11" t="s">
        <v>65</v>
      </c>
      <c r="N464" s="11">
        <v>2</v>
      </c>
      <c r="O464" s="11">
        <v>18</v>
      </c>
      <c r="P464" s="119">
        <v>100</v>
      </c>
      <c r="Q464" s="119">
        <v>6800</v>
      </c>
      <c r="R464" s="118">
        <f t="shared" si="74"/>
        <v>122400</v>
      </c>
      <c r="S464" s="11">
        <v>26</v>
      </c>
      <c r="U464" s="118">
        <f t="shared" si="75"/>
        <v>122400</v>
      </c>
      <c r="V464" s="119">
        <f t="shared" si="76"/>
        <v>122400</v>
      </c>
      <c r="W464" s="118">
        <f t="shared" si="77"/>
        <v>122400</v>
      </c>
      <c r="Y464" s="119">
        <f t="shared" si="78"/>
        <v>122400</v>
      </c>
      <c r="Z464" s="119"/>
    </row>
    <row r="465" spans="1:26" s="122" customFormat="1" ht="24" x14ac:dyDescent="0.55000000000000004">
      <c r="A465" s="11"/>
      <c r="B465" s="113"/>
      <c r="C465" s="11"/>
      <c r="D465" s="11"/>
      <c r="E465" s="11"/>
      <c r="F465" s="11"/>
      <c r="G465" s="11"/>
      <c r="H465" s="118">
        <f t="shared" si="72"/>
        <v>0</v>
      </c>
      <c r="I465" s="119"/>
      <c r="J465" s="119">
        <f t="shared" si="73"/>
        <v>0</v>
      </c>
      <c r="L465" s="11"/>
      <c r="M465" s="11" t="s">
        <v>126</v>
      </c>
      <c r="N465" s="11">
        <v>2</v>
      </c>
      <c r="O465" s="11">
        <v>36</v>
      </c>
      <c r="P465" s="119">
        <v>100</v>
      </c>
      <c r="Q465" s="119">
        <v>6800</v>
      </c>
      <c r="R465" s="118">
        <f t="shared" si="74"/>
        <v>244800</v>
      </c>
      <c r="S465" s="11">
        <v>24</v>
      </c>
      <c r="U465" s="118">
        <f t="shared" si="75"/>
        <v>244800</v>
      </c>
      <c r="V465" s="119">
        <f t="shared" si="76"/>
        <v>244800</v>
      </c>
      <c r="W465" s="118">
        <f t="shared" si="77"/>
        <v>244800</v>
      </c>
      <c r="Y465" s="119">
        <f t="shared" si="78"/>
        <v>244800</v>
      </c>
      <c r="Z465" s="119"/>
    </row>
    <row r="466" spans="1:26" s="122" customFormat="1" ht="24" x14ac:dyDescent="0.55000000000000004">
      <c r="A466" s="11"/>
      <c r="B466" s="113"/>
      <c r="C466" s="11"/>
      <c r="D466" s="11"/>
      <c r="E466" s="11"/>
      <c r="F466" s="11"/>
      <c r="G466" s="11"/>
      <c r="H466" s="118">
        <f t="shared" si="72"/>
        <v>0</v>
      </c>
      <c r="I466" s="119"/>
      <c r="J466" s="119">
        <f t="shared" si="73"/>
        <v>0</v>
      </c>
      <c r="L466" s="11"/>
      <c r="M466" s="11" t="s">
        <v>65</v>
      </c>
      <c r="N466" s="11">
        <v>2</v>
      </c>
      <c r="O466" s="11">
        <v>4</v>
      </c>
      <c r="P466" s="119">
        <v>100</v>
      </c>
      <c r="Q466" s="119">
        <v>6800</v>
      </c>
      <c r="R466" s="118">
        <f t="shared" si="74"/>
        <v>27200</v>
      </c>
      <c r="S466" s="11">
        <v>24</v>
      </c>
      <c r="U466" s="118">
        <f t="shared" si="75"/>
        <v>27200</v>
      </c>
      <c r="V466" s="119">
        <f t="shared" si="76"/>
        <v>27200</v>
      </c>
      <c r="W466" s="118">
        <f t="shared" si="77"/>
        <v>27200</v>
      </c>
      <c r="Y466" s="119">
        <f t="shared" si="78"/>
        <v>27200</v>
      </c>
      <c r="Z466" s="119"/>
    </row>
    <row r="467" spans="1:26" s="126" customFormat="1" ht="24" x14ac:dyDescent="0.55000000000000004">
      <c r="A467" s="24"/>
      <c r="B467" s="97"/>
      <c r="C467" s="24"/>
      <c r="D467" s="24"/>
      <c r="E467" s="24"/>
      <c r="F467" s="24"/>
      <c r="G467" s="24"/>
      <c r="H467" s="125">
        <f t="shared" si="72"/>
        <v>0</v>
      </c>
      <c r="I467" s="125"/>
      <c r="J467" s="125">
        <f t="shared" si="73"/>
        <v>0</v>
      </c>
      <c r="L467" s="104" t="s">
        <v>342</v>
      </c>
      <c r="M467" s="24" t="s">
        <v>65</v>
      </c>
      <c r="N467" s="24">
        <v>3</v>
      </c>
      <c r="O467" s="24">
        <v>55</v>
      </c>
      <c r="P467" s="125">
        <v>100</v>
      </c>
      <c r="Q467" s="125">
        <v>6800</v>
      </c>
      <c r="R467" s="125">
        <f t="shared" si="74"/>
        <v>374000</v>
      </c>
      <c r="S467" s="24">
        <v>4</v>
      </c>
      <c r="U467" s="125">
        <f t="shared" si="75"/>
        <v>374000</v>
      </c>
      <c r="V467" s="125">
        <f t="shared" si="76"/>
        <v>374000</v>
      </c>
      <c r="W467" s="125">
        <f t="shared" si="77"/>
        <v>374000</v>
      </c>
      <c r="Y467" s="125">
        <f t="shared" si="78"/>
        <v>374000</v>
      </c>
      <c r="Z467" s="125">
        <v>0.3</v>
      </c>
    </row>
    <row r="468" spans="1:26" s="135" customFormat="1" ht="24" x14ac:dyDescent="0.55000000000000004">
      <c r="A468" s="11"/>
      <c r="B468" s="137" t="s">
        <v>59</v>
      </c>
      <c r="C468" s="11">
        <v>836</v>
      </c>
      <c r="D468" s="11">
        <v>0</v>
      </c>
      <c r="E468" s="11">
        <v>2</v>
      </c>
      <c r="F468" s="11">
        <v>79</v>
      </c>
      <c r="G468" s="11">
        <v>2</v>
      </c>
      <c r="H468" s="118">
        <f t="shared" ref="H468" si="79">+(D468*400)+(E468*100)+F468</f>
        <v>279</v>
      </c>
      <c r="I468" s="118">
        <v>150</v>
      </c>
      <c r="J468" s="118">
        <f t="shared" ref="J468" si="80">H468*I468</f>
        <v>41850</v>
      </c>
      <c r="L468" s="11"/>
      <c r="M468" s="11"/>
      <c r="N468" s="11"/>
      <c r="O468" s="11"/>
      <c r="R468" s="118">
        <f t="shared" ref="R468" si="81">O468*Q468</f>
        <v>0</v>
      </c>
      <c r="S468" s="11"/>
      <c r="U468" s="118">
        <f t="shared" ref="U468" si="82">R468*(100-T468)/100</f>
        <v>0</v>
      </c>
      <c r="V468" s="118">
        <f t="shared" ref="V468" si="83">J468+U468</f>
        <v>41850</v>
      </c>
      <c r="W468" s="118">
        <f t="shared" ref="W468" si="84">V468*P468/100</f>
        <v>0</v>
      </c>
      <c r="Y468" s="118">
        <f t="shared" ref="Y468" si="85">J468+U468</f>
        <v>41850</v>
      </c>
      <c r="Z468" s="118"/>
    </row>
    <row r="469" spans="1:26" s="122" customFormat="1" ht="24" x14ac:dyDescent="0.55000000000000004">
      <c r="A469" s="11"/>
      <c r="B469" s="113" t="s">
        <v>59</v>
      </c>
      <c r="C469" s="11">
        <v>17511</v>
      </c>
      <c r="D469" s="11">
        <v>0</v>
      </c>
      <c r="E469" s="11">
        <v>0</v>
      </c>
      <c r="F469" s="11">
        <v>17</v>
      </c>
      <c r="G469" s="11">
        <v>1</v>
      </c>
      <c r="H469" s="118">
        <f t="shared" si="72"/>
        <v>17</v>
      </c>
      <c r="I469" s="119">
        <v>250</v>
      </c>
      <c r="J469" s="119">
        <f t="shared" si="73"/>
        <v>4250</v>
      </c>
      <c r="L469" s="11"/>
      <c r="M469" s="11"/>
      <c r="N469" s="11"/>
      <c r="O469" s="11"/>
      <c r="R469" s="118">
        <f t="shared" si="74"/>
        <v>0</v>
      </c>
      <c r="S469" s="11"/>
      <c r="U469" s="118">
        <f t="shared" si="75"/>
        <v>0</v>
      </c>
      <c r="V469" s="119">
        <f t="shared" si="76"/>
        <v>4250</v>
      </c>
      <c r="W469" s="118">
        <f t="shared" si="77"/>
        <v>0</v>
      </c>
      <c r="Y469" s="119">
        <f t="shared" si="78"/>
        <v>4250</v>
      </c>
      <c r="Z469" s="119"/>
    </row>
    <row r="470" spans="1:26" s="122" customFormat="1" ht="24" x14ac:dyDescent="0.55000000000000004">
      <c r="A470" s="11"/>
      <c r="B470" s="113" t="s">
        <v>59</v>
      </c>
      <c r="C470" s="11">
        <v>10035</v>
      </c>
      <c r="D470" s="11">
        <v>0</v>
      </c>
      <c r="E470" s="11">
        <v>0</v>
      </c>
      <c r="F470" s="11">
        <v>57</v>
      </c>
      <c r="G470" s="11">
        <v>1</v>
      </c>
      <c r="H470" s="118">
        <f t="shared" si="72"/>
        <v>57</v>
      </c>
      <c r="I470" s="119">
        <v>250</v>
      </c>
      <c r="J470" s="119">
        <f t="shared" si="73"/>
        <v>14250</v>
      </c>
      <c r="L470" s="11"/>
      <c r="M470" s="11"/>
      <c r="N470" s="11"/>
      <c r="O470" s="11"/>
      <c r="R470" s="118">
        <f t="shared" si="74"/>
        <v>0</v>
      </c>
      <c r="S470" s="11"/>
      <c r="U470" s="118">
        <f t="shared" si="75"/>
        <v>0</v>
      </c>
      <c r="V470" s="119">
        <f t="shared" si="76"/>
        <v>14250</v>
      </c>
      <c r="W470" s="118">
        <f t="shared" si="77"/>
        <v>0</v>
      </c>
      <c r="Y470" s="119">
        <f t="shared" si="78"/>
        <v>14250</v>
      </c>
      <c r="Z470" s="119"/>
    </row>
    <row r="471" spans="1:26" s="122" customFormat="1" ht="24" x14ac:dyDescent="0.55000000000000004">
      <c r="A471" s="11"/>
      <c r="B471" s="113" t="s">
        <v>59</v>
      </c>
      <c r="C471" s="11">
        <v>1619</v>
      </c>
      <c r="D471" s="11">
        <v>1</v>
      </c>
      <c r="E471" s="11">
        <v>0</v>
      </c>
      <c r="F471" s="11">
        <v>69</v>
      </c>
      <c r="G471" s="11">
        <v>1</v>
      </c>
      <c r="H471" s="118">
        <f t="shared" si="72"/>
        <v>469</v>
      </c>
      <c r="I471" s="119">
        <v>100</v>
      </c>
      <c r="J471" s="119">
        <f t="shared" si="73"/>
        <v>46900</v>
      </c>
      <c r="L471" s="11"/>
      <c r="M471" s="11"/>
      <c r="N471" s="11"/>
      <c r="O471" s="11"/>
      <c r="R471" s="118">
        <f t="shared" si="74"/>
        <v>0</v>
      </c>
      <c r="S471" s="11"/>
      <c r="U471" s="118">
        <f t="shared" si="75"/>
        <v>0</v>
      </c>
      <c r="V471" s="119">
        <f t="shared" si="76"/>
        <v>46900</v>
      </c>
      <c r="W471" s="118">
        <f t="shared" si="77"/>
        <v>0</v>
      </c>
      <c r="Y471" s="119">
        <f t="shared" si="78"/>
        <v>46900</v>
      </c>
      <c r="Z471" s="119"/>
    </row>
    <row r="472" spans="1:26" s="122" customFormat="1" ht="24" x14ac:dyDescent="0.55000000000000004">
      <c r="A472" s="11"/>
      <c r="B472" s="113" t="s">
        <v>59</v>
      </c>
      <c r="C472" s="11">
        <v>16996</v>
      </c>
      <c r="D472" s="11">
        <v>0</v>
      </c>
      <c r="E472" s="11">
        <v>2</v>
      </c>
      <c r="F472" s="11">
        <v>76</v>
      </c>
      <c r="G472" s="11">
        <v>1</v>
      </c>
      <c r="H472" s="118">
        <f t="shared" si="72"/>
        <v>276</v>
      </c>
      <c r="I472" s="119">
        <v>100</v>
      </c>
      <c r="J472" s="119">
        <f t="shared" si="73"/>
        <v>27600</v>
      </c>
      <c r="L472" s="11"/>
      <c r="M472" s="11"/>
      <c r="N472" s="11"/>
      <c r="O472" s="11"/>
      <c r="R472" s="118">
        <f t="shared" si="74"/>
        <v>0</v>
      </c>
      <c r="S472" s="11"/>
      <c r="U472" s="118">
        <f t="shared" si="75"/>
        <v>0</v>
      </c>
      <c r="V472" s="119">
        <f t="shared" si="76"/>
        <v>27600</v>
      </c>
      <c r="W472" s="118">
        <f t="shared" si="77"/>
        <v>0</v>
      </c>
      <c r="Y472" s="119">
        <f t="shared" si="78"/>
        <v>27600</v>
      </c>
      <c r="Z472" s="119"/>
    </row>
    <row r="473" spans="1:26" s="126" customFormat="1" ht="24" x14ac:dyDescent="0.55000000000000004">
      <c r="A473" s="24"/>
      <c r="B473" s="97" t="s">
        <v>71</v>
      </c>
      <c r="C473" s="24">
        <v>1368</v>
      </c>
      <c r="D473" s="24">
        <v>0</v>
      </c>
      <c r="E473" s="24">
        <v>1</v>
      </c>
      <c r="F473" s="24">
        <v>13</v>
      </c>
      <c r="G473" s="24">
        <v>1</v>
      </c>
      <c r="H473" s="125">
        <f t="shared" si="72"/>
        <v>113</v>
      </c>
      <c r="I473" s="125">
        <v>100</v>
      </c>
      <c r="J473" s="125">
        <f t="shared" si="73"/>
        <v>11300</v>
      </c>
      <c r="L473" s="24"/>
      <c r="M473" s="24"/>
      <c r="N473" s="24"/>
      <c r="O473" s="24"/>
      <c r="R473" s="125">
        <f t="shared" si="74"/>
        <v>0</v>
      </c>
      <c r="S473" s="24"/>
      <c r="U473" s="125">
        <f t="shared" si="75"/>
        <v>0</v>
      </c>
      <c r="V473" s="125">
        <f t="shared" si="76"/>
        <v>11300</v>
      </c>
      <c r="W473" s="125">
        <f t="shared" si="77"/>
        <v>0</v>
      </c>
      <c r="Y473" s="125">
        <f t="shared" si="78"/>
        <v>11300</v>
      </c>
      <c r="Z473" s="125">
        <v>0.01</v>
      </c>
    </row>
    <row r="474" spans="1:26" s="126" customFormat="1" ht="24" x14ac:dyDescent="0.55000000000000004">
      <c r="A474" s="24"/>
      <c r="B474" s="97" t="s">
        <v>71</v>
      </c>
      <c r="C474" s="24">
        <v>1337</v>
      </c>
      <c r="D474" s="24">
        <v>2</v>
      </c>
      <c r="E474" s="24">
        <v>1</v>
      </c>
      <c r="F474" s="24">
        <v>12</v>
      </c>
      <c r="G474" s="24">
        <v>1</v>
      </c>
      <c r="H474" s="125">
        <f t="shared" si="72"/>
        <v>912</v>
      </c>
      <c r="I474" s="125">
        <v>100</v>
      </c>
      <c r="J474" s="125">
        <f t="shared" si="73"/>
        <v>91200</v>
      </c>
      <c r="L474" s="24"/>
      <c r="M474" s="24"/>
      <c r="N474" s="24"/>
      <c r="O474" s="24"/>
      <c r="R474" s="125">
        <f t="shared" si="74"/>
        <v>0</v>
      </c>
      <c r="S474" s="24"/>
      <c r="U474" s="125">
        <f t="shared" si="75"/>
        <v>0</v>
      </c>
      <c r="V474" s="125">
        <f t="shared" si="76"/>
        <v>91200</v>
      </c>
      <c r="W474" s="125">
        <f t="shared" si="77"/>
        <v>0</v>
      </c>
      <c r="Y474" s="125">
        <f t="shared" si="78"/>
        <v>91200</v>
      </c>
      <c r="Z474" s="125">
        <v>0.01</v>
      </c>
    </row>
    <row r="475" spans="1:26" s="128" customFormat="1" ht="24" x14ac:dyDescent="0.55000000000000004">
      <c r="A475" s="53"/>
      <c r="B475" s="55"/>
      <c r="C475" s="53"/>
      <c r="D475" s="53"/>
      <c r="E475" s="53"/>
      <c r="F475" s="53"/>
      <c r="G475" s="53"/>
      <c r="H475" s="127"/>
      <c r="I475" s="127"/>
      <c r="J475" s="127"/>
      <c r="L475" s="53"/>
      <c r="M475" s="53"/>
      <c r="N475" s="53"/>
      <c r="O475" s="53"/>
      <c r="R475" s="127"/>
      <c r="S475" s="53"/>
      <c r="U475" s="127"/>
      <c r="V475" s="127"/>
      <c r="W475" s="127"/>
      <c r="Y475" s="127"/>
      <c r="Z475" s="127"/>
    </row>
    <row r="476" spans="1:26" s="126" customFormat="1" ht="24" x14ac:dyDescent="0.55000000000000004">
      <c r="A476" s="24">
        <v>108</v>
      </c>
      <c r="B476" s="24" t="s">
        <v>76</v>
      </c>
      <c r="C476" s="24"/>
      <c r="D476" s="24">
        <v>1</v>
      </c>
      <c r="E476" s="24">
        <v>0</v>
      </c>
      <c r="F476" s="24">
        <v>0</v>
      </c>
      <c r="G476" s="24">
        <v>2</v>
      </c>
      <c r="H476" s="125">
        <f t="shared" si="72"/>
        <v>400</v>
      </c>
      <c r="I476" s="125">
        <v>150</v>
      </c>
      <c r="J476" s="125">
        <f t="shared" si="73"/>
        <v>60000</v>
      </c>
      <c r="L476" s="24" t="s">
        <v>62</v>
      </c>
      <c r="M476" s="24" t="s">
        <v>65</v>
      </c>
      <c r="N476" s="24">
        <v>2</v>
      </c>
      <c r="O476" s="24">
        <v>108</v>
      </c>
      <c r="P476" s="125">
        <v>100</v>
      </c>
      <c r="Q476" s="125">
        <v>6800</v>
      </c>
      <c r="R476" s="125">
        <f t="shared" si="74"/>
        <v>734400</v>
      </c>
      <c r="S476" s="24">
        <v>10</v>
      </c>
      <c r="U476" s="125">
        <f t="shared" si="75"/>
        <v>734400</v>
      </c>
      <c r="V476" s="125">
        <f t="shared" si="76"/>
        <v>794400</v>
      </c>
      <c r="W476" s="125">
        <f t="shared" si="77"/>
        <v>794400</v>
      </c>
      <c r="Y476" s="125">
        <f t="shared" si="78"/>
        <v>794400</v>
      </c>
      <c r="Z476" s="125">
        <v>0.02</v>
      </c>
    </row>
    <row r="477" spans="1:26" s="126" customFormat="1" ht="24" x14ac:dyDescent="0.55000000000000004">
      <c r="A477" s="24"/>
      <c r="B477" s="24"/>
      <c r="C477" s="24"/>
      <c r="D477" s="24"/>
      <c r="E477" s="24"/>
      <c r="F477" s="24"/>
      <c r="G477" s="24"/>
      <c r="H477" s="125">
        <f t="shared" si="72"/>
        <v>0</v>
      </c>
      <c r="I477" s="125"/>
      <c r="J477" s="125">
        <f t="shared" si="73"/>
        <v>0</v>
      </c>
      <c r="L477" s="24"/>
      <c r="M477" s="24" t="s">
        <v>65</v>
      </c>
      <c r="N477" s="24">
        <v>2</v>
      </c>
      <c r="O477" s="24">
        <v>8</v>
      </c>
      <c r="P477" s="125">
        <v>100</v>
      </c>
      <c r="Q477" s="125">
        <v>6800</v>
      </c>
      <c r="R477" s="125">
        <f t="shared" si="74"/>
        <v>54400</v>
      </c>
      <c r="S477" s="24">
        <v>10</v>
      </c>
      <c r="U477" s="125">
        <f t="shared" si="75"/>
        <v>54400</v>
      </c>
      <c r="V477" s="125">
        <f t="shared" si="76"/>
        <v>54400</v>
      </c>
      <c r="W477" s="125">
        <f t="shared" si="77"/>
        <v>54400</v>
      </c>
      <c r="Y477" s="125">
        <f t="shared" si="78"/>
        <v>54400</v>
      </c>
      <c r="Z477" s="125">
        <v>0.02</v>
      </c>
    </row>
    <row r="478" spans="1:26" s="126" customFormat="1" ht="24" x14ac:dyDescent="0.55000000000000004">
      <c r="A478" s="24"/>
      <c r="B478" s="24" t="s">
        <v>76</v>
      </c>
      <c r="C478" s="24"/>
      <c r="D478" s="24">
        <v>2</v>
      </c>
      <c r="E478" s="24">
        <v>0</v>
      </c>
      <c r="F478" s="24">
        <v>0</v>
      </c>
      <c r="G478" s="24">
        <v>2</v>
      </c>
      <c r="H478" s="125">
        <f t="shared" si="72"/>
        <v>800</v>
      </c>
      <c r="I478" s="125">
        <v>100</v>
      </c>
      <c r="J478" s="125">
        <f t="shared" si="73"/>
        <v>80000</v>
      </c>
      <c r="L478" s="24"/>
      <c r="M478" s="24"/>
      <c r="N478" s="24"/>
      <c r="O478" s="24"/>
      <c r="R478" s="125">
        <f t="shared" si="74"/>
        <v>0</v>
      </c>
      <c r="S478" s="24"/>
      <c r="U478" s="125">
        <f t="shared" si="75"/>
        <v>0</v>
      </c>
      <c r="V478" s="125">
        <f t="shared" si="76"/>
        <v>80000</v>
      </c>
      <c r="W478" s="125">
        <f t="shared" si="77"/>
        <v>0</v>
      </c>
      <c r="Y478" s="125">
        <f t="shared" si="78"/>
        <v>80000</v>
      </c>
      <c r="Z478" s="125">
        <v>0.01</v>
      </c>
    </row>
    <row r="479" spans="1:26" s="128" customFormat="1" ht="24" x14ac:dyDescent="0.55000000000000004">
      <c r="A479" s="53"/>
      <c r="B479" s="53"/>
      <c r="C479" s="53"/>
      <c r="D479" s="53"/>
      <c r="E479" s="53"/>
      <c r="F479" s="53"/>
      <c r="G479" s="53"/>
      <c r="H479" s="127"/>
      <c r="I479" s="127"/>
      <c r="J479" s="127"/>
      <c r="L479" s="53"/>
      <c r="M479" s="53"/>
      <c r="N479" s="53"/>
      <c r="O479" s="53"/>
      <c r="R479" s="127"/>
      <c r="S479" s="53"/>
      <c r="U479" s="127"/>
      <c r="V479" s="127"/>
      <c r="W479" s="127"/>
      <c r="Y479" s="127"/>
      <c r="Z479" s="127"/>
    </row>
    <row r="480" spans="1:26" s="126" customFormat="1" ht="24" x14ac:dyDescent="0.55000000000000004">
      <c r="A480" s="24">
        <v>109</v>
      </c>
      <c r="B480" s="24" t="s">
        <v>76</v>
      </c>
      <c r="C480" s="24"/>
      <c r="D480" s="24">
        <v>1</v>
      </c>
      <c r="E480" s="24">
        <v>0</v>
      </c>
      <c r="F480" s="24">
        <v>0</v>
      </c>
      <c r="G480" s="24">
        <v>2</v>
      </c>
      <c r="H480" s="125">
        <f t="shared" si="72"/>
        <v>400</v>
      </c>
      <c r="I480" s="125">
        <v>150</v>
      </c>
      <c r="J480" s="125">
        <f t="shared" si="73"/>
        <v>60000</v>
      </c>
      <c r="L480" s="24" t="s">
        <v>62</v>
      </c>
      <c r="M480" s="24" t="s">
        <v>65</v>
      </c>
      <c r="N480" s="24">
        <v>2</v>
      </c>
      <c r="O480" s="24">
        <v>90</v>
      </c>
      <c r="P480" s="125">
        <v>100</v>
      </c>
      <c r="Q480" s="125">
        <v>6800</v>
      </c>
      <c r="R480" s="125">
        <f t="shared" si="74"/>
        <v>612000</v>
      </c>
      <c r="S480" s="24">
        <v>4</v>
      </c>
      <c r="U480" s="125">
        <f t="shared" si="75"/>
        <v>612000</v>
      </c>
      <c r="V480" s="125">
        <f t="shared" si="76"/>
        <v>672000</v>
      </c>
      <c r="W480" s="125">
        <f t="shared" si="77"/>
        <v>672000</v>
      </c>
      <c r="Y480" s="125">
        <f t="shared" si="78"/>
        <v>672000</v>
      </c>
      <c r="Z480" s="125">
        <v>0.02</v>
      </c>
    </row>
    <row r="481" spans="1:26" s="128" customFormat="1" ht="24" x14ac:dyDescent="0.55000000000000004">
      <c r="A481" s="53"/>
      <c r="B481" s="53"/>
      <c r="C481" s="53"/>
      <c r="D481" s="53"/>
      <c r="E481" s="53"/>
      <c r="F481" s="53"/>
      <c r="G481" s="53"/>
      <c r="H481" s="127"/>
      <c r="I481" s="127"/>
      <c r="J481" s="127"/>
      <c r="L481" s="53"/>
      <c r="M481" s="53"/>
      <c r="N481" s="53"/>
      <c r="O481" s="53"/>
      <c r="P481" s="127"/>
      <c r="Q481" s="127"/>
      <c r="R481" s="127"/>
      <c r="S481" s="53"/>
      <c r="U481" s="127"/>
      <c r="V481" s="127"/>
      <c r="W481" s="127"/>
      <c r="Y481" s="127"/>
      <c r="Z481" s="127"/>
    </row>
    <row r="482" spans="1:26" s="126" customFormat="1" ht="24" x14ac:dyDescent="0.55000000000000004">
      <c r="A482" s="24">
        <v>110</v>
      </c>
      <c r="B482" s="24" t="s">
        <v>76</v>
      </c>
      <c r="C482" s="24"/>
      <c r="D482" s="24">
        <v>0</v>
      </c>
      <c r="E482" s="24">
        <v>2</v>
      </c>
      <c r="F482" s="24">
        <v>0</v>
      </c>
      <c r="G482" s="24">
        <v>2</v>
      </c>
      <c r="H482" s="125">
        <f t="shared" si="72"/>
        <v>200</v>
      </c>
      <c r="I482" s="125">
        <v>100</v>
      </c>
      <c r="J482" s="125">
        <f t="shared" si="73"/>
        <v>20000</v>
      </c>
      <c r="L482" s="24" t="s">
        <v>13</v>
      </c>
      <c r="M482" s="24" t="s">
        <v>65</v>
      </c>
      <c r="N482" s="24">
        <v>2</v>
      </c>
      <c r="O482" s="24">
        <v>65</v>
      </c>
      <c r="P482" s="125">
        <v>100</v>
      </c>
      <c r="Q482" s="125">
        <v>6800</v>
      </c>
      <c r="R482" s="125">
        <f t="shared" si="74"/>
        <v>442000</v>
      </c>
      <c r="S482" s="24">
        <v>11</v>
      </c>
      <c r="U482" s="125">
        <f t="shared" si="75"/>
        <v>442000</v>
      </c>
      <c r="V482" s="125">
        <f t="shared" si="76"/>
        <v>462000</v>
      </c>
      <c r="W482" s="125">
        <f t="shared" si="77"/>
        <v>462000</v>
      </c>
      <c r="Y482" s="125">
        <f t="shared" si="78"/>
        <v>462000</v>
      </c>
      <c r="Z482" s="125">
        <v>0.02</v>
      </c>
    </row>
    <row r="483" spans="1:26" s="126" customFormat="1" ht="24" x14ac:dyDescent="0.55000000000000004">
      <c r="A483" s="24"/>
      <c r="B483" s="24"/>
      <c r="C483" s="24"/>
      <c r="D483" s="24"/>
      <c r="E483" s="24"/>
      <c r="F483" s="24"/>
      <c r="G483" s="24"/>
      <c r="H483" s="125">
        <f t="shared" si="72"/>
        <v>0</v>
      </c>
      <c r="I483" s="125"/>
      <c r="J483" s="125">
        <f t="shared" si="73"/>
        <v>0</v>
      </c>
      <c r="L483" s="24"/>
      <c r="M483" s="24" t="s">
        <v>65</v>
      </c>
      <c r="N483" s="24">
        <v>2</v>
      </c>
      <c r="O483" s="24">
        <v>8</v>
      </c>
      <c r="P483" s="125">
        <v>100</v>
      </c>
      <c r="Q483" s="125">
        <v>6800</v>
      </c>
      <c r="R483" s="125">
        <f t="shared" si="74"/>
        <v>54400</v>
      </c>
      <c r="S483" s="24">
        <v>11</v>
      </c>
      <c r="U483" s="125">
        <f t="shared" si="75"/>
        <v>54400</v>
      </c>
      <c r="V483" s="125">
        <f t="shared" si="76"/>
        <v>54400</v>
      </c>
      <c r="W483" s="125">
        <f t="shared" si="77"/>
        <v>54400</v>
      </c>
      <c r="Y483" s="125">
        <f t="shared" si="78"/>
        <v>54400</v>
      </c>
      <c r="Z483" s="125">
        <v>0.02</v>
      </c>
    </row>
    <row r="484" spans="1:26" s="126" customFormat="1" ht="24" x14ac:dyDescent="0.55000000000000004">
      <c r="A484" s="24"/>
      <c r="B484" s="24" t="s">
        <v>76</v>
      </c>
      <c r="C484" s="24"/>
      <c r="D484" s="24">
        <v>0</v>
      </c>
      <c r="E484" s="24">
        <v>2</v>
      </c>
      <c r="F484" s="24">
        <v>0</v>
      </c>
      <c r="G484" s="24">
        <v>1</v>
      </c>
      <c r="H484" s="125">
        <f t="shared" si="72"/>
        <v>200</v>
      </c>
      <c r="I484" s="125">
        <v>100</v>
      </c>
      <c r="J484" s="125">
        <f t="shared" si="73"/>
        <v>20000</v>
      </c>
      <c r="L484" s="24"/>
      <c r="M484" s="24"/>
      <c r="N484" s="24"/>
      <c r="O484" s="24"/>
      <c r="R484" s="125">
        <f t="shared" si="74"/>
        <v>0</v>
      </c>
      <c r="S484" s="24"/>
      <c r="U484" s="125">
        <f t="shared" si="75"/>
        <v>0</v>
      </c>
      <c r="V484" s="125">
        <f t="shared" si="76"/>
        <v>20000</v>
      </c>
      <c r="W484" s="125">
        <f t="shared" si="77"/>
        <v>0</v>
      </c>
      <c r="Y484" s="125">
        <f t="shared" si="78"/>
        <v>20000</v>
      </c>
      <c r="Z484" s="125">
        <v>0.01</v>
      </c>
    </row>
    <row r="485" spans="1:26" s="128" customFormat="1" ht="24" x14ac:dyDescent="0.55000000000000004">
      <c r="A485" s="53"/>
      <c r="B485" s="53"/>
      <c r="C485" s="53"/>
      <c r="D485" s="53"/>
      <c r="E485" s="53"/>
      <c r="F485" s="53"/>
      <c r="G485" s="53"/>
      <c r="H485" s="127"/>
      <c r="I485" s="127"/>
      <c r="J485" s="127"/>
      <c r="L485" s="53"/>
      <c r="M485" s="53"/>
      <c r="N485" s="53"/>
      <c r="O485" s="53"/>
      <c r="R485" s="127"/>
      <c r="S485" s="53"/>
      <c r="U485" s="127"/>
      <c r="V485" s="127"/>
      <c r="W485" s="127"/>
      <c r="Y485" s="127"/>
      <c r="Z485" s="127"/>
    </row>
    <row r="486" spans="1:26" s="126" customFormat="1" ht="24" x14ac:dyDescent="0.55000000000000004">
      <c r="A486" s="24">
        <v>111</v>
      </c>
      <c r="B486" s="24" t="s">
        <v>76</v>
      </c>
      <c r="C486" s="24"/>
      <c r="D486" s="24">
        <v>0</v>
      </c>
      <c r="E486" s="24">
        <v>2</v>
      </c>
      <c r="F486" s="24">
        <v>0</v>
      </c>
      <c r="G486" s="24">
        <v>2</v>
      </c>
      <c r="H486" s="125">
        <f t="shared" si="72"/>
        <v>200</v>
      </c>
      <c r="I486" s="125">
        <v>150</v>
      </c>
      <c r="J486" s="125">
        <f t="shared" si="73"/>
        <v>30000</v>
      </c>
      <c r="L486" s="24" t="s">
        <v>13</v>
      </c>
      <c r="M486" s="24" t="s">
        <v>65</v>
      </c>
      <c r="N486" s="24">
        <v>2</v>
      </c>
      <c r="O486" s="24">
        <v>126</v>
      </c>
      <c r="P486" s="125">
        <v>100</v>
      </c>
      <c r="Q486" s="125">
        <v>6800</v>
      </c>
      <c r="R486" s="125">
        <f t="shared" si="74"/>
        <v>856800</v>
      </c>
      <c r="S486" s="24">
        <v>4</v>
      </c>
      <c r="U486" s="125">
        <f t="shared" si="75"/>
        <v>856800</v>
      </c>
      <c r="V486" s="125">
        <f t="shared" si="76"/>
        <v>886800</v>
      </c>
      <c r="W486" s="125">
        <f t="shared" si="77"/>
        <v>886800</v>
      </c>
      <c r="Y486" s="125">
        <f t="shared" si="78"/>
        <v>886800</v>
      </c>
      <c r="Z486" s="125">
        <v>0.02</v>
      </c>
    </row>
    <row r="487" spans="1:26" s="126" customFormat="1" ht="24" x14ac:dyDescent="0.55000000000000004">
      <c r="A487" s="24"/>
      <c r="B487" s="24"/>
      <c r="C487" s="24"/>
      <c r="D487" s="24"/>
      <c r="E487" s="24"/>
      <c r="F487" s="24"/>
      <c r="G487" s="24"/>
      <c r="H487" s="125">
        <f t="shared" si="72"/>
        <v>0</v>
      </c>
      <c r="I487" s="125"/>
      <c r="J487" s="125">
        <f t="shared" si="73"/>
        <v>0</v>
      </c>
      <c r="L487" s="24"/>
      <c r="M487" s="24" t="s">
        <v>126</v>
      </c>
      <c r="N487" s="24">
        <v>2</v>
      </c>
      <c r="O487" s="24">
        <v>18</v>
      </c>
      <c r="P487" s="125">
        <v>100</v>
      </c>
      <c r="Q487" s="125">
        <v>6800</v>
      </c>
      <c r="R487" s="125">
        <f t="shared" si="74"/>
        <v>122400</v>
      </c>
      <c r="S487" s="24">
        <v>4</v>
      </c>
      <c r="U487" s="125">
        <f t="shared" si="75"/>
        <v>122400</v>
      </c>
      <c r="V487" s="125">
        <f t="shared" si="76"/>
        <v>122400</v>
      </c>
      <c r="W487" s="125">
        <f t="shared" si="77"/>
        <v>122400</v>
      </c>
      <c r="Y487" s="125">
        <f t="shared" si="78"/>
        <v>122400</v>
      </c>
      <c r="Z487" s="125">
        <v>0.02</v>
      </c>
    </row>
    <row r="488" spans="1:26" s="128" customFormat="1" ht="24" x14ac:dyDescent="0.55000000000000004">
      <c r="A488" s="53"/>
      <c r="B488" s="53"/>
      <c r="C488" s="53"/>
      <c r="D488" s="53"/>
      <c r="E488" s="53"/>
      <c r="F488" s="53"/>
      <c r="G488" s="53"/>
      <c r="H488" s="127"/>
      <c r="I488" s="127"/>
      <c r="J488" s="127"/>
      <c r="L488" s="53"/>
      <c r="M488" s="53"/>
      <c r="N488" s="53"/>
      <c r="O488" s="53"/>
      <c r="R488" s="127"/>
      <c r="S488" s="53"/>
      <c r="U488" s="127"/>
      <c r="V488" s="127"/>
      <c r="W488" s="127"/>
      <c r="Y488" s="127"/>
      <c r="Z488" s="127"/>
    </row>
    <row r="489" spans="1:26" s="126" customFormat="1" ht="24" x14ac:dyDescent="0.55000000000000004">
      <c r="A489" s="24">
        <v>112</v>
      </c>
      <c r="B489" s="24" t="s">
        <v>76</v>
      </c>
      <c r="C489" s="24"/>
      <c r="D489" s="24">
        <v>1</v>
      </c>
      <c r="E489" s="24">
        <v>0</v>
      </c>
      <c r="F489" s="24">
        <v>0</v>
      </c>
      <c r="G489" s="24">
        <v>2</v>
      </c>
      <c r="H489" s="125">
        <f t="shared" si="72"/>
        <v>400</v>
      </c>
      <c r="I489" s="125">
        <v>150</v>
      </c>
      <c r="J489" s="125">
        <f t="shared" si="73"/>
        <v>60000</v>
      </c>
      <c r="L489" s="24" t="s">
        <v>62</v>
      </c>
      <c r="M489" s="24" t="s">
        <v>126</v>
      </c>
      <c r="N489" s="24">
        <v>2</v>
      </c>
      <c r="O489" s="24">
        <v>116.25</v>
      </c>
      <c r="P489" s="125">
        <v>100</v>
      </c>
      <c r="Q489" s="125">
        <v>6800</v>
      </c>
      <c r="R489" s="125">
        <f t="shared" si="74"/>
        <v>790500</v>
      </c>
      <c r="S489" s="24">
        <v>5</v>
      </c>
      <c r="U489" s="125">
        <f t="shared" si="75"/>
        <v>790500</v>
      </c>
      <c r="V489" s="125">
        <f t="shared" si="76"/>
        <v>850500</v>
      </c>
      <c r="W489" s="125">
        <f t="shared" si="77"/>
        <v>850500</v>
      </c>
      <c r="Y489" s="125">
        <f t="shared" si="78"/>
        <v>850500</v>
      </c>
      <c r="Z489" s="125">
        <v>0.02</v>
      </c>
    </row>
    <row r="490" spans="1:26" s="128" customFormat="1" ht="24" x14ac:dyDescent="0.55000000000000004">
      <c r="A490" s="53"/>
      <c r="B490" s="53"/>
      <c r="C490" s="53"/>
      <c r="D490" s="53"/>
      <c r="E490" s="53"/>
      <c r="F490" s="53"/>
      <c r="G490" s="53"/>
      <c r="H490" s="127"/>
      <c r="I490" s="127"/>
      <c r="J490" s="127"/>
      <c r="L490" s="53"/>
      <c r="M490" s="53"/>
      <c r="N490" s="53"/>
      <c r="O490" s="53"/>
      <c r="R490" s="127"/>
      <c r="S490" s="53"/>
      <c r="U490" s="127"/>
      <c r="V490" s="127"/>
      <c r="W490" s="127"/>
      <c r="Y490" s="127"/>
      <c r="Z490" s="127"/>
    </row>
    <row r="491" spans="1:26" s="122" customFormat="1" ht="24" x14ac:dyDescent="0.55000000000000004">
      <c r="A491" s="11">
        <v>113</v>
      </c>
      <c r="B491" s="113" t="s">
        <v>59</v>
      </c>
      <c r="C491" s="11">
        <v>11422</v>
      </c>
      <c r="D491" s="11">
        <v>0</v>
      </c>
      <c r="E491" s="11">
        <v>1</v>
      </c>
      <c r="F491" s="11">
        <v>61</v>
      </c>
      <c r="G491" s="11">
        <v>2</v>
      </c>
      <c r="H491" s="118">
        <f t="shared" si="72"/>
        <v>161</v>
      </c>
      <c r="I491" s="119">
        <v>150</v>
      </c>
      <c r="J491" s="119">
        <f t="shared" si="73"/>
        <v>24150</v>
      </c>
      <c r="L491" s="11" t="s">
        <v>13</v>
      </c>
      <c r="M491" s="11" t="s">
        <v>65</v>
      </c>
      <c r="N491" s="11">
        <v>2</v>
      </c>
      <c r="O491" s="11">
        <v>133</v>
      </c>
      <c r="P491" s="119">
        <v>100</v>
      </c>
      <c r="Q491" s="119">
        <v>6800</v>
      </c>
      <c r="R491" s="118">
        <f t="shared" si="74"/>
        <v>904400</v>
      </c>
      <c r="S491" s="11">
        <v>19</v>
      </c>
      <c r="U491" s="118">
        <f t="shared" si="75"/>
        <v>904400</v>
      </c>
      <c r="V491" s="119">
        <f t="shared" si="76"/>
        <v>928550</v>
      </c>
      <c r="W491" s="118">
        <f t="shared" si="77"/>
        <v>928550</v>
      </c>
      <c r="Y491" s="119">
        <f t="shared" si="78"/>
        <v>928550</v>
      </c>
      <c r="Z491" s="119"/>
    </row>
    <row r="492" spans="1:26" s="122" customFormat="1" ht="24" x14ac:dyDescent="0.55000000000000004">
      <c r="A492" s="11"/>
      <c r="B492" s="11"/>
      <c r="C492" s="11"/>
      <c r="D492" s="11"/>
      <c r="E492" s="11"/>
      <c r="F492" s="11"/>
      <c r="G492" s="11"/>
      <c r="H492" s="118">
        <f t="shared" si="72"/>
        <v>0</v>
      </c>
      <c r="I492" s="119"/>
      <c r="J492" s="119">
        <f t="shared" si="73"/>
        <v>0</v>
      </c>
      <c r="L492" s="11"/>
      <c r="M492" s="11" t="s">
        <v>126</v>
      </c>
      <c r="N492" s="11">
        <v>2</v>
      </c>
      <c r="O492" s="11">
        <v>27</v>
      </c>
      <c r="P492" s="119">
        <v>100</v>
      </c>
      <c r="Q492" s="119">
        <v>6800</v>
      </c>
      <c r="R492" s="118">
        <f t="shared" si="74"/>
        <v>183600</v>
      </c>
      <c r="S492" s="11">
        <v>19</v>
      </c>
      <c r="U492" s="118">
        <f t="shared" si="75"/>
        <v>183600</v>
      </c>
      <c r="V492" s="119">
        <f t="shared" si="76"/>
        <v>183600</v>
      </c>
      <c r="W492" s="118">
        <f t="shared" si="77"/>
        <v>183600</v>
      </c>
      <c r="Y492" s="119">
        <f t="shared" si="78"/>
        <v>183600</v>
      </c>
      <c r="Z492" s="119"/>
    </row>
    <row r="493" spans="1:26" s="122" customFormat="1" ht="24" x14ac:dyDescent="0.55000000000000004">
      <c r="A493" s="11"/>
      <c r="B493" s="11"/>
      <c r="C493" s="11"/>
      <c r="D493" s="11"/>
      <c r="E493" s="11"/>
      <c r="F493" s="11"/>
      <c r="G493" s="11"/>
      <c r="H493" s="118">
        <f t="shared" si="72"/>
        <v>0</v>
      </c>
      <c r="I493" s="119"/>
      <c r="J493" s="119">
        <f t="shared" si="73"/>
        <v>0</v>
      </c>
      <c r="L493" s="11"/>
      <c r="M493" s="11" t="s">
        <v>65</v>
      </c>
      <c r="N493" s="11">
        <v>2</v>
      </c>
      <c r="O493" s="11">
        <v>16</v>
      </c>
      <c r="P493" s="119">
        <v>100</v>
      </c>
      <c r="Q493" s="119">
        <v>6800</v>
      </c>
      <c r="R493" s="118">
        <f t="shared" si="74"/>
        <v>108800</v>
      </c>
      <c r="S493" s="11">
        <v>19</v>
      </c>
      <c r="U493" s="118">
        <f t="shared" si="75"/>
        <v>108800</v>
      </c>
      <c r="V493" s="119">
        <f t="shared" si="76"/>
        <v>108800</v>
      </c>
      <c r="W493" s="118">
        <f t="shared" si="77"/>
        <v>108800</v>
      </c>
      <c r="Y493" s="119">
        <f t="shared" si="78"/>
        <v>108800</v>
      </c>
      <c r="Z493" s="119"/>
    </row>
    <row r="494" spans="1:26" s="128" customFormat="1" ht="24" x14ac:dyDescent="0.55000000000000004">
      <c r="A494" s="53"/>
      <c r="B494" s="53"/>
      <c r="C494" s="53"/>
      <c r="D494" s="53"/>
      <c r="E494" s="53"/>
      <c r="F494" s="53"/>
      <c r="G494" s="53"/>
      <c r="H494" s="127"/>
      <c r="I494" s="127"/>
      <c r="J494" s="127"/>
      <c r="L494" s="53"/>
      <c r="M494" s="53"/>
      <c r="N494" s="53"/>
      <c r="O494" s="53"/>
      <c r="R494" s="127"/>
      <c r="S494" s="53"/>
      <c r="U494" s="127"/>
      <c r="V494" s="127"/>
      <c r="W494" s="127"/>
      <c r="Y494" s="127"/>
      <c r="Z494" s="127"/>
    </row>
    <row r="495" spans="1:26" s="126" customFormat="1" ht="24" x14ac:dyDescent="0.55000000000000004">
      <c r="A495" s="24">
        <v>114</v>
      </c>
      <c r="B495" s="24" t="s">
        <v>76</v>
      </c>
      <c r="C495" s="24"/>
      <c r="D495" s="24">
        <v>0</v>
      </c>
      <c r="E495" s="24">
        <v>2</v>
      </c>
      <c r="F495" s="24">
        <v>71</v>
      </c>
      <c r="G495" s="24">
        <v>2</v>
      </c>
      <c r="H495" s="125">
        <f t="shared" si="72"/>
        <v>271</v>
      </c>
      <c r="I495" s="125">
        <v>150</v>
      </c>
      <c r="J495" s="125">
        <f t="shared" si="73"/>
        <v>40650</v>
      </c>
      <c r="L495" s="24" t="s">
        <v>62</v>
      </c>
      <c r="M495" s="24" t="s">
        <v>65</v>
      </c>
      <c r="N495" s="24">
        <v>2</v>
      </c>
      <c r="O495" s="24">
        <v>50</v>
      </c>
      <c r="P495" s="125">
        <v>100</v>
      </c>
      <c r="Q495" s="125">
        <v>6800</v>
      </c>
      <c r="R495" s="125">
        <f t="shared" si="74"/>
        <v>340000</v>
      </c>
      <c r="S495" s="24">
        <v>10</v>
      </c>
      <c r="U495" s="125">
        <f t="shared" si="75"/>
        <v>340000</v>
      </c>
      <c r="V495" s="125">
        <f t="shared" si="76"/>
        <v>380650</v>
      </c>
      <c r="W495" s="125">
        <f t="shared" si="77"/>
        <v>380650</v>
      </c>
      <c r="Y495" s="125">
        <f t="shared" si="78"/>
        <v>380650</v>
      </c>
      <c r="Z495" s="125">
        <v>0.02</v>
      </c>
    </row>
    <row r="496" spans="1:26" s="128" customFormat="1" ht="24" x14ac:dyDescent="0.55000000000000004">
      <c r="A496" s="53"/>
      <c r="B496" s="53"/>
      <c r="C496" s="53"/>
      <c r="D496" s="53"/>
      <c r="E496" s="53"/>
      <c r="F496" s="53"/>
      <c r="G496" s="53"/>
      <c r="H496" s="127"/>
      <c r="I496" s="127"/>
      <c r="J496" s="127"/>
      <c r="L496" s="53"/>
      <c r="M496" s="53"/>
      <c r="N496" s="53"/>
      <c r="O496" s="53"/>
      <c r="R496" s="127"/>
      <c r="S496" s="53"/>
      <c r="U496" s="127"/>
      <c r="V496" s="127"/>
      <c r="W496" s="127"/>
      <c r="Y496" s="127"/>
      <c r="Z496" s="127"/>
    </row>
    <row r="497" spans="1:26" s="126" customFormat="1" ht="24" x14ac:dyDescent="0.55000000000000004">
      <c r="A497" s="24">
        <v>115</v>
      </c>
      <c r="B497" s="138" t="s">
        <v>76</v>
      </c>
      <c r="C497" s="24"/>
      <c r="D497" s="24">
        <v>0</v>
      </c>
      <c r="E497" s="24">
        <v>3</v>
      </c>
      <c r="F497" s="24">
        <v>0</v>
      </c>
      <c r="G497" s="24">
        <v>2</v>
      </c>
      <c r="H497" s="125">
        <f t="shared" si="72"/>
        <v>300</v>
      </c>
      <c r="I497" s="125">
        <v>150</v>
      </c>
      <c r="J497" s="125">
        <f t="shared" si="73"/>
        <v>45000</v>
      </c>
      <c r="L497" s="24" t="s">
        <v>62</v>
      </c>
      <c r="M497" s="24" t="s">
        <v>63</v>
      </c>
      <c r="N497" s="24">
        <v>2</v>
      </c>
      <c r="O497" s="24">
        <v>72</v>
      </c>
      <c r="P497" s="125">
        <v>100</v>
      </c>
      <c r="Q497" s="125">
        <v>6800</v>
      </c>
      <c r="R497" s="125">
        <f t="shared" si="74"/>
        <v>489600</v>
      </c>
      <c r="S497" s="24">
        <v>21</v>
      </c>
      <c r="U497" s="125">
        <f t="shared" si="75"/>
        <v>489600</v>
      </c>
      <c r="V497" s="125">
        <f t="shared" si="76"/>
        <v>534600</v>
      </c>
      <c r="W497" s="125">
        <f t="shared" si="77"/>
        <v>534600</v>
      </c>
      <c r="Y497" s="125">
        <f t="shared" si="78"/>
        <v>534600</v>
      </c>
      <c r="Z497" s="125">
        <v>0.02</v>
      </c>
    </row>
    <row r="498" spans="1:26" s="126" customFormat="1" ht="24" x14ac:dyDescent="0.55000000000000004">
      <c r="A498" s="24"/>
      <c r="B498" s="97"/>
      <c r="C498" s="24"/>
      <c r="D498" s="24"/>
      <c r="E498" s="24"/>
      <c r="F498" s="24"/>
      <c r="G498" s="24"/>
      <c r="H498" s="125">
        <f t="shared" si="72"/>
        <v>0</v>
      </c>
      <c r="I498" s="125"/>
      <c r="J498" s="125">
        <f t="shared" si="73"/>
        <v>0</v>
      </c>
      <c r="L498" s="24"/>
      <c r="M498" s="24" t="s">
        <v>65</v>
      </c>
      <c r="N498" s="24">
        <v>2</v>
      </c>
      <c r="O498" s="24">
        <v>8</v>
      </c>
      <c r="P498" s="125">
        <v>100</v>
      </c>
      <c r="Q498" s="125">
        <v>6800</v>
      </c>
      <c r="R498" s="125">
        <f t="shared" si="74"/>
        <v>54400</v>
      </c>
      <c r="S498" s="24">
        <v>21</v>
      </c>
      <c r="U498" s="125">
        <f t="shared" si="75"/>
        <v>54400</v>
      </c>
      <c r="V498" s="125">
        <f t="shared" si="76"/>
        <v>54400</v>
      </c>
      <c r="W498" s="125">
        <f t="shared" si="77"/>
        <v>54400</v>
      </c>
      <c r="Y498" s="125">
        <f t="shared" si="78"/>
        <v>54400</v>
      </c>
      <c r="Z498" s="125">
        <v>0.02</v>
      </c>
    </row>
    <row r="499" spans="1:26" s="126" customFormat="1" ht="24" x14ac:dyDescent="0.55000000000000004">
      <c r="A499" s="24"/>
      <c r="B499" s="97"/>
      <c r="C499" s="24"/>
      <c r="D499" s="24"/>
      <c r="E499" s="24"/>
      <c r="F499" s="24"/>
      <c r="G499" s="24"/>
      <c r="H499" s="125">
        <f t="shared" si="72"/>
        <v>0</v>
      </c>
      <c r="I499" s="125"/>
      <c r="J499" s="125">
        <f t="shared" si="73"/>
        <v>0</v>
      </c>
      <c r="L499" s="24" t="s">
        <v>62</v>
      </c>
      <c r="M499" s="24" t="s">
        <v>63</v>
      </c>
      <c r="N499" s="24">
        <v>2</v>
      </c>
      <c r="O499" s="24">
        <v>18</v>
      </c>
      <c r="P499" s="125">
        <v>100</v>
      </c>
      <c r="Q499" s="125">
        <v>6800</v>
      </c>
      <c r="R499" s="125">
        <f t="shared" si="74"/>
        <v>122400</v>
      </c>
      <c r="S499" s="24">
        <v>21</v>
      </c>
      <c r="U499" s="125">
        <f t="shared" si="75"/>
        <v>122400</v>
      </c>
      <c r="V499" s="125">
        <f t="shared" si="76"/>
        <v>122400</v>
      </c>
      <c r="W499" s="125">
        <f t="shared" si="77"/>
        <v>122400</v>
      </c>
      <c r="Y499" s="125">
        <f t="shared" si="78"/>
        <v>122400</v>
      </c>
      <c r="Z499" s="125">
        <v>0.02</v>
      </c>
    </row>
    <row r="500" spans="1:26" s="122" customFormat="1" ht="24" x14ac:dyDescent="0.55000000000000004">
      <c r="A500" s="11"/>
      <c r="B500" s="113" t="s">
        <v>59</v>
      </c>
      <c r="C500" s="11">
        <v>12260</v>
      </c>
      <c r="D500" s="11">
        <v>2</v>
      </c>
      <c r="E500" s="11">
        <v>1</v>
      </c>
      <c r="F500" s="11">
        <v>19</v>
      </c>
      <c r="G500" s="11">
        <v>1</v>
      </c>
      <c r="H500" s="118">
        <f t="shared" si="72"/>
        <v>919</v>
      </c>
      <c r="I500" s="119">
        <v>130</v>
      </c>
      <c r="J500" s="119">
        <f t="shared" si="73"/>
        <v>119470</v>
      </c>
      <c r="L500" s="11"/>
      <c r="M500" s="11"/>
      <c r="N500" s="11"/>
      <c r="O500" s="11"/>
      <c r="R500" s="118">
        <f t="shared" si="74"/>
        <v>0</v>
      </c>
      <c r="S500" s="11"/>
      <c r="U500" s="118">
        <f t="shared" si="75"/>
        <v>0</v>
      </c>
      <c r="V500" s="119">
        <f t="shared" si="76"/>
        <v>119470</v>
      </c>
      <c r="W500" s="118">
        <f t="shared" si="77"/>
        <v>0</v>
      </c>
      <c r="Y500" s="119">
        <f t="shared" si="78"/>
        <v>119470</v>
      </c>
      <c r="Z500" s="119"/>
    </row>
    <row r="501" spans="1:26" s="122" customFormat="1" ht="24" x14ac:dyDescent="0.55000000000000004">
      <c r="A501" s="11"/>
      <c r="B501" s="113" t="s">
        <v>59</v>
      </c>
      <c r="C501" s="11">
        <v>12259</v>
      </c>
      <c r="D501" s="11">
        <v>0</v>
      </c>
      <c r="E501" s="11">
        <v>3</v>
      </c>
      <c r="F501" s="11">
        <v>19</v>
      </c>
      <c r="G501" s="11">
        <v>1</v>
      </c>
      <c r="H501" s="118">
        <f t="shared" si="72"/>
        <v>319</v>
      </c>
      <c r="I501" s="119">
        <v>250</v>
      </c>
      <c r="J501" s="119">
        <f t="shared" si="73"/>
        <v>79750</v>
      </c>
      <c r="L501" s="11"/>
      <c r="M501" s="11"/>
      <c r="N501" s="11"/>
      <c r="O501" s="11"/>
      <c r="R501" s="118">
        <f t="shared" si="74"/>
        <v>0</v>
      </c>
      <c r="S501" s="11"/>
      <c r="U501" s="118">
        <f t="shared" si="75"/>
        <v>0</v>
      </c>
      <c r="V501" s="119">
        <f t="shared" si="76"/>
        <v>79750</v>
      </c>
      <c r="W501" s="118">
        <f t="shared" si="77"/>
        <v>0</v>
      </c>
      <c r="Y501" s="119">
        <f t="shared" si="78"/>
        <v>79750</v>
      </c>
      <c r="Z501" s="119"/>
    </row>
    <row r="502" spans="1:26" s="128" customFormat="1" ht="24" x14ac:dyDescent="0.55000000000000004">
      <c r="A502" s="53"/>
      <c r="B502" s="55"/>
      <c r="C502" s="53"/>
      <c r="D502" s="53"/>
      <c r="E502" s="53"/>
      <c r="F502" s="53"/>
      <c r="G502" s="53"/>
      <c r="H502" s="127"/>
      <c r="I502" s="127"/>
      <c r="J502" s="127"/>
      <c r="L502" s="53"/>
      <c r="M502" s="53"/>
      <c r="N502" s="53"/>
      <c r="O502" s="53"/>
      <c r="R502" s="127"/>
      <c r="S502" s="53"/>
      <c r="U502" s="127"/>
      <c r="V502" s="127"/>
      <c r="W502" s="127"/>
      <c r="Y502" s="127"/>
      <c r="Z502" s="127"/>
    </row>
    <row r="503" spans="1:26" s="122" customFormat="1" ht="24" x14ac:dyDescent="0.55000000000000004">
      <c r="A503" s="11">
        <v>116</v>
      </c>
      <c r="B503" s="113" t="s">
        <v>59</v>
      </c>
      <c r="C503" s="11">
        <v>891</v>
      </c>
      <c r="D503" s="11">
        <v>0</v>
      </c>
      <c r="E503" s="11">
        <v>1</v>
      </c>
      <c r="F503" s="11">
        <v>26</v>
      </c>
      <c r="G503" s="11">
        <v>2</v>
      </c>
      <c r="H503" s="118">
        <f t="shared" si="72"/>
        <v>126</v>
      </c>
      <c r="I503" s="119">
        <v>150</v>
      </c>
      <c r="J503" s="119">
        <f t="shared" si="73"/>
        <v>18900</v>
      </c>
      <c r="L503" s="11" t="s">
        <v>62</v>
      </c>
      <c r="M503" s="11" t="s">
        <v>63</v>
      </c>
      <c r="N503" s="11">
        <v>2</v>
      </c>
      <c r="O503" s="11">
        <v>74.25</v>
      </c>
      <c r="P503" s="119">
        <v>100</v>
      </c>
      <c r="Q503" s="119">
        <v>6800</v>
      </c>
      <c r="R503" s="118">
        <f t="shared" si="74"/>
        <v>504900</v>
      </c>
      <c r="S503" s="11">
        <v>11</v>
      </c>
      <c r="U503" s="118">
        <f t="shared" si="75"/>
        <v>504900</v>
      </c>
      <c r="V503" s="119">
        <f t="shared" si="76"/>
        <v>523800</v>
      </c>
      <c r="W503" s="118">
        <f t="shared" si="77"/>
        <v>523800</v>
      </c>
      <c r="Y503" s="119">
        <f t="shared" si="78"/>
        <v>523800</v>
      </c>
      <c r="Z503" s="119"/>
    </row>
    <row r="504" spans="1:26" s="122" customFormat="1" ht="24" x14ac:dyDescent="0.55000000000000004">
      <c r="A504" s="11"/>
      <c r="B504" s="113" t="s">
        <v>59</v>
      </c>
      <c r="C504" s="11">
        <v>17011</v>
      </c>
      <c r="D504" s="11">
        <v>0</v>
      </c>
      <c r="E504" s="11">
        <v>2</v>
      </c>
      <c r="F504" s="11">
        <v>32</v>
      </c>
      <c r="G504" s="11">
        <v>1</v>
      </c>
      <c r="H504" s="118">
        <f t="shared" si="72"/>
        <v>232</v>
      </c>
      <c r="I504" s="119">
        <v>250</v>
      </c>
      <c r="J504" s="119">
        <f t="shared" si="73"/>
        <v>58000</v>
      </c>
      <c r="L504" s="11"/>
      <c r="M504" s="11"/>
      <c r="N504" s="11"/>
      <c r="O504" s="11"/>
      <c r="R504" s="118">
        <f t="shared" si="74"/>
        <v>0</v>
      </c>
      <c r="S504" s="11"/>
      <c r="U504" s="118">
        <f t="shared" si="75"/>
        <v>0</v>
      </c>
      <c r="V504" s="119">
        <f t="shared" si="76"/>
        <v>58000</v>
      </c>
      <c r="W504" s="118">
        <f t="shared" si="77"/>
        <v>0</v>
      </c>
      <c r="Y504" s="119">
        <f t="shared" si="78"/>
        <v>58000</v>
      </c>
      <c r="Z504" s="119"/>
    </row>
    <row r="505" spans="1:26" s="128" customFormat="1" ht="24" x14ac:dyDescent="0.55000000000000004">
      <c r="A505" s="53"/>
      <c r="B505" s="55"/>
      <c r="C505" s="53"/>
      <c r="D505" s="53"/>
      <c r="E505" s="53"/>
      <c r="F505" s="53"/>
      <c r="G505" s="53"/>
      <c r="H505" s="127"/>
      <c r="I505" s="127"/>
      <c r="J505" s="127"/>
      <c r="L505" s="53"/>
      <c r="M505" s="53"/>
      <c r="N505" s="53"/>
      <c r="O505" s="53"/>
      <c r="R505" s="127"/>
      <c r="S505" s="53"/>
      <c r="U505" s="127"/>
      <c r="V505" s="127"/>
      <c r="W505" s="127"/>
      <c r="Y505" s="127"/>
      <c r="Z505" s="127"/>
    </row>
    <row r="506" spans="1:26" s="122" customFormat="1" ht="24" x14ac:dyDescent="0.55000000000000004">
      <c r="A506" s="11">
        <v>117</v>
      </c>
      <c r="B506" s="113" t="s">
        <v>59</v>
      </c>
      <c r="C506" s="11">
        <v>11457</v>
      </c>
      <c r="D506" s="11">
        <v>4</v>
      </c>
      <c r="E506" s="11">
        <v>0</v>
      </c>
      <c r="F506" s="11">
        <v>51</v>
      </c>
      <c r="G506" s="11">
        <v>1</v>
      </c>
      <c r="H506" s="118">
        <f t="shared" si="72"/>
        <v>1651</v>
      </c>
      <c r="I506" s="119">
        <v>100</v>
      </c>
      <c r="J506" s="119">
        <f t="shared" si="73"/>
        <v>165100</v>
      </c>
      <c r="L506" s="11"/>
      <c r="M506" s="11"/>
      <c r="N506" s="11"/>
      <c r="O506" s="11"/>
      <c r="R506" s="118">
        <f t="shared" si="74"/>
        <v>0</v>
      </c>
      <c r="S506" s="11"/>
      <c r="U506" s="118">
        <f t="shared" si="75"/>
        <v>0</v>
      </c>
      <c r="V506" s="119">
        <f t="shared" si="76"/>
        <v>165100</v>
      </c>
      <c r="W506" s="118">
        <f t="shared" si="77"/>
        <v>0</v>
      </c>
      <c r="Y506" s="119">
        <f t="shared" si="78"/>
        <v>165100</v>
      </c>
      <c r="Z506" s="119"/>
    </row>
    <row r="507" spans="1:26" s="128" customFormat="1" ht="24" x14ac:dyDescent="0.55000000000000004">
      <c r="A507" s="53"/>
      <c r="B507" s="55"/>
      <c r="C507" s="53"/>
      <c r="D507" s="53"/>
      <c r="E507" s="53"/>
      <c r="F507" s="53"/>
      <c r="G507" s="53"/>
      <c r="H507" s="127"/>
      <c r="I507" s="127"/>
      <c r="J507" s="127"/>
      <c r="L507" s="53"/>
      <c r="M507" s="53"/>
      <c r="N507" s="53"/>
      <c r="O507" s="53"/>
      <c r="R507" s="127"/>
      <c r="S507" s="53"/>
      <c r="U507" s="127"/>
      <c r="V507" s="127"/>
      <c r="W507" s="127"/>
      <c r="Y507" s="127"/>
      <c r="Z507" s="127"/>
    </row>
    <row r="508" spans="1:26" s="122" customFormat="1" ht="24" x14ac:dyDescent="0.55000000000000004">
      <c r="A508" s="11">
        <v>118</v>
      </c>
      <c r="B508" s="113" t="s">
        <v>59</v>
      </c>
      <c r="C508" s="11">
        <v>12347</v>
      </c>
      <c r="D508" s="11">
        <v>0</v>
      </c>
      <c r="E508" s="11">
        <v>3</v>
      </c>
      <c r="F508" s="11">
        <v>43</v>
      </c>
      <c r="G508" s="11">
        <v>2</v>
      </c>
      <c r="H508" s="118">
        <f t="shared" si="72"/>
        <v>343</v>
      </c>
      <c r="I508" s="119">
        <v>250</v>
      </c>
      <c r="J508" s="119">
        <f t="shared" si="73"/>
        <v>85750</v>
      </c>
      <c r="L508" s="11" t="s">
        <v>62</v>
      </c>
      <c r="M508" s="11" t="s">
        <v>63</v>
      </c>
      <c r="N508" s="11">
        <v>2</v>
      </c>
      <c r="O508" s="11">
        <v>1047</v>
      </c>
      <c r="P508" s="119">
        <v>100</v>
      </c>
      <c r="Q508" s="119">
        <v>6800</v>
      </c>
      <c r="R508" s="118">
        <f t="shared" si="74"/>
        <v>7119600</v>
      </c>
      <c r="S508" s="11">
        <v>29</v>
      </c>
      <c r="U508" s="118">
        <f t="shared" si="75"/>
        <v>7119600</v>
      </c>
      <c r="V508" s="119">
        <f t="shared" si="76"/>
        <v>7205350</v>
      </c>
      <c r="W508" s="118">
        <f t="shared" si="77"/>
        <v>7205350</v>
      </c>
      <c r="Y508" s="119">
        <f t="shared" si="78"/>
        <v>7205350</v>
      </c>
      <c r="Z508" s="119"/>
    </row>
    <row r="509" spans="1:26" s="122" customFormat="1" ht="24" x14ac:dyDescent="0.55000000000000004">
      <c r="A509" s="11"/>
      <c r="B509" s="113"/>
      <c r="C509" s="11"/>
      <c r="D509" s="11"/>
      <c r="E509" s="11"/>
      <c r="F509" s="11"/>
      <c r="G509" s="11"/>
      <c r="H509" s="118">
        <f t="shared" si="72"/>
        <v>0</v>
      </c>
      <c r="I509" s="119"/>
      <c r="J509" s="119">
        <f t="shared" si="73"/>
        <v>0</v>
      </c>
      <c r="L509" s="11"/>
      <c r="M509" s="11" t="s">
        <v>65</v>
      </c>
      <c r="N509" s="11">
        <v>2</v>
      </c>
      <c r="O509" s="11">
        <v>6</v>
      </c>
      <c r="P509" s="119">
        <v>100</v>
      </c>
      <c r="Q509" s="119">
        <v>6800</v>
      </c>
      <c r="R509" s="118">
        <f t="shared" si="74"/>
        <v>40800</v>
      </c>
      <c r="S509" s="11">
        <v>29</v>
      </c>
      <c r="U509" s="118">
        <f t="shared" si="75"/>
        <v>40800</v>
      </c>
      <c r="V509" s="119">
        <f t="shared" si="76"/>
        <v>40800</v>
      </c>
      <c r="W509" s="118">
        <f t="shared" si="77"/>
        <v>40800</v>
      </c>
      <c r="Y509" s="119">
        <f t="shared" si="78"/>
        <v>40800</v>
      </c>
      <c r="Z509" s="119"/>
    </row>
    <row r="510" spans="1:26" s="122" customFormat="1" ht="24" x14ac:dyDescent="0.55000000000000004">
      <c r="A510" s="11"/>
      <c r="B510" s="113" t="s">
        <v>59</v>
      </c>
      <c r="C510" s="11">
        <v>12279</v>
      </c>
      <c r="D510" s="11">
        <v>3</v>
      </c>
      <c r="E510" s="11">
        <v>1</v>
      </c>
      <c r="F510" s="11">
        <v>61</v>
      </c>
      <c r="G510" s="11">
        <v>1</v>
      </c>
      <c r="H510" s="118">
        <f t="shared" si="72"/>
        <v>1361</v>
      </c>
      <c r="I510" s="119">
        <v>130</v>
      </c>
      <c r="J510" s="119">
        <f t="shared" si="73"/>
        <v>176930</v>
      </c>
      <c r="L510" s="11"/>
      <c r="M510" s="11"/>
      <c r="N510" s="11"/>
      <c r="O510" s="11"/>
      <c r="R510" s="118">
        <f t="shared" si="74"/>
        <v>0</v>
      </c>
      <c r="S510" s="11"/>
      <c r="U510" s="118">
        <f t="shared" si="75"/>
        <v>0</v>
      </c>
      <c r="V510" s="119">
        <f t="shared" si="76"/>
        <v>176930</v>
      </c>
      <c r="W510" s="118">
        <f t="shared" si="77"/>
        <v>0</v>
      </c>
      <c r="Y510" s="119">
        <f t="shared" si="78"/>
        <v>176930</v>
      </c>
      <c r="Z510" s="119"/>
    </row>
    <row r="511" spans="1:26" s="128" customFormat="1" ht="24" x14ac:dyDescent="0.55000000000000004">
      <c r="A511" s="53"/>
      <c r="B511" s="55"/>
      <c r="C511" s="53"/>
      <c r="D511" s="53"/>
      <c r="E511" s="53"/>
      <c r="F511" s="53"/>
      <c r="G511" s="53"/>
      <c r="H511" s="127"/>
      <c r="I511" s="127"/>
      <c r="J511" s="127"/>
      <c r="L511" s="53"/>
      <c r="M511" s="53"/>
      <c r="N511" s="53"/>
      <c r="O511" s="53"/>
      <c r="R511" s="127"/>
      <c r="S511" s="53"/>
      <c r="U511" s="127"/>
      <c r="V511" s="127"/>
      <c r="W511" s="127"/>
      <c r="Y511" s="127"/>
      <c r="Z511" s="127"/>
    </row>
    <row r="512" spans="1:26" s="122" customFormat="1" ht="24" x14ac:dyDescent="0.55000000000000004">
      <c r="A512" s="23">
        <v>119</v>
      </c>
      <c r="B512" s="113" t="s">
        <v>59</v>
      </c>
      <c r="C512" s="11">
        <v>845</v>
      </c>
      <c r="D512" s="11">
        <v>0</v>
      </c>
      <c r="E512" s="11">
        <v>1</v>
      </c>
      <c r="F512" s="11">
        <v>20</v>
      </c>
      <c r="G512" s="11">
        <v>2</v>
      </c>
      <c r="H512" s="118">
        <f t="shared" si="72"/>
        <v>120</v>
      </c>
      <c r="I512" s="119">
        <v>150</v>
      </c>
      <c r="J512" s="119">
        <f t="shared" si="73"/>
        <v>18000</v>
      </c>
      <c r="L512" s="23" t="s">
        <v>62</v>
      </c>
      <c r="M512" s="23" t="s">
        <v>65</v>
      </c>
      <c r="N512" s="23">
        <v>2</v>
      </c>
      <c r="O512" s="23">
        <v>54</v>
      </c>
      <c r="P512" s="119">
        <v>100</v>
      </c>
      <c r="Q512" s="119">
        <v>6800</v>
      </c>
      <c r="R512" s="118">
        <f t="shared" si="74"/>
        <v>367200</v>
      </c>
      <c r="S512" s="23">
        <v>21</v>
      </c>
      <c r="U512" s="118">
        <f t="shared" si="75"/>
        <v>367200</v>
      </c>
      <c r="V512" s="119">
        <f t="shared" si="76"/>
        <v>385200</v>
      </c>
      <c r="W512" s="118">
        <f t="shared" si="77"/>
        <v>385200</v>
      </c>
      <c r="Y512" s="119">
        <f t="shared" si="78"/>
        <v>385200</v>
      </c>
      <c r="Z512" s="119"/>
    </row>
    <row r="513" spans="1:26" s="122" customFormat="1" ht="24" x14ac:dyDescent="0.55000000000000004">
      <c r="A513" s="23"/>
      <c r="B513" s="23"/>
      <c r="C513" s="23"/>
      <c r="D513" s="23"/>
      <c r="E513" s="23"/>
      <c r="F513" s="23"/>
      <c r="G513" s="11"/>
      <c r="H513" s="118">
        <f t="shared" si="72"/>
        <v>0</v>
      </c>
      <c r="I513" s="119"/>
      <c r="J513" s="119">
        <f t="shared" si="73"/>
        <v>0</v>
      </c>
      <c r="L513" s="23"/>
      <c r="M513" s="23" t="s">
        <v>65</v>
      </c>
      <c r="N513" s="23">
        <v>2</v>
      </c>
      <c r="O513" s="23">
        <v>2.4</v>
      </c>
      <c r="P513" s="119">
        <v>100</v>
      </c>
      <c r="Q513" s="119">
        <v>6800</v>
      </c>
      <c r="R513" s="118">
        <f t="shared" si="74"/>
        <v>16320</v>
      </c>
      <c r="S513" s="23">
        <v>21</v>
      </c>
      <c r="U513" s="118">
        <f t="shared" si="75"/>
        <v>16320</v>
      </c>
      <c r="V513" s="119">
        <f t="shared" si="76"/>
        <v>16320</v>
      </c>
      <c r="W513" s="118">
        <f t="shared" si="77"/>
        <v>16320</v>
      </c>
      <c r="Y513" s="119">
        <f t="shared" si="78"/>
        <v>16320</v>
      </c>
      <c r="Z513" s="119"/>
    </row>
    <row r="514" spans="1:26" s="128" customFormat="1" ht="24" x14ac:dyDescent="0.55000000000000004">
      <c r="A514" s="53"/>
      <c r="B514" s="53"/>
      <c r="C514" s="53"/>
      <c r="D514" s="53"/>
      <c r="E514" s="53"/>
      <c r="F514" s="53"/>
      <c r="G514" s="53"/>
      <c r="H514" s="127"/>
      <c r="I514" s="127"/>
      <c r="J514" s="127"/>
      <c r="L514" s="53"/>
      <c r="M514" s="53"/>
      <c r="N514" s="53"/>
      <c r="O514" s="53"/>
      <c r="R514" s="127"/>
      <c r="S514" s="53"/>
      <c r="U514" s="127"/>
      <c r="V514" s="127"/>
      <c r="W514" s="127"/>
      <c r="Y514" s="127"/>
      <c r="Z514" s="127"/>
    </row>
    <row r="515" spans="1:26" s="126" customFormat="1" ht="24" x14ac:dyDescent="0.55000000000000004">
      <c r="A515" s="24">
        <v>120</v>
      </c>
      <c r="B515" s="97" t="s">
        <v>190</v>
      </c>
      <c r="C515" s="24">
        <v>1518</v>
      </c>
      <c r="D515" s="24">
        <v>0</v>
      </c>
      <c r="E515" s="24">
        <v>0</v>
      </c>
      <c r="F515" s="24">
        <v>75</v>
      </c>
      <c r="G515" s="24">
        <v>2</v>
      </c>
      <c r="H515" s="125">
        <f t="shared" si="72"/>
        <v>75</v>
      </c>
      <c r="I515" s="125">
        <v>100</v>
      </c>
      <c r="J515" s="125">
        <f t="shared" si="73"/>
        <v>7500</v>
      </c>
      <c r="L515" s="24" t="s">
        <v>62</v>
      </c>
      <c r="M515" s="24" t="s">
        <v>63</v>
      </c>
      <c r="N515" s="24">
        <v>2</v>
      </c>
      <c r="O515" s="24">
        <v>36.549999999999997</v>
      </c>
      <c r="P515" s="125">
        <v>100</v>
      </c>
      <c r="Q515" s="125">
        <v>6800</v>
      </c>
      <c r="R515" s="125">
        <f t="shared" si="74"/>
        <v>248539.99999999997</v>
      </c>
      <c r="S515" s="24">
        <v>4</v>
      </c>
      <c r="U515" s="125">
        <f t="shared" si="75"/>
        <v>248539.99999999997</v>
      </c>
      <c r="V515" s="125">
        <f t="shared" si="76"/>
        <v>256039.99999999997</v>
      </c>
      <c r="W515" s="125">
        <f t="shared" si="77"/>
        <v>256039.99999999997</v>
      </c>
      <c r="Y515" s="125">
        <f t="shared" si="78"/>
        <v>256039.99999999997</v>
      </c>
      <c r="Z515" s="125">
        <v>0.02</v>
      </c>
    </row>
    <row r="516" spans="1:26" s="126" customFormat="1" ht="24" x14ac:dyDescent="0.55000000000000004">
      <c r="A516" s="24"/>
      <c r="B516" s="97"/>
      <c r="C516" s="24"/>
      <c r="D516" s="24"/>
      <c r="E516" s="24"/>
      <c r="F516" s="24"/>
      <c r="G516" s="24"/>
      <c r="H516" s="125">
        <f t="shared" si="72"/>
        <v>0</v>
      </c>
      <c r="I516" s="125"/>
      <c r="J516" s="125">
        <f t="shared" si="73"/>
        <v>0</v>
      </c>
      <c r="L516" s="24"/>
      <c r="M516" s="24" t="s">
        <v>65</v>
      </c>
      <c r="N516" s="24">
        <v>2</v>
      </c>
      <c r="O516" s="24">
        <v>8</v>
      </c>
      <c r="P516" s="125">
        <v>100</v>
      </c>
      <c r="Q516" s="125">
        <v>6800</v>
      </c>
      <c r="R516" s="125">
        <f t="shared" si="74"/>
        <v>54400</v>
      </c>
      <c r="S516" s="24">
        <v>21</v>
      </c>
      <c r="U516" s="125">
        <f t="shared" si="75"/>
        <v>54400</v>
      </c>
      <c r="V516" s="125">
        <f t="shared" si="76"/>
        <v>54400</v>
      </c>
      <c r="W516" s="125">
        <f t="shared" si="77"/>
        <v>54400</v>
      </c>
      <c r="Y516" s="125">
        <f t="shared" si="78"/>
        <v>54400</v>
      </c>
      <c r="Z516" s="125">
        <v>0.02</v>
      </c>
    </row>
    <row r="517" spans="1:26" s="126" customFormat="1" ht="24" x14ac:dyDescent="0.55000000000000004">
      <c r="A517" s="24"/>
      <c r="B517" s="97"/>
      <c r="C517" s="24"/>
      <c r="D517" s="24"/>
      <c r="E517" s="24"/>
      <c r="F517" s="24"/>
      <c r="G517" s="24"/>
      <c r="H517" s="125">
        <f t="shared" si="72"/>
        <v>0</v>
      </c>
      <c r="I517" s="125"/>
      <c r="J517" s="125">
        <f t="shared" si="73"/>
        <v>0</v>
      </c>
      <c r="L517" s="24" t="s">
        <v>62</v>
      </c>
      <c r="M517" s="24" t="s">
        <v>63</v>
      </c>
      <c r="N517" s="24">
        <v>2</v>
      </c>
      <c r="O517" s="24">
        <v>114.4</v>
      </c>
      <c r="P517" s="125">
        <v>100</v>
      </c>
      <c r="Q517" s="125">
        <v>6800</v>
      </c>
      <c r="R517" s="125">
        <f t="shared" si="74"/>
        <v>777920</v>
      </c>
      <c r="S517" s="24">
        <v>41</v>
      </c>
      <c r="U517" s="125">
        <f t="shared" si="75"/>
        <v>777920</v>
      </c>
      <c r="V517" s="125">
        <f t="shared" si="76"/>
        <v>777920</v>
      </c>
      <c r="W517" s="125">
        <f t="shared" si="77"/>
        <v>777920</v>
      </c>
      <c r="Y517" s="125">
        <f t="shared" si="78"/>
        <v>777920</v>
      </c>
      <c r="Z517" s="125">
        <v>0.02</v>
      </c>
    </row>
    <row r="518" spans="1:26" s="126" customFormat="1" ht="24" x14ac:dyDescent="0.55000000000000004">
      <c r="A518" s="24"/>
      <c r="B518" s="97"/>
      <c r="C518" s="24"/>
      <c r="D518" s="24"/>
      <c r="E518" s="24"/>
      <c r="F518" s="24"/>
      <c r="G518" s="24"/>
      <c r="H518" s="125">
        <f t="shared" si="72"/>
        <v>0</v>
      </c>
      <c r="I518" s="125"/>
      <c r="J518" s="125">
        <f t="shared" si="73"/>
        <v>0</v>
      </c>
      <c r="L518" s="24" t="s">
        <v>62</v>
      </c>
      <c r="M518" s="24" t="s">
        <v>65</v>
      </c>
      <c r="N518" s="24">
        <v>2</v>
      </c>
      <c r="O518" s="24">
        <v>82.2</v>
      </c>
      <c r="P518" s="125">
        <v>100</v>
      </c>
      <c r="Q518" s="125">
        <v>6800</v>
      </c>
      <c r="R518" s="125">
        <f t="shared" si="74"/>
        <v>558960</v>
      </c>
      <c r="S518" s="24">
        <v>21</v>
      </c>
      <c r="U518" s="125">
        <f t="shared" si="75"/>
        <v>558960</v>
      </c>
      <c r="V518" s="125">
        <f t="shared" si="76"/>
        <v>558960</v>
      </c>
      <c r="W518" s="125">
        <f t="shared" si="77"/>
        <v>558960</v>
      </c>
      <c r="Y518" s="125">
        <f t="shared" si="78"/>
        <v>558960</v>
      </c>
      <c r="Z518" s="125">
        <v>0.02</v>
      </c>
    </row>
    <row r="519" spans="1:26" s="126" customFormat="1" ht="24" x14ac:dyDescent="0.55000000000000004">
      <c r="A519" s="24"/>
      <c r="B519" s="97"/>
      <c r="C519" s="24"/>
      <c r="D519" s="24"/>
      <c r="E519" s="24"/>
      <c r="F519" s="24"/>
      <c r="G519" s="24"/>
      <c r="H519" s="125">
        <f t="shared" ref="H519:H582" si="86">+(D519*400)+(E519*100)+F519</f>
        <v>0</v>
      </c>
      <c r="I519" s="125"/>
      <c r="J519" s="125">
        <f t="shared" ref="J519:J582" si="87">H519*I519</f>
        <v>0</v>
      </c>
      <c r="L519" s="24"/>
      <c r="M519" s="24" t="s">
        <v>65</v>
      </c>
      <c r="N519" s="24">
        <v>2</v>
      </c>
      <c r="O519" s="24">
        <v>82.2</v>
      </c>
      <c r="P519" s="125">
        <v>100</v>
      </c>
      <c r="Q519" s="125">
        <v>6800</v>
      </c>
      <c r="R519" s="125">
        <f t="shared" si="74"/>
        <v>558960</v>
      </c>
      <c r="S519" s="24">
        <v>21</v>
      </c>
      <c r="U519" s="125">
        <f t="shared" si="75"/>
        <v>558960</v>
      </c>
      <c r="V519" s="125">
        <f t="shared" si="76"/>
        <v>558960</v>
      </c>
      <c r="W519" s="125">
        <f t="shared" si="77"/>
        <v>558960</v>
      </c>
      <c r="Y519" s="125">
        <f t="shared" si="78"/>
        <v>558960</v>
      </c>
      <c r="Z519" s="125">
        <v>0.02</v>
      </c>
    </row>
    <row r="520" spans="1:26" s="126" customFormat="1" ht="24" x14ac:dyDescent="0.55000000000000004">
      <c r="A520" s="24"/>
      <c r="B520" s="97" t="s">
        <v>172</v>
      </c>
      <c r="C520" s="24"/>
      <c r="D520" s="24">
        <v>10</v>
      </c>
      <c r="E520" s="24">
        <v>3</v>
      </c>
      <c r="F520" s="24">
        <v>0</v>
      </c>
      <c r="G520" s="24">
        <v>1</v>
      </c>
      <c r="H520" s="125">
        <f t="shared" si="86"/>
        <v>4300</v>
      </c>
      <c r="I520" s="125">
        <v>100</v>
      </c>
      <c r="J520" s="125">
        <f t="shared" si="87"/>
        <v>430000</v>
      </c>
      <c r="L520" s="24"/>
      <c r="M520" s="24"/>
      <c r="N520" s="24"/>
      <c r="O520" s="24"/>
      <c r="R520" s="125">
        <f t="shared" ref="R520:R583" si="88">O520*Q520</f>
        <v>0</v>
      </c>
      <c r="S520" s="24"/>
      <c r="U520" s="125">
        <f t="shared" ref="U520:U583" si="89">R520*(100-T520)/100</f>
        <v>0</v>
      </c>
      <c r="V520" s="125">
        <f t="shared" ref="V520:V583" si="90">J520+U520</f>
        <v>430000</v>
      </c>
      <c r="W520" s="125">
        <f t="shared" ref="W520:W583" si="91">V520*P520/100</f>
        <v>0</v>
      </c>
      <c r="Y520" s="125">
        <f t="shared" ref="Y520:Y583" si="92">J520+U520</f>
        <v>430000</v>
      </c>
      <c r="Z520" s="125">
        <v>0.01</v>
      </c>
    </row>
    <row r="521" spans="1:26" s="122" customFormat="1" ht="24" x14ac:dyDescent="0.55000000000000004">
      <c r="A521" s="11"/>
      <c r="B521" s="113" t="s">
        <v>59</v>
      </c>
      <c r="C521" s="11">
        <v>3432</v>
      </c>
      <c r="D521" s="11">
        <v>2</v>
      </c>
      <c r="E521" s="11">
        <v>0</v>
      </c>
      <c r="F521" s="11">
        <v>82</v>
      </c>
      <c r="G521" s="11">
        <v>1</v>
      </c>
      <c r="H521" s="118">
        <f t="shared" si="86"/>
        <v>882</v>
      </c>
      <c r="I521" s="119">
        <v>100</v>
      </c>
      <c r="J521" s="119">
        <f t="shared" si="87"/>
        <v>88200</v>
      </c>
      <c r="L521" s="11"/>
      <c r="M521" s="11"/>
      <c r="N521" s="11"/>
      <c r="O521" s="11"/>
      <c r="R521" s="118">
        <f t="shared" si="88"/>
        <v>0</v>
      </c>
      <c r="S521" s="11"/>
      <c r="U521" s="118">
        <f t="shared" si="89"/>
        <v>0</v>
      </c>
      <c r="V521" s="119">
        <f t="shared" si="90"/>
        <v>88200</v>
      </c>
      <c r="W521" s="118">
        <f t="shared" si="91"/>
        <v>0</v>
      </c>
      <c r="Y521" s="119">
        <f t="shared" si="92"/>
        <v>88200</v>
      </c>
      <c r="Z521" s="119"/>
    </row>
    <row r="522" spans="1:26" s="128" customFormat="1" ht="24" x14ac:dyDescent="0.55000000000000004">
      <c r="A522" s="53"/>
      <c r="B522" s="55"/>
      <c r="C522" s="53"/>
      <c r="D522" s="53"/>
      <c r="E522" s="53"/>
      <c r="F522" s="53"/>
      <c r="G522" s="53"/>
      <c r="H522" s="127"/>
      <c r="I522" s="127"/>
      <c r="J522" s="127"/>
      <c r="L522" s="53"/>
      <c r="M522" s="53"/>
      <c r="N522" s="53"/>
      <c r="O522" s="53"/>
      <c r="R522" s="127"/>
      <c r="S522" s="53"/>
      <c r="U522" s="127"/>
      <c r="V522" s="127"/>
      <c r="W522" s="127"/>
      <c r="Y522" s="127"/>
      <c r="Z522" s="127"/>
    </row>
    <row r="523" spans="1:26" s="122" customFormat="1" ht="24" x14ac:dyDescent="0.55000000000000004">
      <c r="A523" s="11">
        <v>121</v>
      </c>
      <c r="B523" s="113" t="s">
        <v>59</v>
      </c>
      <c r="C523" s="11">
        <v>2342</v>
      </c>
      <c r="D523" s="11">
        <v>0</v>
      </c>
      <c r="E523" s="11">
        <v>1</v>
      </c>
      <c r="F523" s="11">
        <v>93</v>
      </c>
      <c r="G523" s="11">
        <v>1</v>
      </c>
      <c r="H523" s="118">
        <f t="shared" si="86"/>
        <v>193</v>
      </c>
      <c r="I523" s="119">
        <v>100</v>
      </c>
      <c r="J523" s="119">
        <f t="shared" si="87"/>
        <v>19300</v>
      </c>
      <c r="L523" s="11"/>
      <c r="M523" s="11"/>
      <c r="N523" s="11"/>
      <c r="O523" s="11"/>
      <c r="R523" s="118">
        <f t="shared" si="88"/>
        <v>0</v>
      </c>
      <c r="S523" s="11"/>
      <c r="U523" s="118">
        <f t="shared" si="89"/>
        <v>0</v>
      </c>
      <c r="V523" s="119">
        <f t="shared" si="90"/>
        <v>19300</v>
      </c>
      <c r="W523" s="118">
        <f t="shared" si="91"/>
        <v>0</v>
      </c>
      <c r="Y523" s="119">
        <f t="shared" si="92"/>
        <v>19300</v>
      </c>
      <c r="Z523" s="119"/>
    </row>
    <row r="524" spans="1:26" s="126" customFormat="1" ht="24" x14ac:dyDescent="0.55000000000000004">
      <c r="A524" s="24"/>
      <c r="B524" s="97" t="s">
        <v>190</v>
      </c>
      <c r="C524" s="24">
        <v>734</v>
      </c>
      <c r="D524" s="24">
        <v>2</v>
      </c>
      <c r="E524" s="24">
        <v>1</v>
      </c>
      <c r="F524" s="24">
        <v>20</v>
      </c>
      <c r="G524" s="24">
        <v>1</v>
      </c>
      <c r="H524" s="125">
        <f t="shared" si="86"/>
        <v>920</v>
      </c>
      <c r="I524" s="125">
        <v>100</v>
      </c>
      <c r="J524" s="125">
        <f t="shared" si="87"/>
        <v>92000</v>
      </c>
      <c r="L524" s="24"/>
      <c r="M524" s="24"/>
      <c r="N524" s="24"/>
      <c r="O524" s="24"/>
      <c r="R524" s="125">
        <f t="shared" si="88"/>
        <v>0</v>
      </c>
      <c r="S524" s="24"/>
      <c r="U524" s="125">
        <f t="shared" si="89"/>
        <v>0</v>
      </c>
      <c r="V524" s="125">
        <f t="shared" si="90"/>
        <v>92000</v>
      </c>
      <c r="W524" s="125">
        <f t="shared" si="91"/>
        <v>0</v>
      </c>
      <c r="Y524" s="125">
        <f t="shared" si="92"/>
        <v>92000</v>
      </c>
      <c r="Z524" s="125">
        <v>0.01</v>
      </c>
    </row>
    <row r="525" spans="1:26" s="128" customFormat="1" ht="24" x14ac:dyDescent="0.55000000000000004">
      <c r="A525" s="53"/>
      <c r="B525" s="55"/>
      <c r="C525" s="53"/>
      <c r="D525" s="53"/>
      <c r="E525" s="53"/>
      <c r="F525" s="53"/>
      <c r="G525" s="53"/>
      <c r="H525" s="127"/>
      <c r="I525" s="127"/>
      <c r="J525" s="127"/>
      <c r="L525" s="53"/>
      <c r="M525" s="53"/>
      <c r="N525" s="53"/>
      <c r="O525" s="53"/>
      <c r="R525" s="127"/>
      <c r="S525" s="53"/>
      <c r="U525" s="127"/>
      <c r="V525" s="127"/>
      <c r="W525" s="127"/>
      <c r="Y525" s="127"/>
      <c r="Z525" s="127"/>
    </row>
    <row r="526" spans="1:26" s="122" customFormat="1" ht="24" x14ac:dyDescent="0.55000000000000004">
      <c r="A526" s="11">
        <v>122</v>
      </c>
      <c r="B526" s="113" t="s">
        <v>59</v>
      </c>
      <c r="C526" s="11">
        <v>12250</v>
      </c>
      <c r="D526" s="11">
        <v>0</v>
      </c>
      <c r="E526" s="11">
        <v>1</v>
      </c>
      <c r="F526" s="11">
        <v>0</v>
      </c>
      <c r="G526" s="11">
        <v>2</v>
      </c>
      <c r="H526" s="118">
        <f t="shared" si="86"/>
        <v>100</v>
      </c>
      <c r="I526" s="119">
        <v>100</v>
      </c>
      <c r="J526" s="119">
        <f t="shared" si="87"/>
        <v>10000</v>
      </c>
      <c r="L526" s="11" t="s">
        <v>62</v>
      </c>
      <c r="M526" s="11" t="s">
        <v>63</v>
      </c>
      <c r="N526" s="11">
        <v>2</v>
      </c>
      <c r="O526" s="11">
        <v>180</v>
      </c>
      <c r="P526" s="119">
        <v>100</v>
      </c>
      <c r="Q526" s="119">
        <v>6800</v>
      </c>
      <c r="R526" s="118">
        <f t="shared" si="88"/>
        <v>1224000</v>
      </c>
      <c r="S526" s="11">
        <v>51</v>
      </c>
      <c r="U526" s="118">
        <f t="shared" si="89"/>
        <v>1224000</v>
      </c>
      <c r="V526" s="119">
        <f t="shared" si="90"/>
        <v>1234000</v>
      </c>
      <c r="W526" s="118">
        <f t="shared" si="91"/>
        <v>1234000</v>
      </c>
      <c r="Y526" s="119">
        <f t="shared" si="92"/>
        <v>1234000</v>
      </c>
      <c r="Z526" s="119"/>
    </row>
    <row r="527" spans="1:26" s="122" customFormat="1" ht="24" x14ac:dyDescent="0.55000000000000004">
      <c r="A527" s="11"/>
      <c r="B527" s="113"/>
      <c r="C527" s="11"/>
      <c r="D527" s="11"/>
      <c r="E527" s="11"/>
      <c r="F527" s="11"/>
      <c r="G527" s="11"/>
      <c r="H527" s="118">
        <f t="shared" si="86"/>
        <v>0</v>
      </c>
      <c r="I527" s="119"/>
      <c r="J527" s="119">
        <f t="shared" si="87"/>
        <v>0</v>
      </c>
      <c r="L527" s="11"/>
      <c r="M527" s="11" t="s">
        <v>65</v>
      </c>
      <c r="N527" s="11">
        <v>2</v>
      </c>
      <c r="O527" s="11">
        <v>8</v>
      </c>
      <c r="P527" s="119">
        <v>100</v>
      </c>
      <c r="Q527" s="119">
        <v>6800</v>
      </c>
      <c r="R527" s="118">
        <f t="shared" si="88"/>
        <v>54400</v>
      </c>
      <c r="S527" s="11">
        <v>51</v>
      </c>
      <c r="U527" s="118">
        <f t="shared" si="89"/>
        <v>54400</v>
      </c>
      <c r="V527" s="119">
        <f t="shared" si="90"/>
        <v>54400</v>
      </c>
      <c r="W527" s="118">
        <f t="shared" si="91"/>
        <v>54400</v>
      </c>
      <c r="Y527" s="119">
        <f t="shared" si="92"/>
        <v>54400</v>
      </c>
      <c r="Z527" s="119"/>
    </row>
    <row r="528" spans="1:26" s="122" customFormat="1" ht="24" x14ac:dyDescent="0.55000000000000004">
      <c r="A528" s="11"/>
      <c r="B528" s="113"/>
      <c r="C528" s="11"/>
      <c r="D528" s="11"/>
      <c r="E528" s="11"/>
      <c r="F528" s="11"/>
      <c r="G528" s="11"/>
      <c r="H528" s="118">
        <f t="shared" si="86"/>
        <v>0</v>
      </c>
      <c r="I528" s="119"/>
      <c r="J528" s="119">
        <f t="shared" si="87"/>
        <v>0</v>
      </c>
      <c r="L528" s="11" t="s">
        <v>62</v>
      </c>
      <c r="M528" s="11" t="s">
        <v>63</v>
      </c>
      <c r="N528" s="11">
        <v>2</v>
      </c>
      <c r="O528" s="11">
        <v>72</v>
      </c>
      <c r="P528" s="119">
        <v>100</v>
      </c>
      <c r="Q528" s="119">
        <v>6800</v>
      </c>
      <c r="R528" s="118">
        <f t="shared" si="88"/>
        <v>489600</v>
      </c>
      <c r="S528" s="11">
        <v>26</v>
      </c>
      <c r="U528" s="118">
        <f t="shared" si="89"/>
        <v>489600</v>
      </c>
      <c r="V528" s="119">
        <f t="shared" si="90"/>
        <v>489600</v>
      </c>
      <c r="W528" s="118">
        <f t="shared" si="91"/>
        <v>489600</v>
      </c>
      <c r="Y528" s="119">
        <f t="shared" si="92"/>
        <v>489600</v>
      </c>
      <c r="Z528" s="119"/>
    </row>
    <row r="529" spans="1:26" s="122" customFormat="1" ht="24" x14ac:dyDescent="0.55000000000000004">
      <c r="A529" s="11"/>
      <c r="B529" s="113"/>
      <c r="C529" s="11"/>
      <c r="D529" s="11"/>
      <c r="E529" s="11"/>
      <c r="F529" s="11"/>
      <c r="G529" s="11"/>
      <c r="H529" s="118">
        <f t="shared" si="86"/>
        <v>0</v>
      </c>
      <c r="I529" s="119"/>
      <c r="J529" s="119">
        <f t="shared" si="87"/>
        <v>0</v>
      </c>
      <c r="L529" s="11"/>
      <c r="M529" s="11" t="s">
        <v>65</v>
      </c>
      <c r="N529" s="11">
        <v>2</v>
      </c>
      <c r="O529" s="11">
        <v>8</v>
      </c>
      <c r="P529" s="119">
        <v>100</v>
      </c>
      <c r="Q529" s="119">
        <v>6800</v>
      </c>
      <c r="R529" s="118">
        <f t="shared" si="88"/>
        <v>54400</v>
      </c>
      <c r="S529" s="11">
        <v>26</v>
      </c>
      <c r="U529" s="118">
        <f t="shared" si="89"/>
        <v>54400</v>
      </c>
      <c r="V529" s="119">
        <f t="shared" si="90"/>
        <v>54400</v>
      </c>
      <c r="W529" s="118">
        <f t="shared" si="91"/>
        <v>54400</v>
      </c>
      <c r="Y529" s="119">
        <f t="shared" si="92"/>
        <v>54400</v>
      </c>
      <c r="Z529" s="119"/>
    </row>
    <row r="530" spans="1:26" s="126" customFormat="1" ht="24" x14ac:dyDescent="0.55000000000000004">
      <c r="A530" s="24"/>
      <c r="B530" s="97" t="s">
        <v>172</v>
      </c>
      <c r="C530" s="24"/>
      <c r="D530" s="24">
        <v>3</v>
      </c>
      <c r="E530" s="24">
        <v>1</v>
      </c>
      <c r="F530" s="24">
        <v>0</v>
      </c>
      <c r="G530" s="24">
        <v>1</v>
      </c>
      <c r="H530" s="125">
        <f t="shared" si="86"/>
        <v>1300</v>
      </c>
      <c r="I530" s="125">
        <v>100</v>
      </c>
      <c r="J530" s="125">
        <f t="shared" si="87"/>
        <v>130000</v>
      </c>
      <c r="L530" s="24"/>
      <c r="M530" s="24"/>
      <c r="N530" s="24"/>
      <c r="O530" s="24"/>
      <c r="R530" s="125">
        <f t="shared" si="88"/>
        <v>0</v>
      </c>
      <c r="S530" s="24"/>
      <c r="U530" s="125">
        <f t="shared" si="89"/>
        <v>0</v>
      </c>
      <c r="V530" s="125">
        <f t="shared" si="90"/>
        <v>130000</v>
      </c>
      <c r="W530" s="125">
        <f t="shared" si="91"/>
        <v>0</v>
      </c>
      <c r="Y530" s="125">
        <f t="shared" si="92"/>
        <v>130000</v>
      </c>
      <c r="Z530" s="125">
        <v>0.01</v>
      </c>
    </row>
    <row r="531" spans="1:26" s="128" customFormat="1" ht="24" x14ac:dyDescent="0.55000000000000004">
      <c r="A531" s="53"/>
      <c r="B531" s="55"/>
      <c r="C531" s="53"/>
      <c r="D531" s="53"/>
      <c r="E531" s="53"/>
      <c r="F531" s="53"/>
      <c r="G531" s="53"/>
      <c r="H531" s="127"/>
      <c r="I531" s="127"/>
      <c r="J531" s="127"/>
      <c r="L531" s="53"/>
      <c r="M531" s="53"/>
      <c r="N531" s="53"/>
      <c r="O531" s="53"/>
      <c r="R531" s="127"/>
      <c r="S531" s="53"/>
      <c r="U531" s="127"/>
      <c r="V531" s="127"/>
      <c r="W531" s="127"/>
      <c r="Y531" s="127"/>
      <c r="Z531" s="127"/>
    </row>
    <row r="532" spans="1:26" s="126" customFormat="1" ht="24" x14ac:dyDescent="0.55000000000000004">
      <c r="A532" s="24">
        <v>123</v>
      </c>
      <c r="B532" s="97" t="s">
        <v>369</v>
      </c>
      <c r="C532" s="139"/>
      <c r="D532" s="24">
        <v>1</v>
      </c>
      <c r="E532" s="24">
        <v>2</v>
      </c>
      <c r="F532" s="24">
        <v>50</v>
      </c>
      <c r="G532" s="24">
        <v>1</v>
      </c>
      <c r="H532" s="125">
        <f t="shared" si="86"/>
        <v>650</v>
      </c>
      <c r="I532" s="125">
        <v>100</v>
      </c>
      <c r="J532" s="125">
        <f t="shared" si="87"/>
        <v>65000</v>
      </c>
      <c r="L532" s="24"/>
      <c r="M532" s="24"/>
      <c r="N532" s="24"/>
      <c r="O532" s="24"/>
      <c r="R532" s="125">
        <f t="shared" si="88"/>
        <v>0</v>
      </c>
      <c r="S532" s="24"/>
      <c r="U532" s="125">
        <f t="shared" si="89"/>
        <v>0</v>
      </c>
      <c r="V532" s="125">
        <f t="shared" si="90"/>
        <v>65000</v>
      </c>
      <c r="W532" s="125">
        <f t="shared" si="91"/>
        <v>0</v>
      </c>
      <c r="Y532" s="125">
        <f t="shared" si="92"/>
        <v>65000</v>
      </c>
      <c r="Z532" s="125">
        <v>0.01</v>
      </c>
    </row>
    <row r="533" spans="1:26" s="128" customFormat="1" ht="24" x14ac:dyDescent="0.55000000000000004">
      <c r="A533" s="53"/>
      <c r="B533" s="55"/>
      <c r="C533" s="129"/>
      <c r="D533" s="53"/>
      <c r="E533" s="53"/>
      <c r="F533" s="53"/>
      <c r="G533" s="53"/>
      <c r="H533" s="127"/>
      <c r="I533" s="127"/>
      <c r="J533" s="127"/>
      <c r="L533" s="53"/>
      <c r="M533" s="53"/>
      <c r="N533" s="53"/>
      <c r="O533" s="53"/>
      <c r="R533" s="127"/>
      <c r="S533" s="53"/>
      <c r="U533" s="127"/>
      <c r="V533" s="127"/>
      <c r="W533" s="127"/>
      <c r="Y533" s="127"/>
      <c r="Z533" s="127"/>
    </row>
    <row r="534" spans="1:26" s="122" customFormat="1" ht="24" x14ac:dyDescent="0.55000000000000004">
      <c r="A534" s="11">
        <v>124</v>
      </c>
      <c r="B534" s="113" t="s">
        <v>59</v>
      </c>
      <c r="C534" s="11">
        <v>12232</v>
      </c>
      <c r="D534" s="11">
        <v>1</v>
      </c>
      <c r="E534" s="11">
        <v>3</v>
      </c>
      <c r="F534" s="11">
        <v>48</v>
      </c>
      <c r="G534" s="11">
        <v>2</v>
      </c>
      <c r="H534" s="118">
        <f t="shared" si="86"/>
        <v>748</v>
      </c>
      <c r="I534" s="119">
        <v>250</v>
      </c>
      <c r="J534" s="119">
        <f t="shared" si="87"/>
        <v>187000</v>
      </c>
      <c r="L534" s="11" t="s">
        <v>62</v>
      </c>
      <c r="M534" s="11" t="s">
        <v>63</v>
      </c>
      <c r="N534" s="11">
        <v>2</v>
      </c>
      <c r="O534" s="11">
        <v>72</v>
      </c>
      <c r="P534" s="119">
        <v>100</v>
      </c>
      <c r="Q534" s="119">
        <v>6800</v>
      </c>
      <c r="R534" s="118">
        <f t="shared" si="88"/>
        <v>489600</v>
      </c>
      <c r="S534" s="11">
        <v>11</v>
      </c>
      <c r="U534" s="118">
        <f t="shared" si="89"/>
        <v>489600</v>
      </c>
      <c r="V534" s="119">
        <f t="shared" si="90"/>
        <v>676600</v>
      </c>
      <c r="W534" s="118">
        <f t="shared" si="91"/>
        <v>676600</v>
      </c>
      <c r="Y534" s="119">
        <f t="shared" si="92"/>
        <v>676600</v>
      </c>
      <c r="Z534" s="119"/>
    </row>
    <row r="535" spans="1:26" s="122" customFormat="1" ht="24" x14ac:dyDescent="0.55000000000000004">
      <c r="A535" s="11"/>
      <c r="B535" s="113"/>
      <c r="C535" s="11"/>
      <c r="D535" s="11"/>
      <c r="E535" s="11"/>
      <c r="F535" s="11"/>
      <c r="G535" s="11"/>
      <c r="H535" s="118">
        <f t="shared" si="86"/>
        <v>0</v>
      </c>
      <c r="I535" s="119"/>
      <c r="J535" s="119">
        <f t="shared" si="87"/>
        <v>0</v>
      </c>
      <c r="L535" s="11"/>
      <c r="M535" s="11" t="s">
        <v>65</v>
      </c>
      <c r="N535" s="11">
        <v>2</v>
      </c>
      <c r="O535" s="11">
        <v>6</v>
      </c>
      <c r="P535" s="119">
        <v>100</v>
      </c>
      <c r="Q535" s="119">
        <v>6800</v>
      </c>
      <c r="R535" s="118">
        <f t="shared" si="88"/>
        <v>40800</v>
      </c>
      <c r="S535" s="11">
        <v>11</v>
      </c>
      <c r="U535" s="118">
        <f t="shared" si="89"/>
        <v>40800</v>
      </c>
      <c r="V535" s="119">
        <f t="shared" si="90"/>
        <v>40800</v>
      </c>
      <c r="W535" s="118">
        <f t="shared" si="91"/>
        <v>40800</v>
      </c>
      <c r="Y535" s="119">
        <f t="shared" si="92"/>
        <v>40800</v>
      </c>
      <c r="Z535" s="119"/>
    </row>
    <row r="536" spans="1:26" s="126" customFormat="1" ht="24" x14ac:dyDescent="0.55000000000000004">
      <c r="A536" s="24"/>
      <c r="B536" s="97" t="s">
        <v>71</v>
      </c>
      <c r="C536" s="24">
        <v>93</v>
      </c>
      <c r="D536" s="24">
        <v>2</v>
      </c>
      <c r="E536" s="24">
        <v>0</v>
      </c>
      <c r="F536" s="24">
        <v>80</v>
      </c>
      <c r="G536" s="24">
        <v>1</v>
      </c>
      <c r="H536" s="125">
        <f t="shared" si="86"/>
        <v>880</v>
      </c>
      <c r="I536" s="125">
        <v>100</v>
      </c>
      <c r="J536" s="125">
        <f t="shared" si="87"/>
        <v>88000</v>
      </c>
      <c r="L536" s="24"/>
      <c r="M536" s="24"/>
      <c r="N536" s="24"/>
      <c r="O536" s="24"/>
      <c r="R536" s="125">
        <f t="shared" si="88"/>
        <v>0</v>
      </c>
      <c r="S536" s="24"/>
      <c r="U536" s="125">
        <f t="shared" si="89"/>
        <v>0</v>
      </c>
      <c r="V536" s="125">
        <f t="shared" si="90"/>
        <v>88000</v>
      </c>
      <c r="W536" s="125">
        <f t="shared" si="91"/>
        <v>0</v>
      </c>
      <c r="Y536" s="125">
        <f t="shared" si="92"/>
        <v>88000</v>
      </c>
      <c r="Z536" s="125">
        <v>0.01</v>
      </c>
    </row>
    <row r="537" spans="1:26" s="126" customFormat="1" ht="24" x14ac:dyDescent="0.55000000000000004">
      <c r="A537" s="24"/>
      <c r="B537" s="97" t="s">
        <v>71</v>
      </c>
      <c r="C537" s="24">
        <v>1148</v>
      </c>
      <c r="D537" s="24">
        <v>2</v>
      </c>
      <c r="E537" s="24">
        <v>1</v>
      </c>
      <c r="F537" s="24">
        <v>7</v>
      </c>
      <c r="G537" s="24">
        <v>1</v>
      </c>
      <c r="H537" s="125">
        <f t="shared" si="86"/>
        <v>907</v>
      </c>
      <c r="I537" s="125">
        <v>100</v>
      </c>
      <c r="J537" s="125">
        <f t="shared" si="87"/>
        <v>90700</v>
      </c>
      <c r="L537" s="24"/>
      <c r="M537" s="24"/>
      <c r="N537" s="24"/>
      <c r="O537" s="24"/>
      <c r="R537" s="125">
        <f t="shared" si="88"/>
        <v>0</v>
      </c>
      <c r="S537" s="24"/>
      <c r="U537" s="125">
        <f t="shared" si="89"/>
        <v>0</v>
      </c>
      <c r="V537" s="125">
        <f t="shared" si="90"/>
        <v>90700</v>
      </c>
      <c r="W537" s="125">
        <f t="shared" si="91"/>
        <v>0</v>
      </c>
      <c r="Y537" s="125">
        <f t="shared" si="92"/>
        <v>90700</v>
      </c>
      <c r="Z537" s="125">
        <v>0.01</v>
      </c>
    </row>
    <row r="538" spans="1:26" s="126" customFormat="1" ht="24" x14ac:dyDescent="0.55000000000000004">
      <c r="A538" s="24"/>
      <c r="B538" s="97" t="s">
        <v>71</v>
      </c>
      <c r="C538" s="24">
        <v>1147</v>
      </c>
      <c r="D538" s="24">
        <v>2</v>
      </c>
      <c r="E538" s="24">
        <v>2</v>
      </c>
      <c r="F538" s="24">
        <v>38</v>
      </c>
      <c r="G538" s="24">
        <v>1</v>
      </c>
      <c r="H538" s="125">
        <f t="shared" si="86"/>
        <v>1038</v>
      </c>
      <c r="I538" s="125">
        <v>100</v>
      </c>
      <c r="J538" s="125">
        <f t="shared" si="87"/>
        <v>103800</v>
      </c>
      <c r="L538" s="24"/>
      <c r="M538" s="24"/>
      <c r="N538" s="24"/>
      <c r="O538" s="24"/>
      <c r="R538" s="125">
        <f t="shared" si="88"/>
        <v>0</v>
      </c>
      <c r="S538" s="24"/>
      <c r="U538" s="125">
        <f t="shared" si="89"/>
        <v>0</v>
      </c>
      <c r="V538" s="125">
        <f t="shared" si="90"/>
        <v>103800</v>
      </c>
      <c r="W538" s="125">
        <f t="shared" si="91"/>
        <v>0</v>
      </c>
      <c r="Y538" s="125">
        <f t="shared" si="92"/>
        <v>103800</v>
      </c>
      <c r="Z538" s="125">
        <v>0.01</v>
      </c>
    </row>
    <row r="539" spans="1:26" s="128" customFormat="1" ht="24" x14ac:dyDescent="0.55000000000000004">
      <c r="A539" s="53"/>
      <c r="B539" s="55"/>
      <c r="C539" s="53"/>
      <c r="D539" s="53"/>
      <c r="E539" s="53"/>
      <c r="F539" s="53"/>
      <c r="G539" s="53"/>
      <c r="H539" s="127"/>
      <c r="I539" s="127"/>
      <c r="J539" s="127"/>
      <c r="L539" s="53"/>
      <c r="M539" s="53"/>
      <c r="N539" s="53"/>
      <c r="O539" s="53"/>
      <c r="R539" s="127"/>
      <c r="S539" s="53"/>
      <c r="U539" s="127"/>
      <c r="V539" s="127"/>
      <c r="W539" s="127"/>
      <c r="Y539" s="127"/>
      <c r="Z539" s="127"/>
    </row>
    <row r="540" spans="1:26" s="122" customFormat="1" ht="24" x14ac:dyDescent="0.55000000000000004">
      <c r="A540" s="11">
        <v>125</v>
      </c>
      <c r="B540" s="113" t="s">
        <v>59</v>
      </c>
      <c r="C540" s="11">
        <v>18185</v>
      </c>
      <c r="D540" s="11">
        <v>0</v>
      </c>
      <c r="E540" s="11">
        <v>0</v>
      </c>
      <c r="F540" s="11">
        <v>78</v>
      </c>
      <c r="G540" s="11">
        <v>2</v>
      </c>
      <c r="H540" s="118">
        <f t="shared" si="86"/>
        <v>78</v>
      </c>
      <c r="I540" s="119">
        <v>250</v>
      </c>
      <c r="J540" s="119">
        <f t="shared" si="87"/>
        <v>19500</v>
      </c>
      <c r="L540" s="11" t="s">
        <v>62</v>
      </c>
      <c r="M540" s="11" t="s">
        <v>65</v>
      </c>
      <c r="N540" s="11">
        <v>2</v>
      </c>
      <c r="O540" s="11">
        <v>105.4</v>
      </c>
      <c r="P540" s="119">
        <v>100</v>
      </c>
      <c r="Q540" s="119">
        <v>6800</v>
      </c>
      <c r="R540" s="118">
        <f t="shared" si="88"/>
        <v>716720</v>
      </c>
      <c r="S540" s="11">
        <v>31</v>
      </c>
      <c r="U540" s="118">
        <f t="shared" si="89"/>
        <v>716720</v>
      </c>
      <c r="V540" s="119">
        <f t="shared" si="90"/>
        <v>736220</v>
      </c>
      <c r="W540" s="118">
        <f t="shared" si="91"/>
        <v>736220</v>
      </c>
      <c r="Y540" s="119">
        <f t="shared" si="92"/>
        <v>736220</v>
      </c>
      <c r="Z540" s="119"/>
    </row>
    <row r="541" spans="1:26" s="122" customFormat="1" ht="24" x14ac:dyDescent="0.55000000000000004">
      <c r="A541" s="11"/>
      <c r="B541" s="113"/>
      <c r="C541" s="11"/>
      <c r="D541" s="11"/>
      <c r="E541" s="11"/>
      <c r="F541" s="11"/>
      <c r="G541" s="11"/>
      <c r="H541" s="118">
        <f t="shared" si="86"/>
        <v>0</v>
      </c>
      <c r="I541" s="119"/>
      <c r="J541" s="119">
        <f t="shared" si="87"/>
        <v>0</v>
      </c>
      <c r="L541" s="11"/>
      <c r="M541" s="11" t="s">
        <v>65</v>
      </c>
      <c r="N541" s="11">
        <v>2</v>
      </c>
      <c r="O541" s="11">
        <v>98.31</v>
      </c>
      <c r="P541" s="119">
        <v>100</v>
      </c>
      <c r="Q541" s="119">
        <v>6800</v>
      </c>
      <c r="R541" s="118">
        <f t="shared" si="88"/>
        <v>668508</v>
      </c>
      <c r="S541" s="11">
        <v>31</v>
      </c>
      <c r="U541" s="118">
        <f t="shared" si="89"/>
        <v>668508</v>
      </c>
      <c r="V541" s="119">
        <f t="shared" si="90"/>
        <v>668508</v>
      </c>
      <c r="W541" s="118">
        <f t="shared" si="91"/>
        <v>668508</v>
      </c>
      <c r="Y541" s="119">
        <f t="shared" si="92"/>
        <v>668508</v>
      </c>
      <c r="Z541" s="119"/>
    </row>
    <row r="542" spans="1:26" s="122" customFormat="1" ht="24" x14ac:dyDescent="0.55000000000000004">
      <c r="A542" s="11"/>
      <c r="B542" s="113"/>
      <c r="C542" s="11"/>
      <c r="D542" s="11"/>
      <c r="E542" s="11"/>
      <c r="F542" s="11"/>
      <c r="G542" s="11"/>
      <c r="H542" s="118">
        <f t="shared" si="86"/>
        <v>0</v>
      </c>
      <c r="I542" s="119"/>
      <c r="J542" s="119">
        <f t="shared" si="87"/>
        <v>0</v>
      </c>
      <c r="L542" s="11"/>
      <c r="M542" s="11" t="s">
        <v>65</v>
      </c>
      <c r="N542" s="11">
        <v>2</v>
      </c>
      <c r="O542" s="11">
        <v>6</v>
      </c>
      <c r="P542" s="119">
        <v>100</v>
      </c>
      <c r="Q542" s="119">
        <v>6800</v>
      </c>
      <c r="R542" s="118">
        <f t="shared" si="88"/>
        <v>40800</v>
      </c>
      <c r="S542" s="11">
        <v>31</v>
      </c>
      <c r="U542" s="118">
        <f t="shared" si="89"/>
        <v>40800</v>
      </c>
      <c r="V542" s="119">
        <f t="shared" si="90"/>
        <v>40800</v>
      </c>
      <c r="W542" s="118">
        <f t="shared" si="91"/>
        <v>40800</v>
      </c>
      <c r="Y542" s="119">
        <f t="shared" si="92"/>
        <v>40800</v>
      </c>
      <c r="Z542" s="119"/>
    </row>
    <row r="543" spans="1:26" s="122" customFormat="1" ht="24" x14ac:dyDescent="0.55000000000000004">
      <c r="A543" s="11"/>
      <c r="B543" s="113" t="s">
        <v>59</v>
      </c>
      <c r="C543" s="11">
        <v>2795</v>
      </c>
      <c r="D543" s="11">
        <v>4</v>
      </c>
      <c r="E543" s="11">
        <v>2</v>
      </c>
      <c r="F543" s="11">
        <v>60</v>
      </c>
      <c r="G543" s="11">
        <v>1</v>
      </c>
      <c r="H543" s="118">
        <f t="shared" si="86"/>
        <v>1860</v>
      </c>
      <c r="I543" s="119">
        <v>250</v>
      </c>
      <c r="J543" s="119">
        <f t="shared" si="87"/>
        <v>465000</v>
      </c>
      <c r="L543" s="11"/>
      <c r="M543" s="11"/>
      <c r="N543" s="11"/>
      <c r="O543" s="11"/>
      <c r="R543" s="118">
        <f t="shared" si="88"/>
        <v>0</v>
      </c>
      <c r="S543" s="11"/>
      <c r="U543" s="118">
        <f t="shared" si="89"/>
        <v>0</v>
      </c>
      <c r="V543" s="119">
        <f t="shared" si="90"/>
        <v>465000</v>
      </c>
      <c r="W543" s="118">
        <f t="shared" si="91"/>
        <v>0</v>
      </c>
      <c r="Y543" s="119">
        <f t="shared" si="92"/>
        <v>465000</v>
      </c>
      <c r="Z543" s="119"/>
    </row>
    <row r="544" spans="1:26" s="126" customFormat="1" ht="24" x14ac:dyDescent="0.55000000000000004">
      <c r="A544" s="24"/>
      <c r="B544" s="97" t="s">
        <v>369</v>
      </c>
      <c r="C544" s="24">
        <v>1</v>
      </c>
      <c r="D544" s="24">
        <v>1</v>
      </c>
      <c r="E544" s="24">
        <v>3</v>
      </c>
      <c r="F544" s="24">
        <v>25</v>
      </c>
      <c r="G544" s="24">
        <v>1</v>
      </c>
      <c r="H544" s="125">
        <f t="shared" si="86"/>
        <v>725</v>
      </c>
      <c r="I544" s="125">
        <v>100</v>
      </c>
      <c r="J544" s="125">
        <f t="shared" si="87"/>
        <v>72500</v>
      </c>
      <c r="L544" s="24"/>
      <c r="M544" s="24"/>
      <c r="N544" s="24"/>
      <c r="O544" s="24"/>
      <c r="R544" s="125">
        <f t="shared" si="88"/>
        <v>0</v>
      </c>
      <c r="S544" s="24"/>
      <c r="U544" s="125">
        <f t="shared" si="89"/>
        <v>0</v>
      </c>
      <c r="V544" s="125">
        <f t="shared" si="90"/>
        <v>72500</v>
      </c>
      <c r="W544" s="125">
        <f t="shared" si="91"/>
        <v>0</v>
      </c>
      <c r="Y544" s="125">
        <f t="shared" si="92"/>
        <v>72500</v>
      </c>
      <c r="Z544" s="125">
        <v>0.01</v>
      </c>
    </row>
    <row r="545" spans="1:26" s="128" customFormat="1" ht="24" x14ac:dyDescent="0.55000000000000004">
      <c r="A545" s="53"/>
      <c r="B545" s="55"/>
      <c r="C545" s="53"/>
      <c r="D545" s="53"/>
      <c r="E545" s="53"/>
      <c r="F545" s="53"/>
      <c r="G545" s="53"/>
      <c r="H545" s="127"/>
      <c r="I545" s="127"/>
      <c r="J545" s="127"/>
      <c r="L545" s="53"/>
      <c r="M545" s="53"/>
      <c r="N545" s="53"/>
      <c r="O545" s="53"/>
      <c r="R545" s="127"/>
      <c r="S545" s="53"/>
      <c r="U545" s="127"/>
      <c r="V545" s="127"/>
      <c r="W545" s="127"/>
      <c r="Y545" s="127"/>
      <c r="Z545" s="127"/>
    </row>
    <row r="546" spans="1:26" s="122" customFormat="1" ht="24" x14ac:dyDescent="0.55000000000000004">
      <c r="A546" s="11">
        <v>126</v>
      </c>
      <c r="B546" s="113" t="s">
        <v>59</v>
      </c>
      <c r="C546" s="11">
        <v>728</v>
      </c>
      <c r="D546" s="11">
        <v>0</v>
      </c>
      <c r="E546" s="11">
        <v>2</v>
      </c>
      <c r="F546" s="11">
        <v>69</v>
      </c>
      <c r="G546" s="11">
        <v>2</v>
      </c>
      <c r="H546" s="118">
        <f t="shared" si="86"/>
        <v>269</v>
      </c>
      <c r="I546" s="119">
        <v>130</v>
      </c>
      <c r="J546" s="119">
        <f t="shared" si="87"/>
        <v>34970</v>
      </c>
      <c r="L546" s="11" t="s">
        <v>62</v>
      </c>
      <c r="M546" s="11" t="s">
        <v>63</v>
      </c>
      <c r="N546" s="11">
        <v>2</v>
      </c>
      <c r="O546" s="11">
        <v>141.75</v>
      </c>
      <c r="P546" s="119">
        <v>100</v>
      </c>
      <c r="Q546" s="119">
        <v>6800</v>
      </c>
      <c r="R546" s="118">
        <f t="shared" si="88"/>
        <v>963900</v>
      </c>
      <c r="S546" s="11">
        <v>71</v>
      </c>
      <c r="U546" s="118">
        <f t="shared" si="89"/>
        <v>963900</v>
      </c>
      <c r="V546" s="119">
        <f t="shared" si="90"/>
        <v>998870</v>
      </c>
      <c r="W546" s="118">
        <f t="shared" si="91"/>
        <v>998870</v>
      </c>
      <c r="Y546" s="119">
        <f t="shared" si="92"/>
        <v>998870</v>
      </c>
      <c r="Z546" s="119"/>
    </row>
    <row r="547" spans="1:26" s="122" customFormat="1" ht="24" x14ac:dyDescent="0.55000000000000004">
      <c r="A547" s="11"/>
      <c r="B547" s="113"/>
      <c r="C547" s="11"/>
      <c r="D547" s="11"/>
      <c r="E547" s="11"/>
      <c r="F547" s="11"/>
      <c r="G547" s="11"/>
      <c r="H547" s="118">
        <f t="shared" si="86"/>
        <v>0</v>
      </c>
      <c r="I547" s="119"/>
      <c r="J547" s="119">
        <f t="shared" si="87"/>
        <v>0</v>
      </c>
      <c r="L547" s="11"/>
      <c r="M547" s="11" t="s">
        <v>65</v>
      </c>
      <c r="N547" s="11">
        <v>2</v>
      </c>
      <c r="O547" s="11">
        <v>8</v>
      </c>
      <c r="P547" s="119">
        <v>100</v>
      </c>
      <c r="Q547" s="119">
        <v>6800</v>
      </c>
      <c r="R547" s="118">
        <f t="shared" si="88"/>
        <v>54400</v>
      </c>
      <c r="S547" s="11">
        <v>71</v>
      </c>
      <c r="U547" s="118">
        <f t="shared" si="89"/>
        <v>54400</v>
      </c>
      <c r="V547" s="119">
        <f t="shared" si="90"/>
        <v>54400</v>
      </c>
      <c r="W547" s="118">
        <f t="shared" si="91"/>
        <v>54400</v>
      </c>
      <c r="Y547" s="119">
        <f t="shared" si="92"/>
        <v>54400</v>
      </c>
      <c r="Z547" s="119"/>
    </row>
    <row r="548" spans="1:26" s="128" customFormat="1" ht="24" x14ac:dyDescent="0.55000000000000004">
      <c r="A548" s="53"/>
      <c r="B548" s="55"/>
      <c r="C548" s="53"/>
      <c r="D548" s="53"/>
      <c r="E548" s="53"/>
      <c r="F548" s="53"/>
      <c r="G548" s="53"/>
      <c r="H548" s="127"/>
      <c r="I548" s="127"/>
      <c r="J548" s="127"/>
      <c r="L548" s="53"/>
      <c r="M548" s="53"/>
      <c r="N548" s="53"/>
      <c r="O548" s="53"/>
      <c r="R548" s="127"/>
      <c r="S548" s="53"/>
      <c r="U548" s="127"/>
      <c r="V548" s="127"/>
      <c r="W548" s="127"/>
      <c r="Y548" s="127"/>
      <c r="Z548" s="127"/>
    </row>
    <row r="549" spans="1:26" s="122" customFormat="1" ht="24" x14ac:dyDescent="0.55000000000000004">
      <c r="A549" s="11">
        <v>127</v>
      </c>
      <c r="B549" s="113" t="s">
        <v>59</v>
      </c>
      <c r="C549" s="11">
        <v>10287</v>
      </c>
      <c r="D549" s="11">
        <v>0</v>
      </c>
      <c r="E549" s="11">
        <v>0</v>
      </c>
      <c r="F549" s="11">
        <v>44</v>
      </c>
      <c r="G549" s="11">
        <v>2</v>
      </c>
      <c r="H549" s="118">
        <f t="shared" si="86"/>
        <v>44</v>
      </c>
      <c r="I549" s="119">
        <v>250</v>
      </c>
      <c r="J549" s="119">
        <f t="shared" si="87"/>
        <v>11000</v>
      </c>
      <c r="L549" s="11" t="s">
        <v>62</v>
      </c>
      <c r="M549" s="11" t="s">
        <v>63</v>
      </c>
      <c r="N549" s="11">
        <v>2</v>
      </c>
      <c r="O549" s="11">
        <v>91</v>
      </c>
      <c r="P549" s="119">
        <v>100</v>
      </c>
      <c r="Q549" s="119">
        <v>6800</v>
      </c>
      <c r="R549" s="118">
        <f t="shared" si="88"/>
        <v>618800</v>
      </c>
      <c r="S549" s="11">
        <v>31</v>
      </c>
      <c r="U549" s="118">
        <f t="shared" si="89"/>
        <v>618800</v>
      </c>
      <c r="V549" s="119">
        <f t="shared" si="90"/>
        <v>629800</v>
      </c>
      <c r="W549" s="118">
        <f t="shared" si="91"/>
        <v>629800</v>
      </c>
      <c r="Y549" s="119">
        <f t="shared" si="92"/>
        <v>629800</v>
      </c>
      <c r="Z549" s="119"/>
    </row>
    <row r="550" spans="1:26" s="122" customFormat="1" ht="24" x14ac:dyDescent="0.55000000000000004">
      <c r="A550" s="11"/>
      <c r="B550" s="113" t="s">
        <v>59</v>
      </c>
      <c r="C550" s="11">
        <v>10288</v>
      </c>
      <c r="D550" s="11">
        <v>0</v>
      </c>
      <c r="E550" s="11">
        <v>0</v>
      </c>
      <c r="F550" s="11">
        <v>94</v>
      </c>
      <c r="G550" s="11">
        <v>2</v>
      </c>
      <c r="H550" s="118">
        <f t="shared" si="86"/>
        <v>94</v>
      </c>
      <c r="I550" s="119">
        <v>150</v>
      </c>
      <c r="J550" s="119">
        <f t="shared" si="87"/>
        <v>14100</v>
      </c>
      <c r="L550" s="11" t="s">
        <v>62</v>
      </c>
      <c r="M550" s="11" t="s">
        <v>126</v>
      </c>
      <c r="N550" s="11">
        <v>2</v>
      </c>
      <c r="O550" s="11">
        <v>91</v>
      </c>
      <c r="P550" s="119">
        <v>100</v>
      </c>
      <c r="Q550" s="119">
        <v>6800</v>
      </c>
      <c r="R550" s="118">
        <f t="shared" si="88"/>
        <v>618800</v>
      </c>
      <c r="S550" s="11">
        <v>20</v>
      </c>
      <c r="U550" s="118">
        <f t="shared" si="89"/>
        <v>618800</v>
      </c>
      <c r="V550" s="119">
        <f t="shared" si="90"/>
        <v>632900</v>
      </c>
      <c r="W550" s="118">
        <f t="shared" si="91"/>
        <v>632900</v>
      </c>
      <c r="Y550" s="119">
        <f t="shared" si="92"/>
        <v>632900</v>
      </c>
      <c r="Z550" s="119"/>
    </row>
    <row r="551" spans="1:26" s="128" customFormat="1" ht="24" x14ac:dyDescent="0.55000000000000004">
      <c r="A551" s="53"/>
      <c r="B551" s="55"/>
      <c r="C551" s="53"/>
      <c r="D551" s="53"/>
      <c r="E551" s="53"/>
      <c r="F551" s="53"/>
      <c r="G551" s="53"/>
      <c r="H551" s="127"/>
      <c r="I551" s="127"/>
      <c r="J551" s="127"/>
      <c r="L551" s="53"/>
      <c r="M551" s="53"/>
      <c r="N551" s="53"/>
      <c r="O551" s="53"/>
      <c r="R551" s="127"/>
      <c r="S551" s="53"/>
      <c r="U551" s="127"/>
      <c r="V551" s="127"/>
      <c r="W551" s="127"/>
      <c r="Y551" s="127"/>
      <c r="Z551" s="127"/>
    </row>
    <row r="552" spans="1:26" s="122" customFormat="1" ht="24" x14ac:dyDescent="0.55000000000000004">
      <c r="A552" s="11">
        <v>128</v>
      </c>
      <c r="B552" s="113" t="s">
        <v>59</v>
      </c>
      <c r="C552" s="11">
        <v>11408</v>
      </c>
      <c r="D552" s="11">
        <v>6</v>
      </c>
      <c r="E552" s="11">
        <v>2</v>
      </c>
      <c r="F552" s="11">
        <v>5</v>
      </c>
      <c r="G552" s="11">
        <v>1</v>
      </c>
      <c r="H552" s="118">
        <f t="shared" si="86"/>
        <v>2605</v>
      </c>
      <c r="I552" s="119">
        <v>100</v>
      </c>
      <c r="J552" s="119">
        <f t="shared" si="87"/>
        <v>260500</v>
      </c>
      <c r="L552" s="11"/>
      <c r="M552" s="11"/>
      <c r="N552" s="11"/>
      <c r="O552" s="11"/>
      <c r="R552" s="118">
        <f t="shared" si="88"/>
        <v>0</v>
      </c>
      <c r="S552" s="11"/>
      <c r="U552" s="118">
        <f t="shared" si="89"/>
        <v>0</v>
      </c>
      <c r="V552" s="119">
        <f t="shared" si="90"/>
        <v>260500</v>
      </c>
      <c r="W552" s="118">
        <f t="shared" si="91"/>
        <v>0</v>
      </c>
      <c r="Y552" s="119">
        <f t="shared" si="92"/>
        <v>260500</v>
      </c>
      <c r="Z552" s="119"/>
    </row>
    <row r="553" spans="1:26" s="122" customFormat="1" ht="24" x14ac:dyDescent="0.55000000000000004">
      <c r="A553" s="11"/>
      <c r="B553" s="113" t="s">
        <v>59</v>
      </c>
      <c r="C553" s="11">
        <v>12253</v>
      </c>
      <c r="D553" s="11">
        <v>2</v>
      </c>
      <c r="E553" s="11">
        <v>0</v>
      </c>
      <c r="F553" s="11">
        <v>65</v>
      </c>
      <c r="G553" s="11">
        <v>1</v>
      </c>
      <c r="H553" s="118">
        <f t="shared" si="86"/>
        <v>865</v>
      </c>
      <c r="I553" s="119">
        <v>100</v>
      </c>
      <c r="J553" s="119">
        <f t="shared" si="87"/>
        <v>86500</v>
      </c>
      <c r="L553" s="11"/>
      <c r="M553" s="11"/>
      <c r="N553" s="11"/>
      <c r="O553" s="11"/>
      <c r="R553" s="118">
        <f t="shared" si="88"/>
        <v>0</v>
      </c>
      <c r="S553" s="11"/>
      <c r="U553" s="118">
        <f t="shared" si="89"/>
        <v>0</v>
      </c>
      <c r="V553" s="119">
        <f t="shared" si="90"/>
        <v>86500</v>
      </c>
      <c r="W553" s="118">
        <f t="shared" si="91"/>
        <v>0</v>
      </c>
      <c r="Y553" s="119">
        <f t="shared" si="92"/>
        <v>86500</v>
      </c>
      <c r="Z553" s="119"/>
    </row>
    <row r="554" spans="1:26" s="128" customFormat="1" ht="24" x14ac:dyDescent="0.55000000000000004">
      <c r="A554" s="53"/>
      <c r="B554" s="55"/>
      <c r="C554" s="53"/>
      <c r="D554" s="53"/>
      <c r="E554" s="53"/>
      <c r="F554" s="53"/>
      <c r="G554" s="53"/>
      <c r="H554" s="127"/>
      <c r="I554" s="127"/>
      <c r="J554" s="127"/>
      <c r="L554" s="53"/>
      <c r="M554" s="53"/>
      <c r="N554" s="53"/>
      <c r="O554" s="53"/>
      <c r="R554" s="127"/>
      <c r="S554" s="53"/>
      <c r="U554" s="127"/>
      <c r="V554" s="127"/>
      <c r="W554" s="127"/>
      <c r="Y554" s="127"/>
      <c r="Z554" s="127"/>
    </row>
    <row r="555" spans="1:26" s="122" customFormat="1" ht="24" x14ac:dyDescent="0.55000000000000004">
      <c r="A555" s="11">
        <v>129</v>
      </c>
      <c r="B555" s="113" t="s">
        <v>59</v>
      </c>
      <c r="C555" s="11">
        <v>17046</v>
      </c>
      <c r="D555" s="11">
        <v>1</v>
      </c>
      <c r="E555" s="11">
        <v>2</v>
      </c>
      <c r="F555" s="11">
        <v>74</v>
      </c>
      <c r="G555" s="11">
        <v>1</v>
      </c>
      <c r="H555" s="118">
        <f t="shared" si="86"/>
        <v>674</v>
      </c>
      <c r="I555" s="119">
        <v>100</v>
      </c>
      <c r="J555" s="119">
        <f t="shared" si="87"/>
        <v>67400</v>
      </c>
      <c r="L555" s="11"/>
      <c r="M555" s="11"/>
      <c r="N555" s="11"/>
      <c r="O555" s="11"/>
      <c r="R555" s="118">
        <f t="shared" si="88"/>
        <v>0</v>
      </c>
      <c r="S555" s="11"/>
      <c r="U555" s="118">
        <f t="shared" si="89"/>
        <v>0</v>
      </c>
      <c r="V555" s="119">
        <f t="shared" si="90"/>
        <v>67400</v>
      </c>
      <c r="W555" s="118">
        <f t="shared" si="91"/>
        <v>0</v>
      </c>
      <c r="Y555" s="119">
        <f t="shared" si="92"/>
        <v>67400</v>
      </c>
      <c r="Z555" s="119"/>
    </row>
    <row r="556" spans="1:26" s="122" customFormat="1" ht="24" x14ac:dyDescent="0.55000000000000004">
      <c r="A556" s="11"/>
      <c r="B556" s="113" t="s">
        <v>59</v>
      </c>
      <c r="C556" s="11">
        <v>12270</v>
      </c>
      <c r="D556" s="11">
        <v>3</v>
      </c>
      <c r="E556" s="11">
        <v>3</v>
      </c>
      <c r="F556" s="11">
        <v>68</v>
      </c>
      <c r="G556" s="11">
        <v>1</v>
      </c>
      <c r="H556" s="118">
        <f t="shared" si="86"/>
        <v>1568</v>
      </c>
      <c r="I556" s="119">
        <v>130</v>
      </c>
      <c r="J556" s="119">
        <f t="shared" si="87"/>
        <v>203840</v>
      </c>
      <c r="L556" s="11"/>
      <c r="M556" s="11"/>
      <c r="N556" s="11"/>
      <c r="O556" s="11"/>
      <c r="R556" s="118">
        <f t="shared" si="88"/>
        <v>0</v>
      </c>
      <c r="S556" s="11"/>
      <c r="U556" s="118">
        <f t="shared" si="89"/>
        <v>0</v>
      </c>
      <c r="V556" s="119">
        <f t="shared" si="90"/>
        <v>203840</v>
      </c>
      <c r="W556" s="118">
        <f t="shared" si="91"/>
        <v>0</v>
      </c>
      <c r="Y556" s="119">
        <f t="shared" si="92"/>
        <v>203840</v>
      </c>
      <c r="Z556" s="119"/>
    </row>
    <row r="557" spans="1:26" s="122" customFormat="1" ht="24" x14ac:dyDescent="0.55000000000000004">
      <c r="A557" s="11"/>
      <c r="B557" s="113" t="s">
        <v>59</v>
      </c>
      <c r="C557" s="11">
        <v>18815</v>
      </c>
      <c r="D557" s="11">
        <v>0</v>
      </c>
      <c r="E557" s="11">
        <v>1</v>
      </c>
      <c r="F557" s="11">
        <v>66</v>
      </c>
      <c r="G557" s="11">
        <v>1</v>
      </c>
      <c r="H557" s="118">
        <f t="shared" si="86"/>
        <v>166</v>
      </c>
      <c r="I557" s="119">
        <v>130</v>
      </c>
      <c r="J557" s="119">
        <f t="shared" si="87"/>
        <v>21580</v>
      </c>
      <c r="L557" s="11"/>
      <c r="M557" s="11"/>
      <c r="N557" s="11"/>
      <c r="O557" s="11"/>
      <c r="R557" s="118">
        <f t="shared" si="88"/>
        <v>0</v>
      </c>
      <c r="S557" s="11"/>
      <c r="U557" s="118">
        <f t="shared" si="89"/>
        <v>0</v>
      </c>
      <c r="V557" s="119">
        <f t="shared" si="90"/>
        <v>21580</v>
      </c>
      <c r="W557" s="118">
        <f t="shared" si="91"/>
        <v>0</v>
      </c>
      <c r="Y557" s="119">
        <f t="shared" si="92"/>
        <v>21580</v>
      </c>
      <c r="Z557" s="119"/>
    </row>
    <row r="558" spans="1:26" s="122" customFormat="1" ht="24" x14ac:dyDescent="0.55000000000000004">
      <c r="A558" s="11"/>
      <c r="B558" s="113" t="s">
        <v>59</v>
      </c>
      <c r="C558" s="11">
        <v>2798</v>
      </c>
      <c r="D558" s="11">
        <v>3</v>
      </c>
      <c r="E558" s="11">
        <v>2</v>
      </c>
      <c r="F558" s="11">
        <v>0</v>
      </c>
      <c r="G558" s="11">
        <v>1</v>
      </c>
      <c r="H558" s="118">
        <f t="shared" si="86"/>
        <v>1400</v>
      </c>
      <c r="I558" s="119">
        <v>250</v>
      </c>
      <c r="J558" s="119">
        <f t="shared" si="87"/>
        <v>350000</v>
      </c>
      <c r="L558" s="11"/>
      <c r="M558" s="11"/>
      <c r="N558" s="11"/>
      <c r="O558" s="11"/>
      <c r="R558" s="118">
        <f t="shared" si="88"/>
        <v>0</v>
      </c>
      <c r="S558" s="11"/>
      <c r="U558" s="118">
        <f t="shared" si="89"/>
        <v>0</v>
      </c>
      <c r="V558" s="119">
        <f t="shared" si="90"/>
        <v>350000</v>
      </c>
      <c r="W558" s="118">
        <f t="shared" si="91"/>
        <v>0</v>
      </c>
      <c r="Y558" s="119">
        <f t="shared" si="92"/>
        <v>350000</v>
      </c>
      <c r="Z558" s="119"/>
    </row>
    <row r="559" spans="1:26" s="128" customFormat="1" ht="24" x14ac:dyDescent="0.55000000000000004">
      <c r="A559" s="53"/>
      <c r="B559" s="55"/>
      <c r="C559" s="53"/>
      <c r="D559" s="53"/>
      <c r="E559" s="53"/>
      <c r="F559" s="53"/>
      <c r="G559" s="53"/>
      <c r="H559" s="127"/>
      <c r="I559" s="127"/>
      <c r="J559" s="127"/>
      <c r="L559" s="53"/>
      <c r="M559" s="53"/>
      <c r="N559" s="53"/>
      <c r="O559" s="53"/>
      <c r="R559" s="127"/>
      <c r="S559" s="53"/>
      <c r="U559" s="127"/>
      <c r="V559" s="127"/>
      <c r="W559" s="127"/>
      <c r="Y559" s="127"/>
      <c r="Z559" s="127"/>
    </row>
    <row r="560" spans="1:26" s="122" customFormat="1" ht="24" x14ac:dyDescent="0.55000000000000004">
      <c r="A560" s="11">
        <v>130</v>
      </c>
      <c r="B560" s="113" t="s">
        <v>59</v>
      </c>
      <c r="C560" s="11">
        <v>1653</v>
      </c>
      <c r="D560" s="11">
        <v>1</v>
      </c>
      <c r="E560" s="11">
        <v>0</v>
      </c>
      <c r="F560" s="11">
        <v>74</v>
      </c>
      <c r="G560" s="11">
        <v>1</v>
      </c>
      <c r="H560" s="118">
        <f t="shared" si="86"/>
        <v>474</v>
      </c>
      <c r="I560" s="119">
        <v>100</v>
      </c>
      <c r="J560" s="119">
        <f t="shared" si="87"/>
        <v>47400</v>
      </c>
      <c r="L560" s="11"/>
      <c r="M560" s="11"/>
      <c r="N560" s="11"/>
      <c r="O560" s="11"/>
      <c r="R560" s="118">
        <f t="shared" si="88"/>
        <v>0</v>
      </c>
      <c r="S560" s="11"/>
      <c r="U560" s="118">
        <f t="shared" si="89"/>
        <v>0</v>
      </c>
      <c r="V560" s="119">
        <f t="shared" si="90"/>
        <v>47400</v>
      </c>
      <c r="W560" s="118">
        <f t="shared" si="91"/>
        <v>0</v>
      </c>
      <c r="Y560" s="119">
        <f t="shared" si="92"/>
        <v>47400</v>
      </c>
      <c r="Z560" s="119"/>
    </row>
    <row r="561" spans="1:26" s="128" customFormat="1" ht="24" x14ac:dyDescent="0.55000000000000004">
      <c r="A561" s="53"/>
      <c r="B561" s="55"/>
      <c r="C561" s="53"/>
      <c r="D561" s="53"/>
      <c r="E561" s="53"/>
      <c r="F561" s="53"/>
      <c r="G561" s="53"/>
      <c r="H561" s="127"/>
      <c r="I561" s="127"/>
      <c r="J561" s="127"/>
      <c r="L561" s="53"/>
      <c r="M561" s="53"/>
      <c r="N561" s="53"/>
      <c r="O561" s="53"/>
      <c r="R561" s="127"/>
      <c r="S561" s="53"/>
      <c r="U561" s="127"/>
      <c r="V561" s="127"/>
      <c r="W561" s="127"/>
      <c r="Y561" s="127"/>
      <c r="Z561" s="127"/>
    </row>
    <row r="562" spans="1:26" s="122" customFormat="1" ht="24" x14ac:dyDescent="0.55000000000000004">
      <c r="A562" s="11">
        <v>131</v>
      </c>
      <c r="B562" s="113" t="s">
        <v>59</v>
      </c>
      <c r="C562" s="11">
        <v>7053</v>
      </c>
      <c r="D562" s="11">
        <v>0</v>
      </c>
      <c r="E562" s="11">
        <v>1</v>
      </c>
      <c r="F562" s="11">
        <v>91</v>
      </c>
      <c r="G562" s="11">
        <v>2</v>
      </c>
      <c r="H562" s="118">
        <f t="shared" si="86"/>
        <v>191</v>
      </c>
      <c r="I562" s="119">
        <v>150</v>
      </c>
      <c r="J562" s="119">
        <f t="shared" si="87"/>
        <v>28650</v>
      </c>
      <c r="L562" s="11" t="s">
        <v>62</v>
      </c>
      <c r="M562" s="11" t="s">
        <v>63</v>
      </c>
      <c r="N562" s="11">
        <v>2</v>
      </c>
      <c r="O562" s="11">
        <v>8</v>
      </c>
      <c r="P562" s="119">
        <v>100</v>
      </c>
      <c r="Q562" s="119">
        <v>6800</v>
      </c>
      <c r="R562" s="118">
        <f t="shared" si="88"/>
        <v>54400</v>
      </c>
      <c r="S562" s="11">
        <v>36</v>
      </c>
      <c r="U562" s="118">
        <f t="shared" si="89"/>
        <v>54400</v>
      </c>
      <c r="V562" s="119">
        <f t="shared" si="90"/>
        <v>83050</v>
      </c>
      <c r="W562" s="118">
        <f t="shared" si="91"/>
        <v>83050</v>
      </c>
      <c r="Y562" s="119">
        <f t="shared" si="92"/>
        <v>83050</v>
      </c>
      <c r="Z562" s="119"/>
    </row>
    <row r="563" spans="1:26" s="122" customFormat="1" ht="24" x14ac:dyDescent="0.55000000000000004">
      <c r="A563" s="11"/>
      <c r="B563" s="113"/>
      <c r="C563" s="11"/>
      <c r="D563" s="11"/>
      <c r="E563" s="11"/>
      <c r="F563" s="11"/>
      <c r="G563" s="11"/>
      <c r="H563" s="118">
        <f t="shared" si="86"/>
        <v>0</v>
      </c>
      <c r="I563" s="119"/>
      <c r="J563" s="119">
        <f t="shared" si="87"/>
        <v>0</v>
      </c>
      <c r="L563" s="11"/>
      <c r="M563" s="11" t="s">
        <v>65</v>
      </c>
      <c r="N563" s="11">
        <v>2</v>
      </c>
      <c r="O563" s="11">
        <v>8</v>
      </c>
      <c r="P563" s="119">
        <v>100</v>
      </c>
      <c r="Q563" s="119">
        <v>6800</v>
      </c>
      <c r="R563" s="118">
        <f t="shared" si="88"/>
        <v>54400</v>
      </c>
      <c r="S563" s="11">
        <v>31</v>
      </c>
      <c r="U563" s="118">
        <f t="shared" si="89"/>
        <v>54400</v>
      </c>
      <c r="V563" s="119">
        <f t="shared" si="90"/>
        <v>54400</v>
      </c>
      <c r="W563" s="118">
        <f t="shared" si="91"/>
        <v>54400</v>
      </c>
      <c r="Y563" s="119">
        <f t="shared" si="92"/>
        <v>54400</v>
      </c>
      <c r="Z563" s="119"/>
    </row>
    <row r="564" spans="1:26" s="126" customFormat="1" ht="24" x14ac:dyDescent="0.55000000000000004">
      <c r="A564" s="24"/>
      <c r="B564" s="138" t="s">
        <v>76</v>
      </c>
      <c r="C564" s="24"/>
      <c r="D564" s="24">
        <v>0</v>
      </c>
      <c r="E564" s="24">
        <v>2</v>
      </c>
      <c r="F564" s="24">
        <v>0</v>
      </c>
      <c r="G564" s="24">
        <v>2</v>
      </c>
      <c r="H564" s="125">
        <f t="shared" si="86"/>
        <v>200</v>
      </c>
      <c r="I564" s="125">
        <v>150</v>
      </c>
      <c r="J564" s="125">
        <f t="shared" si="87"/>
        <v>30000</v>
      </c>
      <c r="L564" s="24" t="s">
        <v>62</v>
      </c>
      <c r="M564" s="24" t="s">
        <v>65</v>
      </c>
      <c r="N564" s="24">
        <v>2</v>
      </c>
      <c r="O564" s="24">
        <v>8</v>
      </c>
      <c r="P564" s="125">
        <v>100</v>
      </c>
      <c r="Q564" s="125">
        <v>6800</v>
      </c>
      <c r="R564" s="125">
        <f t="shared" si="88"/>
        <v>54400</v>
      </c>
      <c r="S564" s="24">
        <v>31</v>
      </c>
      <c r="U564" s="125">
        <f t="shared" si="89"/>
        <v>54400</v>
      </c>
      <c r="V564" s="125">
        <f t="shared" si="90"/>
        <v>84400</v>
      </c>
      <c r="W564" s="125">
        <f t="shared" si="91"/>
        <v>84400</v>
      </c>
      <c r="Y564" s="125">
        <f t="shared" si="92"/>
        <v>84400</v>
      </c>
      <c r="Z564" s="125">
        <v>0.02</v>
      </c>
    </row>
    <row r="565" spans="1:26" s="122" customFormat="1" ht="24" x14ac:dyDescent="0.55000000000000004">
      <c r="A565" s="11"/>
      <c r="B565" s="113" t="s">
        <v>59</v>
      </c>
      <c r="C565" s="11">
        <v>12271</v>
      </c>
      <c r="D565" s="11">
        <v>0</v>
      </c>
      <c r="E565" s="11">
        <v>2</v>
      </c>
      <c r="F565" s="11">
        <v>95</v>
      </c>
      <c r="G565" s="11">
        <v>1</v>
      </c>
      <c r="H565" s="118">
        <f t="shared" si="86"/>
        <v>295</v>
      </c>
      <c r="I565" s="119">
        <v>150</v>
      </c>
      <c r="J565" s="119">
        <f t="shared" si="87"/>
        <v>44250</v>
      </c>
      <c r="L565" s="11"/>
      <c r="M565" s="11"/>
      <c r="N565" s="11"/>
      <c r="O565" s="11"/>
      <c r="R565" s="118">
        <f t="shared" si="88"/>
        <v>0</v>
      </c>
      <c r="S565" s="11"/>
      <c r="U565" s="118">
        <f t="shared" si="89"/>
        <v>0</v>
      </c>
      <c r="V565" s="119">
        <f t="shared" si="90"/>
        <v>44250</v>
      </c>
      <c r="W565" s="118">
        <f t="shared" si="91"/>
        <v>0</v>
      </c>
      <c r="Y565" s="119">
        <f t="shared" si="92"/>
        <v>44250</v>
      </c>
      <c r="Z565" s="119"/>
    </row>
    <row r="566" spans="1:26" s="122" customFormat="1" ht="24" x14ac:dyDescent="0.55000000000000004">
      <c r="A566" s="11"/>
      <c r="B566" s="113" t="s">
        <v>59</v>
      </c>
      <c r="C566" s="11">
        <v>1957</v>
      </c>
      <c r="D566" s="11">
        <v>2</v>
      </c>
      <c r="E566" s="11">
        <v>3</v>
      </c>
      <c r="F566" s="11">
        <v>53</v>
      </c>
      <c r="G566" s="11">
        <v>1</v>
      </c>
      <c r="H566" s="118">
        <f t="shared" si="86"/>
        <v>1153</v>
      </c>
      <c r="I566" s="119">
        <v>130</v>
      </c>
      <c r="J566" s="119">
        <f t="shared" si="87"/>
        <v>149890</v>
      </c>
      <c r="L566" s="11"/>
      <c r="M566" s="11"/>
      <c r="N566" s="11"/>
      <c r="O566" s="11"/>
      <c r="R566" s="118">
        <f t="shared" si="88"/>
        <v>0</v>
      </c>
      <c r="S566" s="11"/>
      <c r="U566" s="118">
        <f t="shared" si="89"/>
        <v>0</v>
      </c>
      <c r="V566" s="119">
        <f t="shared" si="90"/>
        <v>149890</v>
      </c>
      <c r="W566" s="118">
        <f t="shared" si="91"/>
        <v>0</v>
      </c>
      <c r="Y566" s="119">
        <f t="shared" si="92"/>
        <v>149890</v>
      </c>
      <c r="Z566" s="119"/>
    </row>
    <row r="567" spans="1:26" s="122" customFormat="1" ht="24" x14ac:dyDescent="0.55000000000000004">
      <c r="A567" s="11"/>
      <c r="B567" s="113" t="s">
        <v>59</v>
      </c>
      <c r="C567" s="11">
        <v>11370</v>
      </c>
      <c r="D567" s="11">
        <v>12</v>
      </c>
      <c r="E567" s="11">
        <v>0</v>
      </c>
      <c r="F567" s="11">
        <v>34</v>
      </c>
      <c r="G567" s="11">
        <v>1</v>
      </c>
      <c r="H567" s="118">
        <f t="shared" si="86"/>
        <v>4834</v>
      </c>
      <c r="I567" s="119">
        <v>130</v>
      </c>
      <c r="J567" s="119">
        <f t="shared" si="87"/>
        <v>628420</v>
      </c>
      <c r="L567" s="11"/>
      <c r="M567" s="11"/>
      <c r="N567" s="11"/>
      <c r="O567" s="11"/>
      <c r="R567" s="118">
        <f t="shared" si="88"/>
        <v>0</v>
      </c>
      <c r="S567" s="11"/>
      <c r="U567" s="118">
        <f t="shared" si="89"/>
        <v>0</v>
      </c>
      <c r="V567" s="119">
        <f t="shared" si="90"/>
        <v>628420</v>
      </c>
      <c r="W567" s="118">
        <f t="shared" si="91"/>
        <v>0</v>
      </c>
      <c r="Y567" s="119">
        <f t="shared" si="92"/>
        <v>628420</v>
      </c>
      <c r="Z567" s="119"/>
    </row>
    <row r="568" spans="1:26" s="128" customFormat="1" ht="24" x14ac:dyDescent="0.55000000000000004">
      <c r="A568" s="53"/>
      <c r="B568" s="55"/>
      <c r="C568" s="53"/>
      <c r="D568" s="53"/>
      <c r="E568" s="53"/>
      <c r="F568" s="53"/>
      <c r="G568" s="53"/>
      <c r="H568" s="127"/>
      <c r="I568" s="127"/>
      <c r="J568" s="127"/>
      <c r="L568" s="53"/>
      <c r="M568" s="53"/>
      <c r="N568" s="53"/>
      <c r="O568" s="53"/>
      <c r="R568" s="127"/>
      <c r="S568" s="53"/>
      <c r="U568" s="127"/>
      <c r="V568" s="127"/>
      <c r="W568" s="127"/>
      <c r="Y568" s="127"/>
      <c r="Z568" s="127"/>
    </row>
    <row r="569" spans="1:26" s="122" customFormat="1" ht="24" x14ac:dyDescent="0.55000000000000004">
      <c r="A569" s="11">
        <v>132</v>
      </c>
      <c r="B569" s="113" t="s">
        <v>59</v>
      </c>
      <c r="C569" s="11">
        <v>7054</v>
      </c>
      <c r="D569" s="11">
        <v>0</v>
      </c>
      <c r="E569" s="11">
        <v>2</v>
      </c>
      <c r="F569" s="11">
        <v>13</v>
      </c>
      <c r="G569" s="11">
        <v>2</v>
      </c>
      <c r="H569" s="118">
        <f t="shared" si="86"/>
        <v>213</v>
      </c>
      <c r="I569" s="119">
        <v>150</v>
      </c>
      <c r="J569" s="119">
        <f t="shared" si="87"/>
        <v>31950</v>
      </c>
      <c r="L569" s="11" t="s">
        <v>62</v>
      </c>
      <c r="M569" s="11" t="s">
        <v>63</v>
      </c>
      <c r="N569" s="11">
        <v>2</v>
      </c>
      <c r="O569" s="11">
        <v>8</v>
      </c>
      <c r="P569" s="119">
        <v>100</v>
      </c>
      <c r="Q569" s="119">
        <v>6800</v>
      </c>
      <c r="R569" s="118">
        <f t="shared" si="88"/>
        <v>54400</v>
      </c>
      <c r="S569" s="11">
        <v>31</v>
      </c>
      <c r="U569" s="118">
        <f t="shared" si="89"/>
        <v>54400</v>
      </c>
      <c r="V569" s="119">
        <f t="shared" si="90"/>
        <v>86350</v>
      </c>
      <c r="W569" s="118">
        <f t="shared" si="91"/>
        <v>86350</v>
      </c>
      <c r="Y569" s="119">
        <f t="shared" si="92"/>
        <v>86350</v>
      </c>
      <c r="Z569" s="119"/>
    </row>
    <row r="570" spans="1:26" s="122" customFormat="1" ht="24" x14ac:dyDescent="0.55000000000000004">
      <c r="A570" s="11"/>
      <c r="B570" s="113"/>
      <c r="C570" s="11"/>
      <c r="D570" s="11"/>
      <c r="E570" s="11"/>
      <c r="F570" s="11"/>
      <c r="G570" s="11"/>
      <c r="H570" s="118">
        <f t="shared" si="86"/>
        <v>0</v>
      </c>
      <c r="I570" s="119"/>
      <c r="J570" s="119">
        <f t="shared" si="87"/>
        <v>0</v>
      </c>
      <c r="L570" s="11"/>
      <c r="M570" s="11" t="s">
        <v>65</v>
      </c>
      <c r="N570" s="11">
        <v>2</v>
      </c>
      <c r="O570" s="11">
        <v>8</v>
      </c>
      <c r="P570" s="119">
        <v>100</v>
      </c>
      <c r="Q570" s="119">
        <v>6800</v>
      </c>
      <c r="R570" s="118">
        <f t="shared" si="88"/>
        <v>54400</v>
      </c>
      <c r="S570" s="11">
        <v>31</v>
      </c>
      <c r="U570" s="118">
        <f t="shared" si="89"/>
        <v>54400</v>
      </c>
      <c r="V570" s="119">
        <f t="shared" si="90"/>
        <v>54400</v>
      </c>
      <c r="W570" s="118">
        <f t="shared" si="91"/>
        <v>54400</v>
      </c>
      <c r="Y570" s="119">
        <f t="shared" si="92"/>
        <v>54400</v>
      </c>
      <c r="Z570" s="119"/>
    </row>
    <row r="571" spans="1:26" s="122" customFormat="1" ht="24" x14ac:dyDescent="0.55000000000000004">
      <c r="A571" s="11"/>
      <c r="B571" s="113"/>
      <c r="C571" s="11"/>
      <c r="D571" s="11"/>
      <c r="E571" s="11"/>
      <c r="F571" s="11"/>
      <c r="G571" s="11"/>
      <c r="H571" s="118">
        <f t="shared" si="86"/>
        <v>0</v>
      </c>
      <c r="I571" s="119"/>
      <c r="J571" s="119">
        <f t="shared" si="87"/>
        <v>0</v>
      </c>
      <c r="L571" s="11" t="s">
        <v>62</v>
      </c>
      <c r="M571" s="11" t="s">
        <v>65</v>
      </c>
      <c r="N571" s="11">
        <v>2</v>
      </c>
      <c r="O571" s="11">
        <v>7.5</v>
      </c>
      <c r="P571" s="119">
        <v>100</v>
      </c>
      <c r="Q571" s="119">
        <v>6800</v>
      </c>
      <c r="R571" s="118">
        <f t="shared" si="88"/>
        <v>51000</v>
      </c>
      <c r="S571" s="11">
        <v>9</v>
      </c>
      <c r="U571" s="118">
        <f t="shared" si="89"/>
        <v>51000</v>
      </c>
      <c r="V571" s="119">
        <f t="shared" si="90"/>
        <v>51000</v>
      </c>
      <c r="W571" s="118">
        <f t="shared" si="91"/>
        <v>51000</v>
      </c>
      <c r="Y571" s="119">
        <f t="shared" si="92"/>
        <v>51000</v>
      </c>
      <c r="Z571" s="119"/>
    </row>
    <row r="572" spans="1:26" s="122" customFormat="1" ht="24" x14ac:dyDescent="0.55000000000000004">
      <c r="A572" s="11"/>
      <c r="B572" s="113"/>
      <c r="C572" s="11"/>
      <c r="D572" s="11"/>
      <c r="E572" s="11"/>
      <c r="F572" s="11"/>
      <c r="G572" s="11"/>
      <c r="H572" s="118">
        <f t="shared" si="86"/>
        <v>0</v>
      </c>
      <c r="I572" s="119"/>
      <c r="J572" s="119">
        <f t="shared" si="87"/>
        <v>0</v>
      </c>
      <c r="L572" s="11"/>
      <c r="M572" s="11" t="s">
        <v>126</v>
      </c>
      <c r="N572" s="11">
        <v>2</v>
      </c>
      <c r="O572" s="11">
        <v>8</v>
      </c>
      <c r="P572" s="119">
        <v>100</v>
      </c>
      <c r="Q572" s="119">
        <v>6800</v>
      </c>
      <c r="R572" s="118">
        <f t="shared" si="88"/>
        <v>54400</v>
      </c>
      <c r="S572" s="11">
        <v>9</v>
      </c>
      <c r="U572" s="118">
        <f t="shared" si="89"/>
        <v>54400</v>
      </c>
      <c r="V572" s="119">
        <f t="shared" si="90"/>
        <v>54400</v>
      </c>
      <c r="W572" s="118">
        <f t="shared" si="91"/>
        <v>54400</v>
      </c>
      <c r="Y572" s="119">
        <f t="shared" si="92"/>
        <v>54400</v>
      </c>
      <c r="Z572" s="119"/>
    </row>
    <row r="573" spans="1:26" s="122" customFormat="1" ht="24" x14ac:dyDescent="0.55000000000000004">
      <c r="A573" s="11"/>
      <c r="B573" s="113"/>
      <c r="C573" s="11"/>
      <c r="D573" s="11"/>
      <c r="E573" s="11"/>
      <c r="F573" s="11"/>
      <c r="G573" s="11"/>
      <c r="H573" s="118">
        <f t="shared" si="86"/>
        <v>0</v>
      </c>
      <c r="I573" s="119"/>
      <c r="J573" s="119">
        <f t="shared" si="87"/>
        <v>0</v>
      </c>
      <c r="L573" s="11" t="s">
        <v>62</v>
      </c>
      <c r="M573" s="11" t="s">
        <v>63</v>
      </c>
      <c r="N573" s="11">
        <v>2</v>
      </c>
      <c r="O573" s="11">
        <v>8</v>
      </c>
      <c r="P573" s="119">
        <v>100</v>
      </c>
      <c r="Q573" s="119">
        <v>6800</v>
      </c>
      <c r="R573" s="118">
        <f t="shared" si="88"/>
        <v>54400</v>
      </c>
      <c r="S573" s="11">
        <v>23</v>
      </c>
      <c r="U573" s="118">
        <f t="shared" si="89"/>
        <v>54400</v>
      </c>
      <c r="V573" s="119">
        <f t="shared" si="90"/>
        <v>54400</v>
      </c>
      <c r="W573" s="118">
        <f t="shared" si="91"/>
        <v>54400</v>
      </c>
      <c r="Y573" s="119">
        <f t="shared" si="92"/>
        <v>54400</v>
      </c>
      <c r="Z573" s="119"/>
    </row>
    <row r="574" spans="1:26" s="122" customFormat="1" ht="24" x14ac:dyDescent="0.55000000000000004">
      <c r="A574" s="11"/>
      <c r="B574" s="113"/>
      <c r="C574" s="11"/>
      <c r="D574" s="11"/>
      <c r="E574" s="11"/>
      <c r="F574" s="11"/>
      <c r="G574" s="11"/>
      <c r="H574" s="118">
        <f t="shared" si="86"/>
        <v>0</v>
      </c>
      <c r="I574" s="119"/>
      <c r="J574" s="119">
        <f t="shared" si="87"/>
        <v>0</v>
      </c>
      <c r="L574" s="11"/>
      <c r="M574" s="11" t="s">
        <v>65</v>
      </c>
      <c r="N574" s="11">
        <v>2</v>
      </c>
      <c r="O574" s="11">
        <v>8</v>
      </c>
      <c r="P574" s="119">
        <v>100</v>
      </c>
      <c r="Q574" s="119">
        <v>6800</v>
      </c>
      <c r="R574" s="118">
        <f t="shared" si="88"/>
        <v>54400</v>
      </c>
      <c r="S574" s="11">
        <v>23</v>
      </c>
      <c r="U574" s="118">
        <f t="shared" si="89"/>
        <v>54400</v>
      </c>
      <c r="V574" s="119">
        <f t="shared" si="90"/>
        <v>54400</v>
      </c>
      <c r="W574" s="118">
        <f t="shared" si="91"/>
        <v>54400</v>
      </c>
      <c r="Y574" s="119">
        <f t="shared" si="92"/>
        <v>54400</v>
      </c>
      <c r="Z574" s="119"/>
    </row>
    <row r="575" spans="1:26" s="122" customFormat="1" ht="24" x14ac:dyDescent="0.55000000000000004">
      <c r="A575" s="11"/>
      <c r="B575" s="113" t="s">
        <v>59</v>
      </c>
      <c r="C575" s="11">
        <v>7954</v>
      </c>
      <c r="D575" s="11">
        <v>2</v>
      </c>
      <c r="E575" s="11">
        <v>1</v>
      </c>
      <c r="F575" s="11">
        <v>40</v>
      </c>
      <c r="G575" s="11">
        <v>1</v>
      </c>
      <c r="H575" s="118">
        <f t="shared" si="86"/>
        <v>940</v>
      </c>
      <c r="I575" s="119">
        <v>100</v>
      </c>
      <c r="J575" s="119">
        <f t="shared" si="87"/>
        <v>94000</v>
      </c>
      <c r="L575" s="11"/>
      <c r="M575" s="11"/>
      <c r="N575" s="11"/>
      <c r="O575" s="11"/>
      <c r="R575" s="118">
        <f t="shared" si="88"/>
        <v>0</v>
      </c>
      <c r="S575" s="11"/>
      <c r="U575" s="118">
        <f t="shared" si="89"/>
        <v>0</v>
      </c>
      <c r="V575" s="119">
        <f t="shared" si="90"/>
        <v>94000</v>
      </c>
      <c r="W575" s="118">
        <f t="shared" si="91"/>
        <v>0</v>
      </c>
      <c r="Y575" s="119">
        <f t="shared" si="92"/>
        <v>94000</v>
      </c>
      <c r="Z575" s="119"/>
    </row>
    <row r="576" spans="1:26" s="128" customFormat="1" ht="24" x14ac:dyDescent="0.55000000000000004">
      <c r="A576" s="53"/>
      <c r="B576" s="55"/>
      <c r="C576" s="53"/>
      <c r="D576" s="53"/>
      <c r="E576" s="53"/>
      <c r="F576" s="53"/>
      <c r="G576" s="53"/>
      <c r="H576" s="127"/>
      <c r="I576" s="127"/>
      <c r="J576" s="127"/>
      <c r="L576" s="53"/>
      <c r="M576" s="53"/>
      <c r="N576" s="53"/>
      <c r="O576" s="53"/>
      <c r="R576" s="127"/>
      <c r="S576" s="53"/>
      <c r="U576" s="127"/>
      <c r="V576" s="127"/>
      <c r="W576" s="127"/>
      <c r="Y576" s="127"/>
      <c r="Z576" s="127"/>
    </row>
    <row r="577" spans="1:26" s="122" customFormat="1" ht="24" x14ac:dyDescent="0.55000000000000004">
      <c r="A577" s="11">
        <v>133</v>
      </c>
      <c r="B577" s="113" t="s">
        <v>59</v>
      </c>
      <c r="C577" s="11">
        <v>889</v>
      </c>
      <c r="D577" s="11">
        <v>0</v>
      </c>
      <c r="E577" s="11">
        <v>1</v>
      </c>
      <c r="F577" s="11">
        <v>48</v>
      </c>
      <c r="G577" s="11">
        <v>2</v>
      </c>
      <c r="H577" s="118">
        <f t="shared" si="86"/>
        <v>148</v>
      </c>
      <c r="I577" s="119">
        <v>150</v>
      </c>
      <c r="J577" s="119">
        <f t="shared" si="87"/>
        <v>22200</v>
      </c>
      <c r="L577" s="11" t="s">
        <v>62</v>
      </c>
      <c r="M577" s="11" t="s">
        <v>111</v>
      </c>
      <c r="N577" s="11">
        <v>2</v>
      </c>
      <c r="O577" s="11">
        <v>78</v>
      </c>
      <c r="P577" s="119">
        <v>100</v>
      </c>
      <c r="Q577" s="119">
        <v>6800</v>
      </c>
      <c r="R577" s="118">
        <f t="shared" si="88"/>
        <v>530400</v>
      </c>
      <c r="S577" s="11">
        <v>39</v>
      </c>
      <c r="U577" s="118">
        <f t="shared" si="89"/>
        <v>530400</v>
      </c>
      <c r="V577" s="119">
        <f t="shared" si="90"/>
        <v>552600</v>
      </c>
      <c r="W577" s="118">
        <f t="shared" si="91"/>
        <v>552600</v>
      </c>
      <c r="Y577" s="119">
        <f t="shared" si="92"/>
        <v>552600</v>
      </c>
      <c r="Z577" s="119"/>
    </row>
    <row r="578" spans="1:26" s="122" customFormat="1" ht="24" x14ac:dyDescent="0.55000000000000004">
      <c r="A578" s="11"/>
      <c r="B578" s="113"/>
      <c r="C578" s="11"/>
      <c r="D578" s="11"/>
      <c r="E578" s="11"/>
      <c r="F578" s="11"/>
      <c r="G578" s="11"/>
      <c r="H578" s="118">
        <f t="shared" si="86"/>
        <v>0</v>
      </c>
      <c r="I578" s="119"/>
      <c r="J578" s="119">
        <f t="shared" si="87"/>
        <v>0</v>
      </c>
      <c r="L578" s="11"/>
      <c r="M578" s="11" t="s">
        <v>65</v>
      </c>
      <c r="N578" s="11">
        <v>2</v>
      </c>
      <c r="O578" s="11">
        <v>24</v>
      </c>
      <c r="P578" s="119">
        <v>100</v>
      </c>
      <c r="Q578" s="119">
        <v>6800</v>
      </c>
      <c r="R578" s="118">
        <f t="shared" si="88"/>
        <v>163200</v>
      </c>
      <c r="S578" s="11">
        <v>39</v>
      </c>
      <c r="U578" s="118">
        <f t="shared" si="89"/>
        <v>163200</v>
      </c>
      <c r="V578" s="119">
        <f t="shared" si="90"/>
        <v>163200</v>
      </c>
      <c r="W578" s="118">
        <f t="shared" si="91"/>
        <v>163200</v>
      </c>
      <c r="Y578" s="119">
        <f t="shared" si="92"/>
        <v>163200</v>
      </c>
      <c r="Z578" s="119"/>
    </row>
    <row r="579" spans="1:26" s="122" customFormat="1" ht="24" x14ac:dyDescent="0.55000000000000004">
      <c r="A579" s="11"/>
      <c r="B579" s="113"/>
      <c r="C579" s="11"/>
      <c r="D579" s="11"/>
      <c r="E579" s="11"/>
      <c r="F579" s="11"/>
      <c r="G579" s="11"/>
      <c r="H579" s="118">
        <f t="shared" si="86"/>
        <v>0</v>
      </c>
      <c r="I579" s="119"/>
      <c r="J579" s="119">
        <f t="shared" si="87"/>
        <v>0</v>
      </c>
      <c r="L579" s="11"/>
      <c r="M579" s="11" t="s">
        <v>63</v>
      </c>
      <c r="N579" s="11">
        <v>2</v>
      </c>
      <c r="O579" s="11">
        <v>12</v>
      </c>
      <c r="P579" s="119">
        <v>100</v>
      </c>
      <c r="Q579" s="119">
        <v>6800</v>
      </c>
      <c r="R579" s="118">
        <f t="shared" si="88"/>
        <v>81600</v>
      </c>
      <c r="S579" s="11">
        <v>39</v>
      </c>
      <c r="U579" s="118">
        <f t="shared" si="89"/>
        <v>81600</v>
      </c>
      <c r="V579" s="119">
        <f t="shared" si="90"/>
        <v>81600</v>
      </c>
      <c r="W579" s="118">
        <f t="shared" si="91"/>
        <v>81600</v>
      </c>
      <c r="Y579" s="119">
        <f t="shared" si="92"/>
        <v>81600</v>
      </c>
      <c r="Z579" s="119"/>
    </row>
    <row r="580" spans="1:26" s="122" customFormat="1" ht="24" x14ac:dyDescent="0.55000000000000004">
      <c r="A580" s="11"/>
      <c r="B580" s="113" t="s">
        <v>59</v>
      </c>
      <c r="C580" s="11">
        <v>11435</v>
      </c>
      <c r="D580" s="11">
        <v>1</v>
      </c>
      <c r="E580" s="11">
        <v>0</v>
      </c>
      <c r="F580" s="11">
        <v>23</v>
      </c>
      <c r="G580" s="11">
        <v>1</v>
      </c>
      <c r="H580" s="118">
        <f t="shared" si="86"/>
        <v>423</v>
      </c>
      <c r="I580" s="119">
        <v>100</v>
      </c>
      <c r="J580" s="119">
        <f t="shared" si="87"/>
        <v>42300</v>
      </c>
      <c r="L580" s="11"/>
      <c r="M580" s="11"/>
      <c r="N580" s="11"/>
      <c r="O580" s="11"/>
      <c r="R580" s="118">
        <f t="shared" si="88"/>
        <v>0</v>
      </c>
      <c r="S580" s="11"/>
      <c r="U580" s="118">
        <f t="shared" si="89"/>
        <v>0</v>
      </c>
      <c r="V580" s="119">
        <f t="shared" si="90"/>
        <v>42300</v>
      </c>
      <c r="W580" s="118">
        <f t="shared" si="91"/>
        <v>0</v>
      </c>
      <c r="Y580" s="119">
        <f t="shared" si="92"/>
        <v>42300</v>
      </c>
      <c r="Z580" s="119"/>
    </row>
    <row r="581" spans="1:26" s="122" customFormat="1" ht="24" x14ac:dyDescent="0.55000000000000004">
      <c r="A581" s="11"/>
      <c r="B581" s="113" t="s">
        <v>59</v>
      </c>
      <c r="C581" s="11">
        <v>18840</v>
      </c>
      <c r="D581" s="11">
        <v>1</v>
      </c>
      <c r="E581" s="11">
        <v>1</v>
      </c>
      <c r="F581" s="11">
        <v>70</v>
      </c>
      <c r="G581" s="11">
        <v>1</v>
      </c>
      <c r="H581" s="118">
        <f t="shared" si="86"/>
        <v>570</v>
      </c>
      <c r="I581" s="119">
        <v>130</v>
      </c>
      <c r="J581" s="119">
        <f t="shared" si="87"/>
        <v>74100</v>
      </c>
      <c r="L581" s="11"/>
      <c r="M581" s="11"/>
      <c r="N581" s="11"/>
      <c r="O581" s="11"/>
      <c r="R581" s="118">
        <f t="shared" si="88"/>
        <v>0</v>
      </c>
      <c r="S581" s="11"/>
      <c r="U581" s="118">
        <f t="shared" si="89"/>
        <v>0</v>
      </c>
      <c r="V581" s="119">
        <f t="shared" si="90"/>
        <v>74100</v>
      </c>
      <c r="W581" s="118">
        <f t="shared" si="91"/>
        <v>0</v>
      </c>
      <c r="Y581" s="119">
        <f t="shared" si="92"/>
        <v>74100</v>
      </c>
      <c r="Z581" s="119"/>
    </row>
    <row r="582" spans="1:26" s="122" customFormat="1" ht="24" x14ac:dyDescent="0.55000000000000004">
      <c r="A582" s="11"/>
      <c r="B582" s="113" t="s">
        <v>59</v>
      </c>
      <c r="C582" s="11">
        <v>16145</v>
      </c>
      <c r="D582" s="11">
        <v>1</v>
      </c>
      <c r="E582" s="11">
        <v>3</v>
      </c>
      <c r="F582" s="11">
        <v>80</v>
      </c>
      <c r="G582" s="11">
        <v>1</v>
      </c>
      <c r="H582" s="118">
        <f t="shared" si="86"/>
        <v>780</v>
      </c>
      <c r="I582" s="119">
        <v>100</v>
      </c>
      <c r="J582" s="119">
        <f t="shared" si="87"/>
        <v>78000</v>
      </c>
      <c r="L582" s="11"/>
      <c r="M582" s="11"/>
      <c r="N582" s="11"/>
      <c r="O582" s="11"/>
      <c r="R582" s="118">
        <f t="shared" si="88"/>
        <v>0</v>
      </c>
      <c r="S582" s="11"/>
      <c r="U582" s="118">
        <f t="shared" si="89"/>
        <v>0</v>
      </c>
      <c r="V582" s="119">
        <f t="shared" si="90"/>
        <v>78000</v>
      </c>
      <c r="W582" s="118">
        <f t="shared" si="91"/>
        <v>0</v>
      </c>
      <c r="Y582" s="119">
        <f t="shared" si="92"/>
        <v>78000</v>
      </c>
      <c r="Z582" s="119"/>
    </row>
    <row r="583" spans="1:26" s="122" customFormat="1" ht="24" x14ac:dyDescent="0.55000000000000004">
      <c r="A583" s="11"/>
      <c r="B583" s="113" t="s">
        <v>59</v>
      </c>
      <c r="C583" s="11">
        <v>1641</v>
      </c>
      <c r="D583" s="11">
        <v>6</v>
      </c>
      <c r="E583" s="11">
        <v>3</v>
      </c>
      <c r="F583" s="11">
        <v>35</v>
      </c>
      <c r="G583" s="11">
        <v>1</v>
      </c>
      <c r="H583" s="118">
        <f t="shared" ref="H583:H646" si="93">+(D583*400)+(E583*100)+F583</f>
        <v>2735</v>
      </c>
      <c r="I583" s="119">
        <v>100</v>
      </c>
      <c r="J583" s="119">
        <f t="shared" ref="J583:J646" si="94">H583*I583</f>
        <v>273500</v>
      </c>
      <c r="L583" s="11"/>
      <c r="M583" s="11"/>
      <c r="N583" s="11"/>
      <c r="O583" s="11"/>
      <c r="R583" s="118">
        <f t="shared" si="88"/>
        <v>0</v>
      </c>
      <c r="S583" s="11"/>
      <c r="U583" s="118">
        <f t="shared" si="89"/>
        <v>0</v>
      </c>
      <c r="V583" s="119">
        <f t="shared" si="90"/>
        <v>273500</v>
      </c>
      <c r="W583" s="118">
        <f t="shared" si="91"/>
        <v>0</v>
      </c>
      <c r="Y583" s="119">
        <f t="shared" si="92"/>
        <v>273500</v>
      </c>
      <c r="Z583" s="119"/>
    </row>
    <row r="584" spans="1:26" s="126" customFormat="1" ht="24" x14ac:dyDescent="0.55000000000000004">
      <c r="A584" s="24"/>
      <c r="B584" s="97" t="s">
        <v>205</v>
      </c>
      <c r="C584" s="24">
        <v>1370</v>
      </c>
      <c r="D584" s="24">
        <v>3</v>
      </c>
      <c r="E584" s="24">
        <v>1</v>
      </c>
      <c r="F584" s="24">
        <v>51</v>
      </c>
      <c r="G584" s="24">
        <v>1</v>
      </c>
      <c r="H584" s="125">
        <f t="shared" si="93"/>
        <v>1351</v>
      </c>
      <c r="I584" s="125">
        <v>100</v>
      </c>
      <c r="J584" s="125">
        <f t="shared" si="94"/>
        <v>135100</v>
      </c>
      <c r="L584" s="24"/>
      <c r="M584" s="24"/>
      <c r="N584" s="24"/>
      <c r="O584" s="24"/>
      <c r="R584" s="125">
        <f t="shared" ref="R584:R646" si="95">O584*Q584</f>
        <v>0</v>
      </c>
      <c r="S584" s="24"/>
      <c r="U584" s="125">
        <f t="shared" ref="U584:U646" si="96">R584*(100-T584)/100</f>
        <v>0</v>
      </c>
      <c r="V584" s="125">
        <f t="shared" ref="V584:V646" si="97">J584+U584</f>
        <v>135100</v>
      </c>
      <c r="W584" s="125">
        <f t="shared" ref="W584:W646" si="98">V584*P584/100</f>
        <v>0</v>
      </c>
      <c r="Y584" s="125">
        <f t="shared" ref="Y584:Y646" si="99">J584+U584</f>
        <v>135100</v>
      </c>
      <c r="Z584" s="125">
        <v>0.01</v>
      </c>
    </row>
    <row r="585" spans="1:26" s="128" customFormat="1" ht="24" x14ac:dyDescent="0.55000000000000004">
      <c r="A585" s="53"/>
      <c r="B585" s="55"/>
      <c r="C585" s="53"/>
      <c r="D585" s="53"/>
      <c r="E585" s="53"/>
      <c r="F585" s="53"/>
      <c r="G585" s="53"/>
      <c r="H585" s="127"/>
      <c r="I585" s="127"/>
      <c r="J585" s="127"/>
      <c r="L585" s="53"/>
      <c r="M585" s="53"/>
      <c r="N585" s="53"/>
      <c r="O585" s="53"/>
      <c r="R585" s="127"/>
      <c r="S585" s="53"/>
      <c r="U585" s="127"/>
      <c r="V585" s="127"/>
      <c r="W585" s="127"/>
      <c r="Y585" s="127"/>
      <c r="Z585" s="127"/>
    </row>
    <row r="586" spans="1:26" s="126" customFormat="1" ht="24" x14ac:dyDescent="0.55000000000000004">
      <c r="A586" s="24">
        <v>134</v>
      </c>
      <c r="B586" s="24" t="s">
        <v>76</v>
      </c>
      <c r="C586" s="24"/>
      <c r="D586" s="24">
        <v>0</v>
      </c>
      <c r="E586" s="24">
        <v>2</v>
      </c>
      <c r="F586" s="24">
        <v>0</v>
      </c>
      <c r="G586" s="24">
        <v>2</v>
      </c>
      <c r="H586" s="125">
        <f t="shared" si="93"/>
        <v>200</v>
      </c>
      <c r="I586" s="125">
        <v>150</v>
      </c>
      <c r="J586" s="125">
        <f t="shared" si="94"/>
        <v>30000</v>
      </c>
      <c r="L586" s="24" t="s">
        <v>62</v>
      </c>
      <c r="M586" s="24" t="s">
        <v>65</v>
      </c>
      <c r="N586" s="24">
        <v>2</v>
      </c>
      <c r="O586" s="24">
        <v>72</v>
      </c>
      <c r="P586" s="125">
        <v>100</v>
      </c>
      <c r="Q586" s="125">
        <v>6800</v>
      </c>
      <c r="R586" s="125">
        <f t="shared" si="95"/>
        <v>489600</v>
      </c>
      <c r="S586" s="24">
        <v>21</v>
      </c>
      <c r="U586" s="125">
        <f t="shared" si="96"/>
        <v>489600</v>
      </c>
      <c r="V586" s="125">
        <f t="shared" si="97"/>
        <v>519600</v>
      </c>
      <c r="W586" s="125">
        <f t="shared" si="98"/>
        <v>519600</v>
      </c>
      <c r="Y586" s="125">
        <f t="shared" si="99"/>
        <v>519600</v>
      </c>
      <c r="Z586" s="125">
        <v>0.02</v>
      </c>
    </row>
    <row r="587" spans="1:26" s="128" customFormat="1" ht="24" x14ac:dyDescent="0.55000000000000004">
      <c r="A587" s="53"/>
      <c r="B587" s="53"/>
      <c r="C587" s="53"/>
      <c r="D587" s="53"/>
      <c r="E587" s="53"/>
      <c r="F587" s="53"/>
      <c r="G587" s="53"/>
      <c r="H587" s="127"/>
      <c r="I587" s="127"/>
      <c r="J587" s="127"/>
      <c r="L587" s="53"/>
      <c r="M587" s="53"/>
      <c r="N587" s="53"/>
      <c r="O587" s="53"/>
      <c r="R587" s="127"/>
      <c r="S587" s="53"/>
      <c r="U587" s="127"/>
      <c r="V587" s="127"/>
      <c r="W587" s="127"/>
      <c r="Y587" s="127"/>
      <c r="Z587" s="127"/>
    </row>
    <row r="588" spans="1:26" s="126" customFormat="1" ht="24" x14ac:dyDescent="0.55000000000000004">
      <c r="A588" s="24">
        <v>135</v>
      </c>
      <c r="B588" s="24" t="s">
        <v>76</v>
      </c>
      <c r="C588" s="24"/>
      <c r="D588" s="24">
        <v>0</v>
      </c>
      <c r="E588" s="24">
        <v>2</v>
      </c>
      <c r="F588" s="24">
        <v>0</v>
      </c>
      <c r="G588" s="24">
        <v>2</v>
      </c>
      <c r="H588" s="125">
        <f t="shared" si="93"/>
        <v>200</v>
      </c>
      <c r="I588" s="125">
        <v>150</v>
      </c>
      <c r="J588" s="125">
        <f t="shared" si="94"/>
        <v>30000</v>
      </c>
      <c r="L588" s="24" t="s">
        <v>13</v>
      </c>
      <c r="M588" s="24" t="s">
        <v>65</v>
      </c>
      <c r="N588" s="24">
        <v>2</v>
      </c>
      <c r="O588" s="24">
        <v>108.56</v>
      </c>
      <c r="P588" s="125">
        <v>100</v>
      </c>
      <c r="Q588" s="125">
        <v>6800</v>
      </c>
      <c r="R588" s="125">
        <f t="shared" si="95"/>
        <v>738208</v>
      </c>
      <c r="S588" s="24">
        <v>10</v>
      </c>
      <c r="U588" s="125">
        <f t="shared" si="96"/>
        <v>738208</v>
      </c>
      <c r="V588" s="125">
        <f t="shared" si="97"/>
        <v>768208</v>
      </c>
      <c r="W588" s="125">
        <f t="shared" si="98"/>
        <v>768208</v>
      </c>
      <c r="Y588" s="125">
        <f t="shared" si="99"/>
        <v>768208</v>
      </c>
      <c r="Z588" s="125">
        <v>0.02</v>
      </c>
    </row>
    <row r="589" spans="1:26" s="126" customFormat="1" ht="24" x14ac:dyDescent="0.55000000000000004">
      <c r="A589" s="24"/>
      <c r="B589" s="24"/>
      <c r="C589" s="24"/>
      <c r="D589" s="24"/>
      <c r="E589" s="24"/>
      <c r="F589" s="24"/>
      <c r="G589" s="24"/>
      <c r="H589" s="125">
        <f t="shared" si="93"/>
        <v>0</v>
      </c>
      <c r="I589" s="125"/>
      <c r="J589" s="125">
        <f t="shared" si="94"/>
        <v>0</v>
      </c>
      <c r="L589" s="24"/>
      <c r="M589" s="24" t="s">
        <v>126</v>
      </c>
      <c r="N589" s="24">
        <v>2</v>
      </c>
      <c r="O589" s="24">
        <v>18</v>
      </c>
      <c r="P589" s="125">
        <v>100</v>
      </c>
      <c r="Q589" s="125">
        <v>6800</v>
      </c>
      <c r="R589" s="125">
        <f t="shared" si="95"/>
        <v>122400</v>
      </c>
      <c r="S589" s="24">
        <v>10</v>
      </c>
      <c r="U589" s="125">
        <f t="shared" si="96"/>
        <v>122400</v>
      </c>
      <c r="V589" s="125">
        <f t="shared" si="97"/>
        <v>122400</v>
      </c>
      <c r="W589" s="125">
        <f t="shared" si="98"/>
        <v>122400</v>
      </c>
      <c r="Y589" s="125">
        <f t="shared" si="99"/>
        <v>122400</v>
      </c>
      <c r="Z589" s="125">
        <v>0.02</v>
      </c>
    </row>
    <row r="590" spans="1:26" s="128" customFormat="1" ht="24" x14ac:dyDescent="0.55000000000000004">
      <c r="A590" s="53"/>
      <c r="B590" s="53"/>
      <c r="C590" s="53"/>
      <c r="D590" s="53"/>
      <c r="E590" s="53"/>
      <c r="F590" s="53"/>
      <c r="G590" s="53"/>
      <c r="H590" s="127"/>
      <c r="I590" s="127"/>
      <c r="J590" s="127"/>
      <c r="L590" s="53"/>
      <c r="M590" s="53"/>
      <c r="N590" s="53"/>
      <c r="O590" s="53"/>
      <c r="R590" s="127"/>
      <c r="S590" s="53"/>
      <c r="U590" s="127"/>
      <c r="V590" s="127"/>
      <c r="W590" s="127"/>
      <c r="Y590" s="127"/>
      <c r="Z590" s="127"/>
    </row>
    <row r="591" spans="1:26" s="126" customFormat="1" ht="24" x14ac:dyDescent="0.55000000000000004">
      <c r="A591" s="24">
        <v>136</v>
      </c>
      <c r="B591" s="139" t="s">
        <v>76</v>
      </c>
      <c r="C591" s="139"/>
      <c r="D591" s="24">
        <v>0</v>
      </c>
      <c r="E591" s="24">
        <v>2</v>
      </c>
      <c r="F591" s="24">
        <v>0</v>
      </c>
      <c r="G591" s="24">
        <v>2</v>
      </c>
      <c r="H591" s="125">
        <f t="shared" si="93"/>
        <v>200</v>
      </c>
      <c r="I591" s="125">
        <v>150</v>
      </c>
      <c r="J591" s="125">
        <f t="shared" si="94"/>
        <v>30000</v>
      </c>
      <c r="L591" s="24" t="s">
        <v>62</v>
      </c>
      <c r="M591" s="24" t="s">
        <v>520</v>
      </c>
      <c r="N591" s="24">
        <v>2</v>
      </c>
      <c r="O591" s="24">
        <v>72</v>
      </c>
      <c r="P591" s="125">
        <v>100</v>
      </c>
      <c r="Q591" s="125">
        <v>6800</v>
      </c>
      <c r="R591" s="125">
        <f t="shared" si="95"/>
        <v>489600</v>
      </c>
      <c r="S591" s="24">
        <v>10</v>
      </c>
      <c r="U591" s="125">
        <f t="shared" si="96"/>
        <v>489600</v>
      </c>
      <c r="V591" s="125">
        <f t="shared" si="97"/>
        <v>519600</v>
      </c>
      <c r="W591" s="125">
        <f t="shared" si="98"/>
        <v>519600</v>
      </c>
      <c r="Y591" s="125">
        <f t="shared" si="99"/>
        <v>519600</v>
      </c>
      <c r="Z591" s="125">
        <v>0.02</v>
      </c>
    </row>
    <row r="592" spans="1:26" s="128" customFormat="1" ht="24" x14ac:dyDescent="0.55000000000000004">
      <c r="A592" s="53"/>
      <c r="B592" s="129"/>
      <c r="C592" s="129"/>
      <c r="D592" s="53"/>
      <c r="E592" s="53"/>
      <c r="F592" s="53"/>
      <c r="G592" s="53"/>
      <c r="H592" s="127"/>
      <c r="I592" s="127"/>
      <c r="J592" s="127"/>
      <c r="L592" s="53"/>
      <c r="M592" s="53"/>
      <c r="N592" s="53"/>
      <c r="O592" s="53"/>
      <c r="R592" s="127"/>
      <c r="S592" s="53"/>
      <c r="U592" s="127"/>
      <c r="V592" s="127"/>
      <c r="W592" s="127"/>
      <c r="Y592" s="127"/>
      <c r="Z592" s="127"/>
    </row>
    <row r="593" spans="1:26" s="122" customFormat="1" ht="24" x14ac:dyDescent="0.55000000000000004">
      <c r="A593" s="11">
        <v>137</v>
      </c>
      <c r="B593" s="113" t="s">
        <v>59</v>
      </c>
      <c r="C593" s="11">
        <v>713</v>
      </c>
      <c r="D593" s="11">
        <v>0</v>
      </c>
      <c r="E593" s="11">
        <v>1</v>
      </c>
      <c r="F593" s="11">
        <v>32</v>
      </c>
      <c r="G593" s="11">
        <v>2</v>
      </c>
      <c r="H593" s="118">
        <f t="shared" si="93"/>
        <v>132</v>
      </c>
      <c r="I593" s="119">
        <v>150</v>
      </c>
      <c r="J593" s="119">
        <f t="shared" si="94"/>
        <v>19800</v>
      </c>
      <c r="L593" s="11" t="s">
        <v>62</v>
      </c>
      <c r="M593" s="11" t="s">
        <v>63</v>
      </c>
      <c r="N593" s="11">
        <v>2</v>
      </c>
      <c r="O593" s="11">
        <v>85.5</v>
      </c>
      <c r="P593" s="119">
        <v>100</v>
      </c>
      <c r="Q593" s="119">
        <v>6800</v>
      </c>
      <c r="R593" s="118">
        <f t="shared" si="95"/>
        <v>581400</v>
      </c>
      <c r="S593" s="11">
        <v>22</v>
      </c>
      <c r="U593" s="118">
        <f t="shared" si="96"/>
        <v>581400</v>
      </c>
      <c r="V593" s="119">
        <f t="shared" si="97"/>
        <v>601200</v>
      </c>
      <c r="W593" s="118">
        <f t="shared" si="98"/>
        <v>601200</v>
      </c>
      <c r="Y593" s="119">
        <f t="shared" si="99"/>
        <v>601200</v>
      </c>
      <c r="Z593" s="119"/>
    </row>
    <row r="594" spans="1:26" s="122" customFormat="1" ht="24" x14ac:dyDescent="0.55000000000000004">
      <c r="A594" s="11"/>
      <c r="B594" s="113"/>
      <c r="C594" s="11"/>
      <c r="D594" s="11"/>
      <c r="E594" s="11"/>
      <c r="F594" s="11"/>
      <c r="G594" s="11"/>
      <c r="H594" s="118">
        <f t="shared" si="93"/>
        <v>0</v>
      </c>
      <c r="I594" s="119"/>
      <c r="J594" s="119">
        <f t="shared" si="94"/>
        <v>0</v>
      </c>
      <c r="L594" s="11"/>
      <c r="M594" s="11" t="s">
        <v>65</v>
      </c>
      <c r="N594" s="11">
        <v>2</v>
      </c>
      <c r="O594" s="11">
        <v>6</v>
      </c>
      <c r="P594" s="119">
        <v>100</v>
      </c>
      <c r="Q594" s="119">
        <v>6800</v>
      </c>
      <c r="R594" s="118">
        <f t="shared" si="95"/>
        <v>40800</v>
      </c>
      <c r="S594" s="11">
        <v>51</v>
      </c>
      <c r="U594" s="118">
        <f t="shared" si="96"/>
        <v>40800</v>
      </c>
      <c r="V594" s="119">
        <f t="shared" si="97"/>
        <v>40800</v>
      </c>
      <c r="W594" s="118">
        <f t="shared" si="98"/>
        <v>40800</v>
      </c>
      <c r="Y594" s="119">
        <f t="shared" si="99"/>
        <v>40800</v>
      </c>
      <c r="Z594" s="119"/>
    </row>
    <row r="595" spans="1:26" s="122" customFormat="1" ht="24" x14ac:dyDescent="0.55000000000000004">
      <c r="A595" s="11"/>
      <c r="B595" s="113"/>
      <c r="C595" s="11"/>
      <c r="D595" s="11"/>
      <c r="E595" s="11"/>
      <c r="F595" s="11"/>
      <c r="G595" s="11"/>
      <c r="H595" s="118">
        <f t="shared" si="93"/>
        <v>0</v>
      </c>
      <c r="I595" s="119"/>
      <c r="J595" s="119">
        <f t="shared" si="94"/>
        <v>0</v>
      </c>
      <c r="L595" s="11" t="s">
        <v>62</v>
      </c>
      <c r="M595" s="11" t="s">
        <v>63</v>
      </c>
      <c r="N595" s="11">
        <v>2</v>
      </c>
      <c r="O595" s="11">
        <v>53.6</v>
      </c>
      <c r="P595" s="119">
        <v>100</v>
      </c>
      <c r="Q595" s="119">
        <v>6800</v>
      </c>
      <c r="R595" s="118">
        <f t="shared" si="95"/>
        <v>364480</v>
      </c>
      <c r="S595" s="11">
        <v>51</v>
      </c>
      <c r="U595" s="118">
        <f t="shared" si="96"/>
        <v>364480</v>
      </c>
      <c r="V595" s="119">
        <f t="shared" si="97"/>
        <v>364480</v>
      </c>
      <c r="W595" s="118">
        <f t="shared" si="98"/>
        <v>364480</v>
      </c>
      <c r="Y595" s="119">
        <f t="shared" si="99"/>
        <v>364480</v>
      </c>
      <c r="Z595" s="119"/>
    </row>
    <row r="596" spans="1:26" s="122" customFormat="1" ht="24" x14ac:dyDescent="0.55000000000000004">
      <c r="A596" s="11"/>
      <c r="B596" s="113" t="s">
        <v>59</v>
      </c>
      <c r="C596" s="11">
        <v>17053</v>
      </c>
      <c r="D596" s="11">
        <v>1</v>
      </c>
      <c r="E596" s="11">
        <v>3</v>
      </c>
      <c r="F596" s="11">
        <v>30</v>
      </c>
      <c r="G596" s="11">
        <v>1</v>
      </c>
      <c r="H596" s="118">
        <f t="shared" si="93"/>
        <v>730</v>
      </c>
      <c r="I596" s="119">
        <v>100</v>
      </c>
      <c r="J596" s="119">
        <f t="shared" si="94"/>
        <v>73000</v>
      </c>
      <c r="L596" s="11"/>
      <c r="M596" s="11"/>
      <c r="N596" s="11"/>
      <c r="O596" s="11"/>
      <c r="R596" s="118">
        <f t="shared" si="95"/>
        <v>0</v>
      </c>
      <c r="S596" s="11"/>
      <c r="U596" s="118">
        <f t="shared" si="96"/>
        <v>0</v>
      </c>
      <c r="V596" s="119">
        <f t="shared" si="97"/>
        <v>73000</v>
      </c>
      <c r="W596" s="118">
        <f t="shared" si="98"/>
        <v>0</v>
      </c>
      <c r="Y596" s="119">
        <f t="shared" si="99"/>
        <v>73000</v>
      </c>
      <c r="Z596" s="119"/>
    </row>
    <row r="597" spans="1:26" s="128" customFormat="1" ht="24" x14ac:dyDescent="0.55000000000000004">
      <c r="A597" s="53"/>
      <c r="B597" s="55"/>
      <c r="C597" s="53"/>
      <c r="D597" s="53"/>
      <c r="E597" s="53"/>
      <c r="F597" s="53"/>
      <c r="G597" s="53"/>
      <c r="H597" s="127"/>
      <c r="I597" s="127"/>
      <c r="J597" s="127"/>
      <c r="L597" s="53"/>
      <c r="M597" s="53"/>
      <c r="N597" s="53"/>
      <c r="O597" s="53"/>
      <c r="R597" s="127"/>
      <c r="S597" s="53"/>
      <c r="U597" s="127"/>
      <c r="V597" s="127"/>
      <c r="W597" s="127"/>
      <c r="Y597" s="127"/>
      <c r="Z597" s="127"/>
    </row>
    <row r="598" spans="1:26" s="126" customFormat="1" ht="24" x14ac:dyDescent="0.55000000000000004">
      <c r="A598" s="24">
        <v>138</v>
      </c>
      <c r="B598" s="24" t="s">
        <v>76</v>
      </c>
      <c r="C598" s="24"/>
      <c r="D598" s="24">
        <v>0</v>
      </c>
      <c r="E598" s="24">
        <v>3</v>
      </c>
      <c r="F598" s="24">
        <v>0</v>
      </c>
      <c r="G598" s="24">
        <v>2</v>
      </c>
      <c r="H598" s="125">
        <f t="shared" si="93"/>
        <v>300</v>
      </c>
      <c r="I598" s="125">
        <v>150</v>
      </c>
      <c r="J598" s="125">
        <f t="shared" si="94"/>
        <v>45000</v>
      </c>
      <c r="L598" s="24" t="s">
        <v>13</v>
      </c>
      <c r="M598" s="24" t="s">
        <v>65</v>
      </c>
      <c r="N598" s="24">
        <v>2</v>
      </c>
      <c r="O598" s="24">
        <v>126</v>
      </c>
      <c r="P598" s="125">
        <v>100</v>
      </c>
      <c r="Q598" s="125">
        <v>6800</v>
      </c>
      <c r="R598" s="125">
        <f t="shared" si="95"/>
        <v>856800</v>
      </c>
      <c r="S598" s="24">
        <v>10</v>
      </c>
      <c r="U598" s="125">
        <f t="shared" si="96"/>
        <v>856800</v>
      </c>
      <c r="V598" s="125">
        <f t="shared" si="97"/>
        <v>901800</v>
      </c>
      <c r="W598" s="125">
        <f t="shared" si="98"/>
        <v>901800</v>
      </c>
      <c r="Y598" s="125">
        <f t="shared" si="99"/>
        <v>901800</v>
      </c>
      <c r="Z598" s="125">
        <v>0.02</v>
      </c>
    </row>
    <row r="599" spans="1:26" s="126" customFormat="1" ht="24" x14ac:dyDescent="0.55000000000000004">
      <c r="A599" s="24"/>
      <c r="B599" s="24"/>
      <c r="C599" s="24"/>
      <c r="D599" s="24"/>
      <c r="E599" s="24"/>
      <c r="F599" s="24"/>
      <c r="G599" s="24"/>
      <c r="H599" s="125">
        <f t="shared" si="93"/>
        <v>0</v>
      </c>
      <c r="I599" s="125"/>
      <c r="J599" s="125">
        <f t="shared" si="94"/>
        <v>0</v>
      </c>
      <c r="L599" s="24"/>
      <c r="M599" s="24" t="s">
        <v>126</v>
      </c>
      <c r="N599" s="24">
        <v>2</v>
      </c>
      <c r="O599" s="24">
        <v>18</v>
      </c>
      <c r="P599" s="125">
        <v>100</v>
      </c>
      <c r="Q599" s="125">
        <v>6800</v>
      </c>
      <c r="R599" s="125">
        <f t="shared" si="95"/>
        <v>122400</v>
      </c>
      <c r="S599" s="24">
        <v>10</v>
      </c>
      <c r="U599" s="125">
        <f t="shared" si="96"/>
        <v>122400</v>
      </c>
      <c r="V599" s="125">
        <f t="shared" si="97"/>
        <v>122400</v>
      </c>
      <c r="W599" s="125">
        <f t="shared" si="98"/>
        <v>122400</v>
      </c>
      <c r="Y599" s="125">
        <f t="shared" si="99"/>
        <v>122400</v>
      </c>
      <c r="Z599" s="125">
        <v>0.02</v>
      </c>
    </row>
    <row r="600" spans="1:26" s="128" customFormat="1" ht="24" x14ac:dyDescent="0.55000000000000004">
      <c r="A600" s="53"/>
      <c r="B600" s="53"/>
      <c r="C600" s="53"/>
      <c r="D600" s="53"/>
      <c r="E600" s="53"/>
      <c r="F600" s="53"/>
      <c r="G600" s="53"/>
      <c r="H600" s="127"/>
      <c r="I600" s="127"/>
      <c r="J600" s="127"/>
      <c r="L600" s="53"/>
      <c r="M600" s="53"/>
      <c r="N600" s="53"/>
      <c r="O600" s="53"/>
      <c r="R600" s="127"/>
      <c r="S600" s="53"/>
      <c r="U600" s="127"/>
      <c r="V600" s="127"/>
      <c r="W600" s="127"/>
      <c r="Y600" s="127"/>
      <c r="Z600" s="127"/>
    </row>
    <row r="601" spans="1:26" s="122" customFormat="1" ht="24" x14ac:dyDescent="0.55000000000000004">
      <c r="A601" s="23">
        <v>139</v>
      </c>
      <c r="B601" s="113" t="s">
        <v>59</v>
      </c>
      <c r="C601" s="11">
        <v>691</v>
      </c>
      <c r="D601" s="11">
        <v>0</v>
      </c>
      <c r="E601" s="11">
        <v>1</v>
      </c>
      <c r="F601" s="11">
        <v>6</v>
      </c>
      <c r="G601" s="11">
        <v>2</v>
      </c>
      <c r="H601" s="118">
        <f t="shared" si="93"/>
        <v>106</v>
      </c>
      <c r="I601" s="119">
        <v>250</v>
      </c>
      <c r="J601" s="119">
        <f t="shared" si="94"/>
        <v>26500</v>
      </c>
      <c r="L601" s="23" t="s">
        <v>62</v>
      </c>
      <c r="M601" s="23" t="s">
        <v>65</v>
      </c>
      <c r="N601" s="23">
        <v>2</v>
      </c>
      <c r="O601" s="23">
        <v>63</v>
      </c>
      <c r="P601" s="119">
        <v>100</v>
      </c>
      <c r="Q601" s="119">
        <v>6800</v>
      </c>
      <c r="R601" s="118">
        <f t="shared" si="95"/>
        <v>428400</v>
      </c>
      <c r="S601" s="23">
        <v>61</v>
      </c>
      <c r="U601" s="118">
        <f t="shared" si="96"/>
        <v>428400</v>
      </c>
      <c r="V601" s="119">
        <f t="shared" si="97"/>
        <v>454900</v>
      </c>
      <c r="W601" s="118">
        <f t="shared" si="98"/>
        <v>454900</v>
      </c>
      <c r="Y601" s="119">
        <f t="shared" si="99"/>
        <v>454900</v>
      </c>
      <c r="Z601" s="119"/>
    </row>
    <row r="602" spans="1:26" s="122" customFormat="1" ht="24" x14ac:dyDescent="0.55000000000000004">
      <c r="A602" s="23"/>
      <c r="B602" s="23"/>
      <c r="C602" s="23"/>
      <c r="D602" s="23"/>
      <c r="E602" s="23"/>
      <c r="F602" s="23"/>
      <c r="G602" s="11"/>
      <c r="H602" s="118">
        <f t="shared" si="93"/>
        <v>0</v>
      </c>
      <c r="I602" s="119"/>
      <c r="J602" s="119">
        <f t="shared" si="94"/>
        <v>0</v>
      </c>
      <c r="L602" s="23"/>
      <c r="M602" s="23" t="s">
        <v>65</v>
      </c>
      <c r="N602" s="23">
        <v>2</v>
      </c>
      <c r="O602" s="23">
        <v>6</v>
      </c>
      <c r="P602" s="119">
        <v>100</v>
      </c>
      <c r="Q602" s="119">
        <v>6800</v>
      </c>
      <c r="R602" s="118">
        <f t="shared" si="95"/>
        <v>40800</v>
      </c>
      <c r="S602" s="23">
        <v>61</v>
      </c>
      <c r="U602" s="118">
        <f t="shared" si="96"/>
        <v>40800</v>
      </c>
      <c r="V602" s="119">
        <f t="shared" si="97"/>
        <v>40800</v>
      </c>
      <c r="W602" s="118">
        <f t="shared" si="98"/>
        <v>40800</v>
      </c>
      <c r="Y602" s="119">
        <f t="shared" si="99"/>
        <v>40800</v>
      </c>
      <c r="Z602" s="119"/>
    </row>
    <row r="603" spans="1:26" s="122" customFormat="1" ht="24" x14ac:dyDescent="0.55000000000000004">
      <c r="A603" s="11"/>
      <c r="B603" s="113" t="s">
        <v>59</v>
      </c>
      <c r="C603" s="11">
        <v>1960</v>
      </c>
      <c r="D603" s="11">
        <v>2</v>
      </c>
      <c r="E603" s="11">
        <v>2</v>
      </c>
      <c r="F603" s="11">
        <v>0</v>
      </c>
      <c r="G603" s="11">
        <v>1</v>
      </c>
      <c r="H603" s="118">
        <f t="shared" si="93"/>
        <v>1000</v>
      </c>
      <c r="I603" s="119">
        <v>130</v>
      </c>
      <c r="J603" s="119">
        <f t="shared" si="94"/>
        <v>130000</v>
      </c>
      <c r="L603" s="11"/>
      <c r="M603" s="11"/>
      <c r="N603" s="11"/>
      <c r="O603" s="11"/>
      <c r="R603" s="118">
        <f t="shared" si="95"/>
        <v>0</v>
      </c>
      <c r="S603" s="11"/>
      <c r="U603" s="118">
        <f t="shared" si="96"/>
        <v>0</v>
      </c>
      <c r="V603" s="119">
        <f t="shared" si="97"/>
        <v>130000</v>
      </c>
      <c r="W603" s="118">
        <f t="shared" si="98"/>
        <v>0</v>
      </c>
      <c r="Y603" s="119">
        <f t="shared" si="99"/>
        <v>130000</v>
      </c>
      <c r="Z603" s="119"/>
    </row>
    <row r="604" spans="1:26" s="128" customFormat="1" ht="24" x14ac:dyDescent="0.55000000000000004">
      <c r="A604" s="53"/>
      <c r="B604" s="55"/>
      <c r="C604" s="53"/>
      <c r="D604" s="53"/>
      <c r="E604" s="53"/>
      <c r="F604" s="53"/>
      <c r="G604" s="53"/>
      <c r="H604" s="127"/>
      <c r="I604" s="127"/>
      <c r="J604" s="127"/>
      <c r="L604" s="53"/>
      <c r="M604" s="53"/>
      <c r="N604" s="53"/>
      <c r="O604" s="53"/>
      <c r="R604" s="127"/>
      <c r="S604" s="53"/>
      <c r="U604" s="127"/>
      <c r="V604" s="127"/>
      <c r="W604" s="127"/>
      <c r="Y604" s="127"/>
      <c r="Z604" s="127"/>
    </row>
    <row r="605" spans="1:26" s="122" customFormat="1" ht="24" x14ac:dyDescent="0.55000000000000004">
      <c r="A605" s="11">
        <v>140</v>
      </c>
      <c r="B605" s="113" t="s">
        <v>59</v>
      </c>
      <c r="C605" s="11">
        <v>12203</v>
      </c>
      <c r="D605" s="11">
        <v>7</v>
      </c>
      <c r="E605" s="11">
        <v>2</v>
      </c>
      <c r="F605" s="11">
        <v>18</v>
      </c>
      <c r="G605" s="11">
        <v>2</v>
      </c>
      <c r="H605" s="118">
        <f t="shared" si="93"/>
        <v>3018</v>
      </c>
      <c r="I605" s="119">
        <v>160</v>
      </c>
      <c r="J605" s="119">
        <f t="shared" si="94"/>
        <v>482880</v>
      </c>
      <c r="L605" s="11" t="s">
        <v>62</v>
      </c>
      <c r="M605" s="11" t="s">
        <v>65</v>
      </c>
      <c r="N605" s="11">
        <v>2</v>
      </c>
      <c r="O605" s="11">
        <v>90</v>
      </c>
      <c r="P605" s="119">
        <v>100</v>
      </c>
      <c r="Q605" s="119">
        <v>6800</v>
      </c>
      <c r="R605" s="118">
        <f t="shared" si="95"/>
        <v>612000</v>
      </c>
      <c r="S605" s="11">
        <v>6</v>
      </c>
      <c r="U605" s="118">
        <f t="shared" si="96"/>
        <v>612000</v>
      </c>
      <c r="V605" s="119">
        <f t="shared" si="97"/>
        <v>1094880</v>
      </c>
      <c r="W605" s="118">
        <f t="shared" si="98"/>
        <v>1094880</v>
      </c>
      <c r="Y605" s="119">
        <f t="shared" si="99"/>
        <v>1094880</v>
      </c>
      <c r="Z605" s="119"/>
    </row>
    <row r="606" spans="1:26" s="122" customFormat="1" ht="24" x14ac:dyDescent="0.55000000000000004">
      <c r="A606" s="11"/>
      <c r="B606" s="113"/>
      <c r="C606" s="11"/>
      <c r="D606" s="11"/>
      <c r="E606" s="11"/>
      <c r="F606" s="11"/>
      <c r="G606" s="11"/>
      <c r="H606" s="118">
        <f t="shared" si="93"/>
        <v>0</v>
      </c>
      <c r="I606" s="119"/>
      <c r="J606" s="119">
        <f t="shared" si="94"/>
        <v>0</v>
      </c>
      <c r="L606" s="11"/>
      <c r="M606" s="11" t="s">
        <v>126</v>
      </c>
      <c r="N606" s="11">
        <v>2</v>
      </c>
      <c r="O606" s="11">
        <v>9</v>
      </c>
      <c r="P606" s="119">
        <v>100</v>
      </c>
      <c r="Q606" s="119">
        <v>6800</v>
      </c>
      <c r="R606" s="118">
        <f t="shared" si="95"/>
        <v>61200</v>
      </c>
      <c r="S606" s="11">
        <v>6</v>
      </c>
      <c r="U606" s="118">
        <f t="shared" si="96"/>
        <v>61200</v>
      </c>
      <c r="V606" s="119">
        <f t="shared" si="97"/>
        <v>61200</v>
      </c>
      <c r="W606" s="118">
        <f t="shared" si="98"/>
        <v>61200</v>
      </c>
      <c r="Y606" s="119">
        <f t="shared" si="99"/>
        <v>61200</v>
      </c>
      <c r="Z606" s="119"/>
    </row>
    <row r="607" spans="1:26" s="122" customFormat="1" ht="24" x14ac:dyDescent="0.55000000000000004">
      <c r="A607" s="11"/>
      <c r="B607" s="113"/>
      <c r="C607" s="11"/>
      <c r="D607" s="11"/>
      <c r="E607" s="11"/>
      <c r="F607" s="11"/>
      <c r="G607" s="11"/>
      <c r="H607" s="118">
        <f t="shared" si="93"/>
        <v>0</v>
      </c>
      <c r="I607" s="119"/>
      <c r="J607" s="119">
        <f t="shared" si="94"/>
        <v>0</v>
      </c>
      <c r="L607" s="11" t="s">
        <v>62</v>
      </c>
      <c r="M607" s="11" t="s">
        <v>63</v>
      </c>
      <c r="N607" s="11">
        <v>2</v>
      </c>
      <c r="O607" s="11">
        <v>54</v>
      </c>
      <c r="P607" s="119">
        <v>100</v>
      </c>
      <c r="Q607" s="119">
        <v>6800</v>
      </c>
      <c r="R607" s="118">
        <f t="shared" si="95"/>
        <v>367200</v>
      </c>
      <c r="S607" s="11">
        <v>11</v>
      </c>
      <c r="U607" s="118">
        <f t="shared" si="96"/>
        <v>367200</v>
      </c>
      <c r="V607" s="119">
        <f t="shared" si="97"/>
        <v>367200</v>
      </c>
      <c r="W607" s="118">
        <f t="shared" si="98"/>
        <v>367200</v>
      </c>
      <c r="Y607" s="119">
        <f t="shared" si="99"/>
        <v>367200</v>
      </c>
      <c r="Z607" s="119"/>
    </row>
    <row r="608" spans="1:26" s="122" customFormat="1" ht="24" x14ac:dyDescent="0.55000000000000004">
      <c r="A608" s="11"/>
      <c r="B608" s="113" t="s">
        <v>59</v>
      </c>
      <c r="C608" s="11">
        <v>1786</v>
      </c>
      <c r="D608" s="11">
        <v>4</v>
      </c>
      <c r="E608" s="11">
        <v>2</v>
      </c>
      <c r="F608" s="11">
        <v>68</v>
      </c>
      <c r="G608" s="11">
        <v>1</v>
      </c>
      <c r="H608" s="118">
        <f t="shared" si="93"/>
        <v>1868</v>
      </c>
      <c r="I608" s="119">
        <v>100</v>
      </c>
      <c r="J608" s="119">
        <f t="shared" si="94"/>
        <v>186800</v>
      </c>
      <c r="L608" s="11"/>
      <c r="M608" s="11"/>
      <c r="N608" s="11"/>
      <c r="O608" s="11"/>
      <c r="R608" s="118">
        <f t="shared" si="95"/>
        <v>0</v>
      </c>
      <c r="S608" s="11"/>
      <c r="U608" s="118">
        <f t="shared" si="96"/>
        <v>0</v>
      </c>
      <c r="V608" s="119">
        <f t="shared" si="97"/>
        <v>186800</v>
      </c>
      <c r="W608" s="118">
        <f t="shared" si="98"/>
        <v>0</v>
      </c>
      <c r="Y608" s="119">
        <f t="shared" si="99"/>
        <v>186800</v>
      </c>
      <c r="Z608" s="119"/>
    </row>
    <row r="609" spans="1:26" s="122" customFormat="1" ht="24" x14ac:dyDescent="0.55000000000000004">
      <c r="A609" s="11"/>
      <c r="B609" s="113" t="s">
        <v>59</v>
      </c>
      <c r="C609" s="11">
        <v>12215</v>
      </c>
      <c r="D609" s="11">
        <v>1</v>
      </c>
      <c r="E609" s="11">
        <v>3</v>
      </c>
      <c r="F609" s="11">
        <v>4</v>
      </c>
      <c r="G609" s="11">
        <v>1</v>
      </c>
      <c r="H609" s="118">
        <f t="shared" si="93"/>
        <v>704</v>
      </c>
      <c r="I609" s="119">
        <v>100</v>
      </c>
      <c r="J609" s="119">
        <f t="shared" si="94"/>
        <v>70400</v>
      </c>
      <c r="L609" s="11"/>
      <c r="M609" s="11"/>
      <c r="N609" s="11"/>
      <c r="O609" s="11"/>
      <c r="R609" s="118">
        <f t="shared" si="95"/>
        <v>0</v>
      </c>
      <c r="S609" s="11"/>
      <c r="U609" s="118">
        <f t="shared" si="96"/>
        <v>0</v>
      </c>
      <c r="V609" s="119">
        <f t="shared" si="97"/>
        <v>70400</v>
      </c>
      <c r="W609" s="118">
        <f t="shared" si="98"/>
        <v>0</v>
      </c>
      <c r="Y609" s="119">
        <f t="shared" si="99"/>
        <v>70400</v>
      </c>
      <c r="Z609" s="119"/>
    </row>
    <row r="610" spans="1:26" s="128" customFormat="1" ht="24" x14ac:dyDescent="0.55000000000000004">
      <c r="A610" s="53"/>
      <c r="B610" s="55"/>
      <c r="C610" s="53"/>
      <c r="D610" s="53"/>
      <c r="E610" s="53"/>
      <c r="F610" s="53"/>
      <c r="G610" s="53"/>
      <c r="H610" s="127"/>
      <c r="I610" s="127"/>
      <c r="J610" s="127"/>
      <c r="L610" s="53"/>
      <c r="M610" s="53"/>
      <c r="N610" s="53"/>
      <c r="O610" s="53"/>
      <c r="R610" s="127"/>
      <c r="S610" s="53"/>
      <c r="U610" s="127"/>
      <c r="V610" s="127"/>
      <c r="W610" s="127"/>
      <c r="Y610" s="127"/>
      <c r="Z610" s="127"/>
    </row>
    <row r="611" spans="1:26" s="122" customFormat="1" ht="24" x14ac:dyDescent="0.55000000000000004">
      <c r="A611" s="11">
        <v>141</v>
      </c>
      <c r="B611" s="113" t="s">
        <v>59</v>
      </c>
      <c r="C611" s="11">
        <v>9960</v>
      </c>
      <c r="D611" s="11">
        <v>3</v>
      </c>
      <c r="E611" s="11">
        <v>0</v>
      </c>
      <c r="F611" s="11">
        <v>12</v>
      </c>
      <c r="G611" s="11">
        <v>1</v>
      </c>
      <c r="H611" s="118">
        <f t="shared" si="93"/>
        <v>1212</v>
      </c>
      <c r="I611" s="119">
        <v>100</v>
      </c>
      <c r="J611" s="119">
        <f t="shared" si="94"/>
        <v>121200</v>
      </c>
      <c r="L611" s="11"/>
      <c r="M611" s="11"/>
      <c r="N611" s="11"/>
      <c r="O611" s="11"/>
      <c r="R611" s="118">
        <f t="shared" si="95"/>
        <v>0</v>
      </c>
      <c r="S611" s="11"/>
      <c r="U611" s="118">
        <f t="shared" si="96"/>
        <v>0</v>
      </c>
      <c r="V611" s="119">
        <f t="shared" si="97"/>
        <v>121200</v>
      </c>
      <c r="W611" s="118">
        <f t="shared" si="98"/>
        <v>0</v>
      </c>
      <c r="Y611" s="119">
        <f t="shared" si="99"/>
        <v>121200</v>
      </c>
      <c r="Z611" s="119"/>
    </row>
    <row r="612" spans="1:26" s="128" customFormat="1" ht="24" x14ac:dyDescent="0.55000000000000004">
      <c r="A612" s="53"/>
      <c r="B612" s="55"/>
      <c r="C612" s="53"/>
      <c r="D612" s="53"/>
      <c r="E612" s="53"/>
      <c r="F612" s="53"/>
      <c r="G612" s="53"/>
      <c r="H612" s="127"/>
      <c r="I612" s="127"/>
      <c r="J612" s="127"/>
      <c r="L612" s="53"/>
      <c r="M612" s="53"/>
      <c r="N612" s="53"/>
      <c r="O612" s="53"/>
      <c r="R612" s="127"/>
      <c r="S612" s="53"/>
      <c r="U612" s="127"/>
      <c r="V612" s="127"/>
      <c r="W612" s="127"/>
      <c r="Y612" s="127"/>
      <c r="Z612" s="127"/>
    </row>
    <row r="613" spans="1:26" s="122" customFormat="1" ht="24" x14ac:dyDescent="0.55000000000000004">
      <c r="A613" s="11">
        <v>142</v>
      </c>
      <c r="B613" s="113" t="s">
        <v>59</v>
      </c>
      <c r="C613" s="11">
        <v>830</v>
      </c>
      <c r="D613" s="11">
        <v>0</v>
      </c>
      <c r="E613" s="11">
        <v>0</v>
      </c>
      <c r="F613" s="11">
        <v>61</v>
      </c>
      <c r="G613" s="11">
        <v>2</v>
      </c>
      <c r="H613" s="118">
        <f t="shared" si="93"/>
        <v>61</v>
      </c>
      <c r="I613" s="119">
        <v>100</v>
      </c>
      <c r="J613" s="119">
        <f t="shared" si="94"/>
        <v>6100</v>
      </c>
      <c r="L613" s="11" t="s">
        <v>62</v>
      </c>
      <c r="M613" s="11" t="s">
        <v>63</v>
      </c>
      <c r="N613" s="11">
        <v>2</v>
      </c>
      <c r="O613" s="11">
        <v>100</v>
      </c>
      <c r="P613" s="119">
        <v>100</v>
      </c>
      <c r="Q613" s="119">
        <v>6800</v>
      </c>
      <c r="R613" s="118">
        <f t="shared" si="95"/>
        <v>680000</v>
      </c>
      <c r="S613" s="11">
        <v>61</v>
      </c>
      <c r="U613" s="118">
        <f t="shared" si="96"/>
        <v>680000</v>
      </c>
      <c r="V613" s="119">
        <f t="shared" si="97"/>
        <v>686100</v>
      </c>
      <c r="W613" s="118">
        <f t="shared" si="98"/>
        <v>686100</v>
      </c>
      <c r="Y613" s="119">
        <f t="shared" si="99"/>
        <v>686100</v>
      </c>
      <c r="Z613" s="119"/>
    </row>
    <row r="614" spans="1:26" s="122" customFormat="1" ht="24" x14ac:dyDescent="0.55000000000000004">
      <c r="A614" s="11"/>
      <c r="B614" s="113"/>
      <c r="C614" s="11"/>
      <c r="D614" s="11"/>
      <c r="E614" s="11"/>
      <c r="F614" s="11"/>
      <c r="G614" s="11"/>
      <c r="H614" s="118">
        <f t="shared" si="93"/>
        <v>0</v>
      </c>
      <c r="I614" s="119"/>
      <c r="J614" s="119">
        <f t="shared" si="94"/>
        <v>0</v>
      </c>
      <c r="L614" s="11"/>
      <c r="M614" s="11" t="s">
        <v>63</v>
      </c>
      <c r="N614" s="11">
        <v>2</v>
      </c>
      <c r="O614" s="11">
        <v>8</v>
      </c>
      <c r="P614" s="119">
        <v>100</v>
      </c>
      <c r="Q614" s="119">
        <v>6800</v>
      </c>
      <c r="R614" s="118">
        <f t="shared" si="95"/>
        <v>54400</v>
      </c>
      <c r="S614" s="11">
        <v>61</v>
      </c>
      <c r="U614" s="118">
        <f t="shared" si="96"/>
        <v>54400</v>
      </c>
      <c r="V614" s="119">
        <f t="shared" si="97"/>
        <v>54400</v>
      </c>
      <c r="W614" s="118">
        <f t="shared" si="98"/>
        <v>54400</v>
      </c>
      <c r="Y614" s="119">
        <f t="shared" si="99"/>
        <v>54400</v>
      </c>
      <c r="Z614" s="119"/>
    </row>
    <row r="615" spans="1:26" s="128" customFormat="1" ht="24" x14ac:dyDescent="0.55000000000000004">
      <c r="A615" s="53"/>
      <c r="B615" s="55"/>
      <c r="C615" s="53"/>
      <c r="D615" s="53"/>
      <c r="E615" s="53"/>
      <c r="F615" s="53"/>
      <c r="G615" s="53"/>
      <c r="H615" s="127"/>
      <c r="I615" s="127"/>
      <c r="J615" s="127"/>
      <c r="L615" s="53"/>
      <c r="M615" s="53"/>
      <c r="N615" s="53"/>
      <c r="O615" s="53"/>
      <c r="R615" s="127"/>
      <c r="S615" s="53"/>
      <c r="U615" s="127"/>
      <c r="V615" s="127"/>
      <c r="W615" s="127"/>
      <c r="Y615" s="127"/>
      <c r="Z615" s="127"/>
    </row>
    <row r="616" spans="1:26" s="122" customFormat="1" ht="24" x14ac:dyDescent="0.55000000000000004">
      <c r="A616" s="11">
        <v>143</v>
      </c>
      <c r="B616" s="113" t="s">
        <v>59</v>
      </c>
      <c r="C616" s="11">
        <v>12196</v>
      </c>
      <c r="D616" s="11">
        <v>0</v>
      </c>
      <c r="E616" s="11">
        <v>0</v>
      </c>
      <c r="F616" s="11">
        <v>35</v>
      </c>
      <c r="G616" s="11">
        <v>2</v>
      </c>
      <c r="H616" s="118">
        <f t="shared" si="93"/>
        <v>35</v>
      </c>
      <c r="I616" s="119">
        <v>220</v>
      </c>
      <c r="J616" s="119">
        <f t="shared" si="94"/>
        <v>7700</v>
      </c>
      <c r="L616" s="11" t="s">
        <v>62</v>
      </c>
      <c r="M616" s="11" t="s">
        <v>65</v>
      </c>
      <c r="N616" s="11">
        <v>2</v>
      </c>
      <c r="O616" s="11">
        <v>72</v>
      </c>
      <c r="P616" s="119">
        <v>100</v>
      </c>
      <c r="Q616" s="119">
        <v>6800</v>
      </c>
      <c r="R616" s="118">
        <f t="shared" si="95"/>
        <v>489600</v>
      </c>
      <c r="S616" s="11">
        <v>5</v>
      </c>
      <c r="U616" s="118">
        <f t="shared" si="96"/>
        <v>489600</v>
      </c>
      <c r="V616" s="119">
        <f t="shared" si="97"/>
        <v>497300</v>
      </c>
      <c r="W616" s="118">
        <f t="shared" si="98"/>
        <v>497300</v>
      </c>
      <c r="Y616" s="119">
        <f t="shared" si="99"/>
        <v>497300</v>
      </c>
      <c r="Z616" s="119"/>
    </row>
    <row r="617" spans="1:26" s="122" customFormat="1" ht="24" x14ac:dyDescent="0.55000000000000004">
      <c r="A617" s="11"/>
      <c r="B617" s="113"/>
      <c r="C617" s="11"/>
      <c r="D617" s="11"/>
      <c r="E617" s="11"/>
      <c r="F617" s="11"/>
      <c r="G617" s="11"/>
      <c r="H617" s="118">
        <f t="shared" si="93"/>
        <v>0</v>
      </c>
      <c r="I617" s="119"/>
      <c r="J617" s="119">
        <f t="shared" si="94"/>
        <v>0</v>
      </c>
      <c r="L617" s="11"/>
      <c r="M617" s="11" t="s">
        <v>126</v>
      </c>
      <c r="N617" s="11">
        <v>2</v>
      </c>
      <c r="O617" s="11">
        <v>15</v>
      </c>
      <c r="P617" s="119">
        <v>100</v>
      </c>
      <c r="Q617" s="119">
        <v>6800</v>
      </c>
      <c r="R617" s="118">
        <f t="shared" si="95"/>
        <v>102000</v>
      </c>
      <c r="S617" s="11">
        <v>5</v>
      </c>
      <c r="U617" s="118">
        <f t="shared" si="96"/>
        <v>102000</v>
      </c>
      <c r="V617" s="119">
        <f t="shared" si="97"/>
        <v>102000</v>
      </c>
      <c r="W617" s="118">
        <f t="shared" si="98"/>
        <v>102000</v>
      </c>
      <c r="Y617" s="119">
        <f t="shared" si="99"/>
        <v>102000</v>
      </c>
      <c r="Z617" s="119"/>
    </row>
    <row r="618" spans="1:26" s="122" customFormat="1" ht="24" x14ac:dyDescent="0.55000000000000004">
      <c r="A618" s="11"/>
      <c r="B618" s="113"/>
      <c r="C618" s="11"/>
      <c r="D618" s="11"/>
      <c r="E618" s="11"/>
      <c r="F618" s="11"/>
      <c r="G618" s="11"/>
      <c r="H618" s="118">
        <f t="shared" si="93"/>
        <v>0</v>
      </c>
      <c r="I618" s="119"/>
      <c r="J618" s="119">
        <f t="shared" si="94"/>
        <v>0</v>
      </c>
      <c r="L618" s="11"/>
      <c r="M618" s="11" t="s">
        <v>126</v>
      </c>
      <c r="N618" s="11">
        <v>2</v>
      </c>
      <c r="O618" s="11">
        <v>8</v>
      </c>
      <c r="P618" s="119">
        <v>100</v>
      </c>
      <c r="Q618" s="119">
        <v>6800</v>
      </c>
      <c r="R618" s="118">
        <f t="shared" si="95"/>
        <v>54400</v>
      </c>
      <c r="S618" s="11">
        <v>3</v>
      </c>
      <c r="U618" s="118">
        <f t="shared" si="96"/>
        <v>54400</v>
      </c>
      <c r="V618" s="119">
        <f t="shared" si="97"/>
        <v>54400</v>
      </c>
      <c r="W618" s="118">
        <f t="shared" si="98"/>
        <v>54400</v>
      </c>
      <c r="Y618" s="119">
        <f t="shared" si="99"/>
        <v>54400</v>
      </c>
      <c r="Z618" s="119"/>
    </row>
    <row r="619" spans="1:26" s="128" customFormat="1" ht="24" x14ac:dyDescent="0.55000000000000004">
      <c r="A619" s="53"/>
      <c r="B619" s="55"/>
      <c r="C619" s="53"/>
      <c r="D619" s="53"/>
      <c r="E619" s="53"/>
      <c r="F619" s="53"/>
      <c r="G619" s="53"/>
      <c r="H619" s="127"/>
      <c r="I619" s="127"/>
      <c r="J619" s="127"/>
      <c r="L619" s="53"/>
      <c r="M619" s="53"/>
      <c r="N619" s="53"/>
      <c r="O619" s="53"/>
      <c r="R619" s="127"/>
      <c r="S619" s="53"/>
      <c r="U619" s="127"/>
      <c r="V619" s="127"/>
      <c r="W619" s="127"/>
      <c r="Y619" s="127"/>
      <c r="Z619" s="127"/>
    </row>
    <row r="620" spans="1:26" s="122" customFormat="1" ht="24" x14ac:dyDescent="0.55000000000000004">
      <c r="A620" s="11">
        <v>144</v>
      </c>
      <c r="B620" s="113" t="s">
        <v>59</v>
      </c>
      <c r="C620" s="11">
        <v>7055</v>
      </c>
      <c r="D620" s="11">
        <v>0</v>
      </c>
      <c r="E620" s="11">
        <v>0</v>
      </c>
      <c r="F620" s="11">
        <v>93</v>
      </c>
      <c r="G620" s="11">
        <v>2</v>
      </c>
      <c r="H620" s="118">
        <f t="shared" si="93"/>
        <v>93</v>
      </c>
      <c r="I620" s="119">
        <v>150</v>
      </c>
      <c r="J620" s="119">
        <f t="shared" si="94"/>
        <v>13950</v>
      </c>
      <c r="L620" s="11" t="s">
        <v>62</v>
      </c>
      <c r="M620" s="11" t="s">
        <v>63</v>
      </c>
      <c r="N620" s="11">
        <v>2</v>
      </c>
      <c r="O620" s="11">
        <v>74</v>
      </c>
      <c r="P620" s="119">
        <v>100</v>
      </c>
      <c r="Q620" s="119">
        <v>6800</v>
      </c>
      <c r="R620" s="118">
        <f t="shared" si="95"/>
        <v>503200</v>
      </c>
      <c r="S620" s="11">
        <v>8</v>
      </c>
      <c r="U620" s="118">
        <f t="shared" si="96"/>
        <v>503200</v>
      </c>
      <c r="V620" s="119">
        <f t="shared" si="97"/>
        <v>517150</v>
      </c>
      <c r="W620" s="118">
        <f t="shared" si="98"/>
        <v>517150</v>
      </c>
      <c r="Y620" s="119">
        <f t="shared" si="99"/>
        <v>517150</v>
      </c>
      <c r="Z620" s="119"/>
    </row>
    <row r="621" spans="1:26" s="122" customFormat="1" ht="24" x14ac:dyDescent="0.55000000000000004">
      <c r="A621" s="11"/>
      <c r="B621" s="113"/>
      <c r="C621" s="11"/>
      <c r="D621" s="11"/>
      <c r="E621" s="11"/>
      <c r="F621" s="11"/>
      <c r="G621" s="11"/>
      <c r="H621" s="118">
        <f t="shared" si="93"/>
        <v>0</v>
      </c>
      <c r="I621" s="119"/>
      <c r="J621" s="119">
        <f t="shared" si="94"/>
        <v>0</v>
      </c>
      <c r="L621" s="11"/>
      <c r="M621" s="11" t="s">
        <v>65</v>
      </c>
      <c r="N621" s="11">
        <v>2</v>
      </c>
      <c r="O621" s="11">
        <v>8</v>
      </c>
      <c r="P621" s="119">
        <v>100</v>
      </c>
      <c r="Q621" s="119">
        <v>6800</v>
      </c>
      <c r="R621" s="118">
        <f t="shared" si="95"/>
        <v>54400</v>
      </c>
      <c r="S621" s="11">
        <v>8</v>
      </c>
      <c r="U621" s="118">
        <f t="shared" si="96"/>
        <v>54400</v>
      </c>
      <c r="V621" s="119">
        <f t="shared" si="97"/>
        <v>54400</v>
      </c>
      <c r="W621" s="118">
        <f t="shared" si="98"/>
        <v>54400</v>
      </c>
      <c r="Y621" s="119">
        <f t="shared" si="99"/>
        <v>54400</v>
      </c>
      <c r="Z621" s="119"/>
    </row>
    <row r="622" spans="1:26" s="122" customFormat="1" ht="24" x14ac:dyDescent="0.55000000000000004">
      <c r="A622" s="11"/>
      <c r="B622" s="113" t="s">
        <v>59</v>
      </c>
      <c r="C622" s="11">
        <v>11812</v>
      </c>
      <c r="D622" s="11">
        <v>1</v>
      </c>
      <c r="E622" s="11">
        <v>2</v>
      </c>
      <c r="F622" s="11">
        <v>48</v>
      </c>
      <c r="G622" s="11">
        <v>1</v>
      </c>
      <c r="H622" s="118">
        <f t="shared" si="93"/>
        <v>648</v>
      </c>
      <c r="I622" s="119">
        <v>100</v>
      </c>
      <c r="J622" s="119">
        <f t="shared" si="94"/>
        <v>64800</v>
      </c>
      <c r="L622" s="11"/>
      <c r="M622" s="11"/>
      <c r="N622" s="11"/>
      <c r="O622" s="11"/>
      <c r="R622" s="118">
        <f t="shared" si="95"/>
        <v>0</v>
      </c>
      <c r="S622" s="11"/>
      <c r="U622" s="118">
        <f t="shared" si="96"/>
        <v>0</v>
      </c>
      <c r="V622" s="119">
        <f t="shared" si="97"/>
        <v>64800</v>
      </c>
      <c r="W622" s="118">
        <f t="shared" si="98"/>
        <v>0</v>
      </c>
      <c r="Y622" s="119">
        <f t="shared" si="99"/>
        <v>64800</v>
      </c>
      <c r="Z622" s="119"/>
    </row>
    <row r="623" spans="1:26" s="122" customFormat="1" ht="24" x14ac:dyDescent="0.55000000000000004">
      <c r="A623" s="11"/>
      <c r="B623" s="113" t="s">
        <v>59</v>
      </c>
      <c r="C623" s="11">
        <v>11814</v>
      </c>
      <c r="D623" s="11">
        <v>0</v>
      </c>
      <c r="E623" s="11">
        <v>0</v>
      </c>
      <c r="F623" s="11">
        <v>62</v>
      </c>
      <c r="G623" s="11">
        <v>1</v>
      </c>
      <c r="H623" s="118">
        <f t="shared" si="93"/>
        <v>62</v>
      </c>
      <c r="I623" s="119">
        <v>100</v>
      </c>
      <c r="J623" s="119">
        <f t="shared" si="94"/>
        <v>6200</v>
      </c>
      <c r="L623" s="11"/>
      <c r="M623" s="11"/>
      <c r="N623" s="11"/>
      <c r="O623" s="11"/>
      <c r="R623" s="118">
        <f t="shared" si="95"/>
        <v>0</v>
      </c>
      <c r="S623" s="11"/>
      <c r="U623" s="118">
        <f t="shared" si="96"/>
        <v>0</v>
      </c>
      <c r="V623" s="119">
        <f t="shared" si="97"/>
        <v>6200</v>
      </c>
      <c r="W623" s="118">
        <f t="shared" si="98"/>
        <v>0</v>
      </c>
      <c r="Y623" s="119">
        <f t="shared" si="99"/>
        <v>6200</v>
      </c>
      <c r="Z623" s="119"/>
    </row>
    <row r="624" spans="1:26" s="126" customFormat="1" ht="24" x14ac:dyDescent="0.55000000000000004">
      <c r="A624" s="24"/>
      <c r="B624" s="97" t="s">
        <v>190</v>
      </c>
      <c r="C624" s="24">
        <v>547</v>
      </c>
      <c r="D624" s="24">
        <v>4</v>
      </c>
      <c r="E624" s="24">
        <v>3</v>
      </c>
      <c r="F624" s="24">
        <v>54</v>
      </c>
      <c r="G624" s="24">
        <v>1</v>
      </c>
      <c r="H624" s="125">
        <f t="shared" si="93"/>
        <v>1954</v>
      </c>
      <c r="I624" s="125">
        <v>100</v>
      </c>
      <c r="J624" s="125">
        <f t="shared" si="94"/>
        <v>195400</v>
      </c>
      <c r="L624" s="24"/>
      <c r="M624" s="24"/>
      <c r="N624" s="24"/>
      <c r="O624" s="24"/>
      <c r="R624" s="125">
        <f t="shared" si="95"/>
        <v>0</v>
      </c>
      <c r="S624" s="24"/>
      <c r="U624" s="125">
        <f t="shared" si="96"/>
        <v>0</v>
      </c>
      <c r="V624" s="125">
        <f t="shared" si="97"/>
        <v>195400</v>
      </c>
      <c r="W624" s="125">
        <f t="shared" si="98"/>
        <v>0</v>
      </c>
      <c r="Y624" s="125">
        <f t="shared" si="99"/>
        <v>195400</v>
      </c>
      <c r="Z624" s="125">
        <v>0.01</v>
      </c>
    </row>
    <row r="625" spans="1:26" s="128" customFormat="1" ht="24" x14ac:dyDescent="0.55000000000000004">
      <c r="A625" s="53"/>
      <c r="B625" s="55"/>
      <c r="C625" s="53"/>
      <c r="D625" s="53"/>
      <c r="E625" s="53"/>
      <c r="F625" s="53"/>
      <c r="G625" s="53"/>
      <c r="H625" s="127"/>
      <c r="I625" s="127"/>
      <c r="J625" s="127"/>
      <c r="L625" s="53"/>
      <c r="M625" s="53"/>
      <c r="N625" s="53"/>
      <c r="O625" s="53"/>
      <c r="R625" s="127"/>
      <c r="S625" s="53"/>
      <c r="U625" s="127"/>
      <c r="V625" s="127"/>
      <c r="W625" s="127"/>
      <c r="Y625" s="127"/>
      <c r="Z625" s="127"/>
    </row>
    <row r="626" spans="1:26" s="126" customFormat="1" ht="24" x14ac:dyDescent="0.55000000000000004">
      <c r="A626" s="24">
        <v>145</v>
      </c>
      <c r="B626" s="142" t="s">
        <v>76</v>
      </c>
      <c r="C626" s="142"/>
      <c r="D626" s="24">
        <v>0</v>
      </c>
      <c r="E626" s="24">
        <v>2</v>
      </c>
      <c r="F626" s="24">
        <v>0</v>
      </c>
      <c r="G626" s="24">
        <v>2</v>
      </c>
      <c r="H626" s="125">
        <f t="shared" si="93"/>
        <v>200</v>
      </c>
      <c r="I626" s="125">
        <v>150</v>
      </c>
      <c r="J626" s="125">
        <f t="shared" si="94"/>
        <v>30000</v>
      </c>
      <c r="L626" s="24" t="s">
        <v>62</v>
      </c>
      <c r="M626" s="24" t="s">
        <v>63</v>
      </c>
      <c r="N626" s="24">
        <v>2</v>
      </c>
      <c r="O626" s="24">
        <v>640.79999999999995</v>
      </c>
      <c r="P626" s="125">
        <v>100</v>
      </c>
      <c r="Q626" s="125">
        <v>6800</v>
      </c>
      <c r="R626" s="125">
        <f t="shared" si="95"/>
        <v>4357440</v>
      </c>
      <c r="S626" s="24">
        <v>10</v>
      </c>
      <c r="U626" s="125">
        <f t="shared" si="96"/>
        <v>4357440</v>
      </c>
      <c r="V626" s="125">
        <f t="shared" si="97"/>
        <v>4387440</v>
      </c>
      <c r="W626" s="125">
        <f t="shared" si="98"/>
        <v>4387440</v>
      </c>
      <c r="Y626" s="125">
        <f t="shared" si="99"/>
        <v>4387440</v>
      </c>
      <c r="Z626" s="125">
        <v>0.02</v>
      </c>
    </row>
    <row r="627" spans="1:26" s="126" customFormat="1" ht="24" x14ac:dyDescent="0.55000000000000004">
      <c r="A627" s="24"/>
      <c r="B627" s="142"/>
      <c r="C627" s="142"/>
      <c r="D627" s="24"/>
      <c r="E627" s="24"/>
      <c r="F627" s="24"/>
      <c r="G627" s="24"/>
      <c r="H627" s="125">
        <f t="shared" si="93"/>
        <v>0</v>
      </c>
      <c r="I627" s="125"/>
      <c r="J627" s="125">
        <f t="shared" si="94"/>
        <v>0</v>
      </c>
      <c r="L627" s="24"/>
      <c r="M627" s="24" t="s">
        <v>65</v>
      </c>
      <c r="N627" s="24">
        <v>2</v>
      </c>
      <c r="O627" s="24">
        <v>6</v>
      </c>
      <c r="P627" s="125">
        <v>100</v>
      </c>
      <c r="Q627" s="125">
        <v>6800</v>
      </c>
      <c r="R627" s="125">
        <f t="shared" si="95"/>
        <v>40800</v>
      </c>
      <c r="S627" s="24">
        <v>10</v>
      </c>
      <c r="U627" s="125">
        <f t="shared" si="96"/>
        <v>40800</v>
      </c>
      <c r="V627" s="125">
        <f t="shared" si="97"/>
        <v>40800</v>
      </c>
      <c r="W627" s="125">
        <f t="shared" si="98"/>
        <v>40800</v>
      </c>
      <c r="Y627" s="125">
        <f t="shared" si="99"/>
        <v>40800</v>
      </c>
      <c r="Z627" s="125">
        <v>0.02</v>
      </c>
    </row>
    <row r="628" spans="1:26" s="122" customFormat="1" ht="24" x14ac:dyDescent="0.55000000000000004">
      <c r="A628" s="11"/>
      <c r="B628" s="113" t="s">
        <v>59</v>
      </c>
      <c r="C628" s="11">
        <v>12261</v>
      </c>
      <c r="D628" s="11">
        <v>1</v>
      </c>
      <c r="E628" s="11">
        <v>0</v>
      </c>
      <c r="F628" s="11">
        <v>0</v>
      </c>
      <c r="G628" s="11">
        <v>1</v>
      </c>
      <c r="H628" s="118">
        <f t="shared" si="93"/>
        <v>400</v>
      </c>
      <c r="I628" s="119">
        <v>150</v>
      </c>
      <c r="J628" s="119">
        <f t="shared" si="94"/>
        <v>60000</v>
      </c>
      <c r="L628" s="11"/>
      <c r="M628" s="11"/>
      <c r="N628" s="11"/>
      <c r="O628" s="11"/>
      <c r="R628" s="118">
        <f t="shared" si="95"/>
        <v>0</v>
      </c>
      <c r="S628" s="11"/>
      <c r="U628" s="118">
        <f t="shared" si="96"/>
        <v>0</v>
      </c>
      <c r="V628" s="119">
        <f t="shared" si="97"/>
        <v>60000</v>
      </c>
      <c r="W628" s="118">
        <f t="shared" si="98"/>
        <v>0</v>
      </c>
      <c r="Y628" s="119">
        <f t="shared" si="99"/>
        <v>60000</v>
      </c>
      <c r="Z628" s="119"/>
    </row>
    <row r="629" spans="1:26" s="122" customFormat="1" ht="24" x14ac:dyDescent="0.55000000000000004">
      <c r="A629" s="11"/>
      <c r="B629" s="113" t="s">
        <v>59</v>
      </c>
      <c r="C629" s="11">
        <v>7968</v>
      </c>
      <c r="D629" s="11">
        <v>2</v>
      </c>
      <c r="E629" s="11">
        <v>1</v>
      </c>
      <c r="F629" s="11">
        <v>50</v>
      </c>
      <c r="G629" s="11">
        <v>1</v>
      </c>
      <c r="H629" s="118">
        <f t="shared" si="93"/>
        <v>950</v>
      </c>
      <c r="I629" s="119">
        <v>100</v>
      </c>
      <c r="J629" s="119">
        <f t="shared" si="94"/>
        <v>95000</v>
      </c>
      <c r="L629" s="11"/>
      <c r="M629" s="11"/>
      <c r="N629" s="11"/>
      <c r="O629" s="11"/>
      <c r="R629" s="118">
        <f t="shared" si="95"/>
        <v>0</v>
      </c>
      <c r="S629" s="11"/>
      <c r="U629" s="118">
        <f t="shared" si="96"/>
        <v>0</v>
      </c>
      <c r="V629" s="119">
        <f t="shared" si="97"/>
        <v>95000</v>
      </c>
      <c r="W629" s="118">
        <f t="shared" si="98"/>
        <v>0</v>
      </c>
      <c r="Y629" s="119">
        <f t="shared" si="99"/>
        <v>95000</v>
      </c>
      <c r="Z629" s="119"/>
    </row>
    <row r="630" spans="1:26" s="122" customFormat="1" ht="24" x14ac:dyDescent="0.55000000000000004">
      <c r="A630" s="11"/>
      <c r="B630" s="113" t="s">
        <v>59</v>
      </c>
      <c r="C630" s="11">
        <v>2815</v>
      </c>
      <c r="D630" s="11">
        <v>1</v>
      </c>
      <c r="E630" s="11">
        <v>2</v>
      </c>
      <c r="F630" s="11">
        <v>2</v>
      </c>
      <c r="G630" s="11">
        <v>1</v>
      </c>
      <c r="H630" s="118">
        <f t="shared" si="93"/>
        <v>602</v>
      </c>
      <c r="I630" s="119">
        <v>100</v>
      </c>
      <c r="J630" s="119">
        <f t="shared" si="94"/>
        <v>60200</v>
      </c>
      <c r="L630" s="11"/>
      <c r="M630" s="11"/>
      <c r="N630" s="11"/>
      <c r="O630" s="11"/>
      <c r="R630" s="118">
        <f t="shared" si="95"/>
        <v>0</v>
      </c>
      <c r="S630" s="11"/>
      <c r="U630" s="118">
        <f t="shared" si="96"/>
        <v>0</v>
      </c>
      <c r="V630" s="119">
        <f t="shared" si="97"/>
        <v>60200</v>
      </c>
      <c r="W630" s="118">
        <f t="shared" si="98"/>
        <v>0</v>
      </c>
      <c r="Y630" s="119">
        <f t="shared" si="99"/>
        <v>60200</v>
      </c>
      <c r="Z630" s="119"/>
    </row>
    <row r="631" spans="1:26" s="122" customFormat="1" ht="24" x14ac:dyDescent="0.55000000000000004">
      <c r="A631" s="11"/>
      <c r="B631" s="113" t="s">
        <v>59</v>
      </c>
      <c r="C631" s="11">
        <v>11449</v>
      </c>
      <c r="D631" s="11">
        <v>22</v>
      </c>
      <c r="E631" s="11">
        <v>2</v>
      </c>
      <c r="F631" s="11">
        <v>56</v>
      </c>
      <c r="G631" s="11">
        <v>1</v>
      </c>
      <c r="H631" s="118">
        <f t="shared" si="93"/>
        <v>9056</v>
      </c>
      <c r="I631" s="119">
        <v>130</v>
      </c>
      <c r="J631" s="119">
        <f t="shared" si="94"/>
        <v>1177280</v>
      </c>
      <c r="L631" s="11"/>
      <c r="M631" s="11"/>
      <c r="N631" s="11"/>
      <c r="O631" s="11"/>
      <c r="R631" s="118">
        <f t="shared" si="95"/>
        <v>0</v>
      </c>
      <c r="S631" s="11"/>
      <c r="U631" s="118">
        <f t="shared" si="96"/>
        <v>0</v>
      </c>
      <c r="V631" s="119">
        <f t="shared" si="97"/>
        <v>1177280</v>
      </c>
      <c r="W631" s="118">
        <f t="shared" si="98"/>
        <v>0</v>
      </c>
      <c r="Y631" s="119">
        <f t="shared" si="99"/>
        <v>1177280</v>
      </c>
      <c r="Z631" s="119"/>
    </row>
    <row r="632" spans="1:26" s="128" customFormat="1" ht="24" x14ac:dyDescent="0.55000000000000004">
      <c r="A632" s="53"/>
      <c r="B632" s="132"/>
      <c r="C632" s="132"/>
      <c r="D632" s="53"/>
      <c r="E632" s="53"/>
      <c r="F632" s="53"/>
      <c r="G632" s="53"/>
      <c r="H632" s="127"/>
      <c r="I632" s="127"/>
      <c r="J632" s="127"/>
      <c r="L632" s="53"/>
      <c r="M632" s="53"/>
      <c r="N632" s="53"/>
      <c r="O632" s="53"/>
      <c r="R632" s="127"/>
      <c r="S632" s="53"/>
      <c r="U632" s="127"/>
      <c r="V632" s="127"/>
      <c r="W632" s="127"/>
      <c r="Y632" s="127"/>
      <c r="Z632" s="127"/>
    </row>
    <row r="633" spans="1:26" s="126" customFormat="1" ht="24" x14ac:dyDescent="0.55000000000000004">
      <c r="A633" s="24">
        <v>146</v>
      </c>
      <c r="B633" s="138" t="s">
        <v>76</v>
      </c>
      <c r="C633" s="138"/>
      <c r="D633" s="24">
        <v>0</v>
      </c>
      <c r="E633" s="24">
        <v>2</v>
      </c>
      <c r="F633" s="24">
        <v>0</v>
      </c>
      <c r="G633" s="24">
        <v>2</v>
      </c>
      <c r="H633" s="125">
        <f t="shared" si="93"/>
        <v>200</v>
      </c>
      <c r="I633" s="125">
        <v>150</v>
      </c>
      <c r="J633" s="125">
        <f t="shared" si="94"/>
        <v>30000</v>
      </c>
      <c r="L633" s="24" t="s">
        <v>62</v>
      </c>
      <c r="M633" s="24" t="s">
        <v>63</v>
      </c>
      <c r="N633" s="24">
        <v>2</v>
      </c>
      <c r="O633" s="24">
        <v>105</v>
      </c>
      <c r="P633" s="125">
        <v>100</v>
      </c>
      <c r="Q633" s="125">
        <v>6800</v>
      </c>
      <c r="R633" s="125">
        <f t="shared" si="95"/>
        <v>714000</v>
      </c>
      <c r="S633" s="24">
        <v>10</v>
      </c>
      <c r="U633" s="125">
        <f t="shared" si="96"/>
        <v>714000</v>
      </c>
      <c r="V633" s="125">
        <f t="shared" si="97"/>
        <v>744000</v>
      </c>
      <c r="W633" s="125">
        <f t="shared" si="98"/>
        <v>744000</v>
      </c>
      <c r="Y633" s="125">
        <f t="shared" si="99"/>
        <v>744000</v>
      </c>
      <c r="Z633" s="125">
        <v>0.02</v>
      </c>
    </row>
    <row r="634" spans="1:26" s="122" customFormat="1" ht="24" x14ac:dyDescent="0.55000000000000004">
      <c r="A634" s="11"/>
      <c r="B634" s="113" t="s">
        <v>59</v>
      </c>
      <c r="C634" s="11">
        <v>10769</v>
      </c>
      <c r="D634" s="11">
        <v>1</v>
      </c>
      <c r="E634" s="11">
        <v>0</v>
      </c>
      <c r="F634" s="11">
        <v>12</v>
      </c>
      <c r="G634" s="11">
        <v>2</v>
      </c>
      <c r="H634" s="118">
        <f t="shared" si="93"/>
        <v>412</v>
      </c>
      <c r="I634" s="119">
        <v>220</v>
      </c>
      <c r="J634" s="119">
        <f t="shared" si="94"/>
        <v>90640</v>
      </c>
      <c r="L634" s="11" t="s">
        <v>62</v>
      </c>
      <c r="M634" s="11" t="s">
        <v>63</v>
      </c>
      <c r="N634" s="11">
        <v>2</v>
      </c>
      <c r="O634" s="11">
        <v>72</v>
      </c>
      <c r="P634" s="119">
        <v>100</v>
      </c>
      <c r="Q634" s="119">
        <v>6800</v>
      </c>
      <c r="R634" s="118">
        <f t="shared" si="95"/>
        <v>489600</v>
      </c>
      <c r="S634" s="11">
        <v>10</v>
      </c>
      <c r="U634" s="118">
        <f t="shared" si="96"/>
        <v>489600</v>
      </c>
      <c r="V634" s="119">
        <f t="shared" si="97"/>
        <v>580240</v>
      </c>
      <c r="W634" s="118">
        <f t="shared" si="98"/>
        <v>580240</v>
      </c>
      <c r="Y634" s="119">
        <f t="shared" si="99"/>
        <v>580240</v>
      </c>
      <c r="Z634" s="119"/>
    </row>
    <row r="635" spans="1:26" s="122" customFormat="1" ht="24" x14ac:dyDescent="0.55000000000000004">
      <c r="A635" s="11"/>
      <c r="B635" s="113" t="s">
        <v>59</v>
      </c>
      <c r="C635" s="11">
        <v>12255</v>
      </c>
      <c r="D635" s="11">
        <v>2</v>
      </c>
      <c r="E635" s="11">
        <v>0</v>
      </c>
      <c r="F635" s="11">
        <v>24</v>
      </c>
      <c r="G635" s="11">
        <v>1</v>
      </c>
      <c r="H635" s="118">
        <f t="shared" si="93"/>
        <v>824</v>
      </c>
      <c r="I635" s="119">
        <v>130</v>
      </c>
      <c r="J635" s="119">
        <f t="shared" si="94"/>
        <v>107120</v>
      </c>
      <c r="L635" s="11"/>
      <c r="M635" s="11"/>
      <c r="N635" s="11"/>
      <c r="O635" s="11"/>
      <c r="R635" s="118">
        <f t="shared" si="95"/>
        <v>0</v>
      </c>
      <c r="S635" s="11"/>
      <c r="U635" s="118">
        <f t="shared" si="96"/>
        <v>0</v>
      </c>
      <c r="V635" s="119">
        <f t="shared" si="97"/>
        <v>107120</v>
      </c>
      <c r="W635" s="118">
        <f t="shared" si="98"/>
        <v>0</v>
      </c>
      <c r="Y635" s="119">
        <f t="shared" si="99"/>
        <v>107120</v>
      </c>
      <c r="Z635" s="119"/>
    </row>
    <row r="636" spans="1:26" s="128" customFormat="1" ht="24" x14ac:dyDescent="0.55000000000000004">
      <c r="A636" s="53"/>
      <c r="B636" s="59"/>
      <c r="C636" s="59"/>
      <c r="D636" s="53"/>
      <c r="E636" s="53"/>
      <c r="F636" s="53"/>
      <c r="G636" s="53"/>
      <c r="H636" s="127"/>
      <c r="I636" s="127"/>
      <c r="J636" s="127"/>
      <c r="L636" s="53"/>
      <c r="M636" s="53"/>
      <c r="N636" s="53"/>
      <c r="O636" s="53"/>
      <c r="R636" s="127"/>
      <c r="S636" s="53"/>
      <c r="U636" s="127"/>
      <c r="V636" s="127"/>
      <c r="W636" s="127"/>
      <c r="Y636" s="127"/>
      <c r="Z636" s="127"/>
    </row>
    <row r="637" spans="1:26" s="126" customFormat="1" ht="24" x14ac:dyDescent="0.55000000000000004">
      <c r="A637" s="24">
        <v>147</v>
      </c>
      <c r="B637" s="138" t="s">
        <v>76</v>
      </c>
      <c r="C637" s="138"/>
      <c r="D637" s="24">
        <v>2</v>
      </c>
      <c r="E637" s="24">
        <v>0</v>
      </c>
      <c r="F637" s="24">
        <v>0</v>
      </c>
      <c r="G637" s="24">
        <v>2</v>
      </c>
      <c r="H637" s="125">
        <f t="shared" si="93"/>
        <v>800</v>
      </c>
      <c r="I637" s="125">
        <v>150</v>
      </c>
      <c r="J637" s="125">
        <f t="shared" si="94"/>
        <v>120000</v>
      </c>
      <c r="L637" s="24" t="s">
        <v>62</v>
      </c>
      <c r="M637" s="24" t="s">
        <v>65</v>
      </c>
      <c r="N637" s="24">
        <v>2</v>
      </c>
      <c r="O637" s="24">
        <v>71.12</v>
      </c>
      <c r="P637" s="125">
        <v>100</v>
      </c>
      <c r="Q637" s="125">
        <v>6800</v>
      </c>
      <c r="R637" s="125">
        <f t="shared" si="95"/>
        <v>483616.00000000006</v>
      </c>
      <c r="S637" s="24">
        <v>31</v>
      </c>
      <c r="U637" s="125">
        <f t="shared" si="96"/>
        <v>483616.00000000006</v>
      </c>
      <c r="V637" s="125">
        <f t="shared" si="97"/>
        <v>603616</v>
      </c>
      <c r="W637" s="125">
        <f t="shared" si="98"/>
        <v>603616</v>
      </c>
      <c r="Y637" s="125">
        <f t="shared" si="99"/>
        <v>603616</v>
      </c>
      <c r="Z637" s="125">
        <v>0.02</v>
      </c>
    </row>
    <row r="638" spans="1:26" s="126" customFormat="1" ht="24" x14ac:dyDescent="0.55000000000000004">
      <c r="A638" s="24"/>
      <c r="B638" s="97"/>
      <c r="C638" s="97"/>
      <c r="D638" s="24"/>
      <c r="E638" s="24"/>
      <c r="F638" s="24"/>
      <c r="G638" s="24"/>
      <c r="H638" s="125">
        <f t="shared" si="93"/>
        <v>0</v>
      </c>
      <c r="I638" s="125"/>
      <c r="J638" s="125">
        <f t="shared" si="94"/>
        <v>0</v>
      </c>
      <c r="L638" s="24"/>
      <c r="M638" s="24" t="s">
        <v>126</v>
      </c>
      <c r="N638" s="24">
        <v>2</v>
      </c>
      <c r="O638" s="24">
        <v>12</v>
      </c>
      <c r="P638" s="125">
        <v>100</v>
      </c>
      <c r="Q638" s="125">
        <v>6800</v>
      </c>
      <c r="R638" s="125">
        <f t="shared" si="95"/>
        <v>81600</v>
      </c>
      <c r="S638" s="24">
        <v>1</v>
      </c>
      <c r="U638" s="125">
        <f t="shared" si="96"/>
        <v>81600</v>
      </c>
      <c r="V638" s="125">
        <f t="shared" si="97"/>
        <v>81600</v>
      </c>
      <c r="W638" s="125">
        <f t="shared" si="98"/>
        <v>81600</v>
      </c>
      <c r="Y638" s="125">
        <f t="shared" si="99"/>
        <v>81600</v>
      </c>
      <c r="Z638" s="125">
        <v>0.02</v>
      </c>
    </row>
    <row r="639" spans="1:26" s="126" customFormat="1" ht="24" x14ac:dyDescent="0.55000000000000004">
      <c r="A639" s="24"/>
      <c r="B639" s="97"/>
      <c r="C639" s="97"/>
      <c r="D639" s="24"/>
      <c r="E639" s="24"/>
      <c r="F639" s="24"/>
      <c r="G639" s="24"/>
      <c r="H639" s="125">
        <f t="shared" si="93"/>
        <v>0</v>
      </c>
      <c r="I639" s="125"/>
      <c r="J639" s="125">
        <f t="shared" si="94"/>
        <v>0</v>
      </c>
      <c r="L639" s="24"/>
      <c r="M639" s="24" t="s">
        <v>65</v>
      </c>
      <c r="N639" s="24">
        <v>2</v>
      </c>
      <c r="O639" s="24">
        <v>8</v>
      </c>
      <c r="P639" s="125">
        <v>100</v>
      </c>
      <c r="Q639" s="125">
        <v>6800</v>
      </c>
      <c r="R639" s="125">
        <f t="shared" si="95"/>
        <v>54400</v>
      </c>
      <c r="S639" s="24">
        <v>31</v>
      </c>
      <c r="U639" s="125">
        <f t="shared" si="96"/>
        <v>54400</v>
      </c>
      <c r="V639" s="125">
        <f t="shared" si="97"/>
        <v>54400</v>
      </c>
      <c r="W639" s="125">
        <f t="shared" si="98"/>
        <v>54400</v>
      </c>
      <c r="Y639" s="125">
        <f t="shared" si="99"/>
        <v>54400</v>
      </c>
      <c r="Z639" s="125">
        <v>0.02</v>
      </c>
    </row>
    <row r="640" spans="1:26" s="128" customFormat="1" ht="24" x14ac:dyDescent="0.55000000000000004">
      <c r="A640" s="53"/>
      <c r="B640" s="55"/>
      <c r="C640" s="55"/>
      <c r="D640" s="53"/>
      <c r="E640" s="53"/>
      <c r="F640" s="53"/>
      <c r="G640" s="53"/>
      <c r="H640" s="127"/>
      <c r="I640" s="127"/>
      <c r="J640" s="127"/>
      <c r="L640" s="53"/>
      <c r="M640" s="53"/>
      <c r="N640" s="53"/>
      <c r="O640" s="53"/>
      <c r="R640" s="127"/>
      <c r="S640" s="53"/>
      <c r="U640" s="127"/>
      <c r="V640" s="127"/>
      <c r="W640" s="127"/>
      <c r="Y640" s="127"/>
      <c r="Z640" s="127"/>
    </row>
    <row r="641" spans="1:26" s="122" customFormat="1" ht="24" x14ac:dyDescent="0.55000000000000004">
      <c r="A641" s="11">
        <v>148</v>
      </c>
      <c r="B641" s="113" t="s">
        <v>59</v>
      </c>
      <c r="C641" s="25">
        <v>3112</v>
      </c>
      <c r="D641" s="11">
        <v>0</v>
      </c>
      <c r="E641" s="11">
        <v>0</v>
      </c>
      <c r="F641" s="11">
        <v>75</v>
      </c>
      <c r="G641" s="11">
        <v>1</v>
      </c>
      <c r="H641" s="118">
        <f t="shared" si="93"/>
        <v>75</v>
      </c>
      <c r="I641" s="119">
        <v>100</v>
      </c>
      <c r="J641" s="119">
        <f t="shared" si="94"/>
        <v>7500</v>
      </c>
      <c r="L641" s="11"/>
      <c r="M641" s="11"/>
      <c r="N641" s="11"/>
      <c r="O641" s="11"/>
      <c r="R641" s="118">
        <f t="shared" si="95"/>
        <v>0</v>
      </c>
      <c r="S641" s="11"/>
      <c r="U641" s="118">
        <f t="shared" si="96"/>
        <v>0</v>
      </c>
      <c r="V641" s="119">
        <f t="shared" si="97"/>
        <v>7500</v>
      </c>
      <c r="W641" s="118">
        <f t="shared" si="98"/>
        <v>0</v>
      </c>
      <c r="Y641" s="119">
        <f t="shared" si="99"/>
        <v>7500</v>
      </c>
      <c r="Z641" s="119"/>
    </row>
    <row r="642" spans="1:26" s="128" customFormat="1" ht="24" x14ac:dyDescent="0.55000000000000004">
      <c r="A642" s="53"/>
      <c r="B642" s="55"/>
      <c r="C642" s="55"/>
      <c r="D642" s="53"/>
      <c r="E642" s="53"/>
      <c r="F642" s="53"/>
      <c r="G642" s="53"/>
      <c r="H642" s="127"/>
      <c r="I642" s="127"/>
      <c r="J642" s="127"/>
      <c r="L642" s="53"/>
      <c r="M642" s="53"/>
      <c r="N642" s="53"/>
      <c r="O642" s="53"/>
      <c r="R642" s="127"/>
      <c r="S642" s="53"/>
      <c r="U642" s="127"/>
      <c r="V642" s="127"/>
      <c r="W642" s="127"/>
      <c r="Y642" s="127"/>
      <c r="Z642" s="127"/>
    </row>
    <row r="643" spans="1:26" s="122" customFormat="1" ht="24" x14ac:dyDescent="0.55000000000000004">
      <c r="A643" s="11">
        <v>149</v>
      </c>
      <c r="B643" s="113" t="s">
        <v>59</v>
      </c>
      <c r="C643" s="11">
        <v>896</v>
      </c>
      <c r="D643" s="11">
        <v>0</v>
      </c>
      <c r="E643" s="11">
        <v>1</v>
      </c>
      <c r="F643" s="11">
        <v>31</v>
      </c>
      <c r="G643" s="11">
        <v>2</v>
      </c>
      <c r="H643" s="118">
        <f t="shared" si="93"/>
        <v>131</v>
      </c>
      <c r="I643" s="119">
        <v>100</v>
      </c>
      <c r="J643" s="119">
        <f t="shared" si="94"/>
        <v>13100</v>
      </c>
      <c r="L643" s="11" t="s">
        <v>62</v>
      </c>
      <c r="M643" s="11" t="s">
        <v>63</v>
      </c>
      <c r="N643" s="11">
        <v>2</v>
      </c>
      <c r="O643" s="11">
        <v>120</v>
      </c>
      <c r="P643" s="119">
        <v>100</v>
      </c>
      <c r="Q643" s="119">
        <v>6800</v>
      </c>
      <c r="R643" s="118">
        <f t="shared" si="95"/>
        <v>816000</v>
      </c>
      <c r="S643" s="11">
        <v>31</v>
      </c>
      <c r="U643" s="118">
        <f t="shared" si="96"/>
        <v>816000</v>
      </c>
      <c r="V643" s="119">
        <f t="shared" si="97"/>
        <v>829100</v>
      </c>
      <c r="W643" s="118">
        <f t="shared" si="98"/>
        <v>829100</v>
      </c>
      <c r="Y643" s="119">
        <f t="shared" si="99"/>
        <v>829100</v>
      </c>
      <c r="Z643" s="119"/>
    </row>
    <row r="644" spans="1:26" s="122" customFormat="1" ht="24" x14ac:dyDescent="0.55000000000000004">
      <c r="A644" s="11"/>
      <c r="B644" s="113"/>
      <c r="C644" s="11"/>
      <c r="D644" s="11"/>
      <c r="E644" s="11"/>
      <c r="F644" s="11"/>
      <c r="G644" s="11"/>
      <c r="H644" s="118">
        <f t="shared" si="93"/>
        <v>0</v>
      </c>
      <c r="I644" s="119"/>
      <c r="J644" s="119">
        <f t="shared" si="94"/>
        <v>0</v>
      </c>
      <c r="L644" s="11"/>
      <c r="M644" s="11" t="s">
        <v>65</v>
      </c>
      <c r="N644" s="11">
        <v>2</v>
      </c>
      <c r="O644" s="11">
        <v>8</v>
      </c>
      <c r="P644" s="119">
        <v>100</v>
      </c>
      <c r="Q644" s="119">
        <v>6800</v>
      </c>
      <c r="R644" s="118">
        <f t="shared" si="95"/>
        <v>54400</v>
      </c>
      <c r="S644" s="11">
        <v>31</v>
      </c>
      <c r="U644" s="118">
        <f t="shared" si="96"/>
        <v>54400</v>
      </c>
      <c r="V644" s="119">
        <f t="shared" si="97"/>
        <v>54400</v>
      </c>
      <c r="W644" s="118">
        <f t="shared" si="98"/>
        <v>54400</v>
      </c>
      <c r="Y644" s="119">
        <f t="shared" si="99"/>
        <v>54400</v>
      </c>
      <c r="Z644" s="119"/>
    </row>
    <row r="645" spans="1:26" s="122" customFormat="1" ht="24" x14ac:dyDescent="0.55000000000000004">
      <c r="A645" s="11"/>
      <c r="B645" s="113" t="s">
        <v>59</v>
      </c>
      <c r="C645" s="11">
        <v>1615</v>
      </c>
      <c r="D645" s="11">
        <v>0</v>
      </c>
      <c r="E645" s="11">
        <v>1</v>
      </c>
      <c r="F645" s="11">
        <v>51</v>
      </c>
      <c r="G645" s="11">
        <v>1</v>
      </c>
      <c r="H645" s="118">
        <f t="shared" si="93"/>
        <v>151</v>
      </c>
      <c r="I645" s="119">
        <v>100</v>
      </c>
      <c r="J645" s="119">
        <f t="shared" si="94"/>
        <v>15100</v>
      </c>
      <c r="L645" s="11"/>
      <c r="M645" s="11"/>
      <c r="N645" s="11"/>
      <c r="O645" s="11"/>
      <c r="R645" s="118">
        <f t="shared" si="95"/>
        <v>0</v>
      </c>
      <c r="S645" s="11"/>
      <c r="U645" s="118">
        <f t="shared" si="96"/>
        <v>0</v>
      </c>
      <c r="V645" s="119">
        <f t="shared" si="97"/>
        <v>15100</v>
      </c>
      <c r="W645" s="118">
        <f t="shared" si="98"/>
        <v>0</v>
      </c>
      <c r="Y645" s="119">
        <f t="shared" si="99"/>
        <v>15100</v>
      </c>
      <c r="Z645" s="119"/>
    </row>
    <row r="646" spans="1:26" s="122" customFormat="1" ht="24" x14ac:dyDescent="0.55000000000000004">
      <c r="A646" s="11"/>
      <c r="B646" s="113" t="s">
        <v>59</v>
      </c>
      <c r="C646" s="11">
        <v>10769</v>
      </c>
      <c r="D646" s="11">
        <v>1</v>
      </c>
      <c r="E646" s="11">
        <v>0</v>
      </c>
      <c r="F646" s="11">
        <v>12</v>
      </c>
      <c r="G646" s="11">
        <v>1</v>
      </c>
      <c r="H646" s="118">
        <f t="shared" si="93"/>
        <v>412</v>
      </c>
      <c r="I646" s="119">
        <v>220</v>
      </c>
      <c r="J646" s="119">
        <f t="shared" si="94"/>
        <v>90640</v>
      </c>
      <c r="L646" s="11"/>
      <c r="M646" s="11"/>
      <c r="N646" s="11"/>
      <c r="O646" s="11"/>
      <c r="R646" s="118">
        <f t="shared" si="95"/>
        <v>0</v>
      </c>
      <c r="S646" s="11"/>
      <c r="U646" s="118">
        <f t="shared" si="96"/>
        <v>0</v>
      </c>
      <c r="V646" s="119">
        <f t="shared" si="97"/>
        <v>90640</v>
      </c>
      <c r="W646" s="118">
        <f t="shared" si="98"/>
        <v>0</v>
      </c>
      <c r="Y646" s="119">
        <f t="shared" si="99"/>
        <v>90640</v>
      </c>
      <c r="Z646" s="119"/>
    </row>
    <row r="647" spans="1:26" s="128" customFormat="1" ht="24" x14ac:dyDescent="0.55000000000000004">
      <c r="A647" s="53"/>
      <c r="B647" s="55"/>
      <c r="C647" s="53"/>
      <c r="D647" s="53"/>
      <c r="E647" s="53"/>
      <c r="F647" s="53"/>
      <c r="G647" s="53"/>
      <c r="H647" s="127"/>
      <c r="I647" s="127"/>
      <c r="J647" s="127"/>
      <c r="L647" s="53"/>
      <c r="M647" s="53"/>
      <c r="N647" s="53"/>
      <c r="O647" s="53"/>
      <c r="R647" s="127"/>
      <c r="S647" s="53"/>
      <c r="U647" s="127"/>
      <c r="V647" s="127"/>
      <c r="W647" s="127"/>
      <c r="Y647" s="127"/>
      <c r="Z647" s="127"/>
    </row>
    <row r="648" spans="1:26" s="122" customFormat="1" ht="24" x14ac:dyDescent="0.55000000000000004">
      <c r="A648" s="11">
        <v>150</v>
      </c>
      <c r="B648" s="113" t="s">
        <v>59</v>
      </c>
      <c r="C648" s="11">
        <v>18414</v>
      </c>
      <c r="D648" s="11">
        <v>1</v>
      </c>
      <c r="E648" s="11">
        <v>1</v>
      </c>
      <c r="F648" s="11">
        <v>82</v>
      </c>
      <c r="G648" s="11">
        <v>1</v>
      </c>
      <c r="H648" s="118">
        <f t="shared" ref="H648:H710" si="100">+(D648*400)+(E648*100)+F648</f>
        <v>582</v>
      </c>
      <c r="I648" s="119">
        <v>100</v>
      </c>
      <c r="J648" s="119">
        <f t="shared" ref="J648:J710" si="101">H648*I648</f>
        <v>58200</v>
      </c>
      <c r="L648" s="11"/>
      <c r="M648" s="11"/>
      <c r="N648" s="11"/>
      <c r="O648" s="11"/>
      <c r="R648" s="118">
        <f t="shared" ref="R648:R711" si="102">O648*Q648</f>
        <v>0</v>
      </c>
      <c r="S648" s="11"/>
      <c r="U648" s="118">
        <f t="shared" ref="U648:U711" si="103">R648*(100-T648)/100</f>
        <v>0</v>
      </c>
      <c r="V648" s="119">
        <f t="shared" ref="V648:V711" si="104">J648+U648</f>
        <v>58200</v>
      </c>
      <c r="W648" s="118">
        <f t="shared" ref="W648:W711" si="105">V648*P648/100</f>
        <v>0</v>
      </c>
      <c r="Y648" s="119">
        <f t="shared" ref="Y648:Y711" si="106">J648+U648</f>
        <v>58200</v>
      </c>
      <c r="Z648" s="119"/>
    </row>
    <row r="649" spans="1:26" s="122" customFormat="1" ht="24" x14ac:dyDescent="0.55000000000000004">
      <c r="A649" s="11"/>
      <c r="B649" s="113" t="s">
        <v>59</v>
      </c>
      <c r="C649" s="11">
        <v>19165</v>
      </c>
      <c r="D649" s="11">
        <v>0</v>
      </c>
      <c r="E649" s="11">
        <v>1</v>
      </c>
      <c r="F649" s="11">
        <v>26</v>
      </c>
      <c r="G649" s="11">
        <v>1</v>
      </c>
      <c r="H649" s="118">
        <f t="shared" si="100"/>
        <v>126</v>
      </c>
      <c r="I649" s="119">
        <v>130</v>
      </c>
      <c r="J649" s="119">
        <f t="shared" si="101"/>
        <v>16380</v>
      </c>
      <c r="L649" s="11"/>
      <c r="M649" s="11"/>
      <c r="N649" s="11"/>
      <c r="O649" s="11"/>
      <c r="R649" s="118">
        <f t="shared" si="102"/>
        <v>0</v>
      </c>
      <c r="S649" s="11"/>
      <c r="U649" s="118">
        <f t="shared" si="103"/>
        <v>0</v>
      </c>
      <c r="V649" s="119">
        <f t="shared" si="104"/>
        <v>16380</v>
      </c>
      <c r="W649" s="118">
        <f t="shared" si="105"/>
        <v>0</v>
      </c>
      <c r="Y649" s="119">
        <f t="shared" si="106"/>
        <v>16380</v>
      </c>
      <c r="Z649" s="119"/>
    </row>
    <row r="650" spans="1:26" s="128" customFormat="1" ht="24" x14ac:dyDescent="0.55000000000000004">
      <c r="A650" s="53"/>
      <c r="B650" s="55"/>
      <c r="C650" s="53"/>
      <c r="D650" s="53"/>
      <c r="E650" s="53"/>
      <c r="F650" s="53"/>
      <c r="G650" s="53"/>
      <c r="H650" s="127"/>
      <c r="I650" s="127"/>
      <c r="J650" s="127"/>
      <c r="L650" s="53"/>
      <c r="M650" s="53"/>
      <c r="N650" s="53"/>
      <c r="O650" s="53"/>
      <c r="R650" s="127"/>
      <c r="S650" s="53"/>
      <c r="U650" s="127"/>
      <c r="V650" s="127"/>
      <c r="W650" s="127"/>
      <c r="Y650" s="127"/>
      <c r="Z650" s="127"/>
    </row>
    <row r="651" spans="1:26" s="122" customFormat="1" ht="24" x14ac:dyDescent="0.55000000000000004">
      <c r="A651" s="11">
        <v>151</v>
      </c>
      <c r="B651" s="113" t="s">
        <v>59</v>
      </c>
      <c r="C651" s="11">
        <v>12269</v>
      </c>
      <c r="D651" s="11">
        <v>3</v>
      </c>
      <c r="E651" s="11">
        <v>3</v>
      </c>
      <c r="F651" s="11">
        <v>95</v>
      </c>
      <c r="G651" s="11">
        <v>1</v>
      </c>
      <c r="H651" s="118">
        <f t="shared" si="100"/>
        <v>1595</v>
      </c>
      <c r="I651" s="119">
        <v>130</v>
      </c>
      <c r="J651" s="119">
        <f t="shared" si="101"/>
        <v>207350</v>
      </c>
      <c r="L651" s="11"/>
      <c r="M651" s="11"/>
      <c r="N651" s="11"/>
      <c r="O651" s="11"/>
      <c r="R651" s="118">
        <f t="shared" si="102"/>
        <v>0</v>
      </c>
      <c r="S651" s="11"/>
      <c r="U651" s="118">
        <f t="shared" si="103"/>
        <v>0</v>
      </c>
      <c r="V651" s="119">
        <f t="shared" si="104"/>
        <v>207350</v>
      </c>
      <c r="W651" s="118">
        <f t="shared" si="105"/>
        <v>0</v>
      </c>
      <c r="Y651" s="119">
        <f t="shared" si="106"/>
        <v>207350</v>
      </c>
      <c r="Z651" s="119"/>
    </row>
    <row r="652" spans="1:26" s="128" customFormat="1" ht="24" x14ac:dyDescent="0.55000000000000004">
      <c r="A652" s="53"/>
      <c r="B652" s="55"/>
      <c r="C652" s="53"/>
      <c r="D652" s="53"/>
      <c r="E652" s="53"/>
      <c r="F652" s="53"/>
      <c r="G652" s="53"/>
      <c r="H652" s="127"/>
      <c r="I652" s="127"/>
      <c r="J652" s="127"/>
      <c r="L652" s="53"/>
      <c r="M652" s="53"/>
      <c r="N652" s="53"/>
      <c r="O652" s="53"/>
      <c r="R652" s="127"/>
      <c r="S652" s="53"/>
      <c r="U652" s="127"/>
      <c r="V652" s="127"/>
      <c r="W652" s="127"/>
      <c r="Y652" s="127"/>
      <c r="Z652" s="127"/>
    </row>
    <row r="653" spans="1:26" s="122" customFormat="1" ht="24" x14ac:dyDescent="0.55000000000000004">
      <c r="A653" s="11">
        <v>152</v>
      </c>
      <c r="B653" s="113" t="s">
        <v>59</v>
      </c>
      <c r="C653" s="11">
        <v>13541</v>
      </c>
      <c r="D653" s="11">
        <v>0</v>
      </c>
      <c r="E653" s="11">
        <v>0</v>
      </c>
      <c r="F653" s="11">
        <v>99</v>
      </c>
      <c r="G653" s="11">
        <v>2</v>
      </c>
      <c r="H653" s="118">
        <f t="shared" si="100"/>
        <v>99</v>
      </c>
      <c r="I653" s="119">
        <v>250</v>
      </c>
      <c r="J653" s="119">
        <f t="shared" si="101"/>
        <v>24750</v>
      </c>
      <c r="L653" s="11" t="s">
        <v>62</v>
      </c>
      <c r="M653" s="11" t="s">
        <v>65</v>
      </c>
      <c r="N653" s="11">
        <v>2</v>
      </c>
      <c r="O653" s="11">
        <v>84.5</v>
      </c>
      <c r="P653" s="119">
        <v>100</v>
      </c>
      <c r="Q653" s="119">
        <v>6800</v>
      </c>
      <c r="R653" s="118">
        <f t="shared" si="102"/>
        <v>574600</v>
      </c>
      <c r="S653" s="11">
        <v>41</v>
      </c>
      <c r="U653" s="118">
        <f t="shared" si="103"/>
        <v>574600</v>
      </c>
      <c r="V653" s="119">
        <f t="shared" si="104"/>
        <v>599350</v>
      </c>
      <c r="W653" s="118">
        <f t="shared" si="105"/>
        <v>599350</v>
      </c>
      <c r="Y653" s="119">
        <f t="shared" si="106"/>
        <v>599350</v>
      </c>
      <c r="Z653" s="119"/>
    </row>
    <row r="654" spans="1:26" s="122" customFormat="1" ht="24" x14ac:dyDescent="0.55000000000000004">
      <c r="A654" s="11"/>
      <c r="B654" s="113"/>
      <c r="C654" s="11"/>
      <c r="D654" s="11"/>
      <c r="E654" s="11"/>
      <c r="F654" s="11"/>
      <c r="G654" s="11"/>
      <c r="H654" s="118">
        <f t="shared" si="100"/>
        <v>0</v>
      </c>
      <c r="I654" s="119"/>
      <c r="J654" s="119">
        <f t="shared" si="101"/>
        <v>0</v>
      </c>
      <c r="L654" s="11"/>
      <c r="M654" s="11" t="s">
        <v>126</v>
      </c>
      <c r="N654" s="11">
        <v>2</v>
      </c>
      <c r="O654" s="11">
        <v>20</v>
      </c>
      <c r="P654" s="119">
        <v>100</v>
      </c>
      <c r="Q654" s="119">
        <v>6800</v>
      </c>
      <c r="R654" s="118">
        <f t="shared" si="102"/>
        <v>136000</v>
      </c>
      <c r="S654" s="11">
        <v>41</v>
      </c>
      <c r="U654" s="118">
        <f t="shared" si="103"/>
        <v>136000</v>
      </c>
      <c r="V654" s="119">
        <f t="shared" si="104"/>
        <v>136000</v>
      </c>
      <c r="W654" s="118">
        <f t="shared" si="105"/>
        <v>136000</v>
      </c>
      <c r="Y654" s="119">
        <f t="shared" si="106"/>
        <v>136000</v>
      </c>
      <c r="Z654" s="119"/>
    </row>
    <row r="655" spans="1:26" s="122" customFormat="1" ht="24" x14ac:dyDescent="0.55000000000000004">
      <c r="A655" s="11"/>
      <c r="B655" s="113"/>
      <c r="C655" s="11"/>
      <c r="D655" s="11"/>
      <c r="E655" s="11"/>
      <c r="F655" s="11"/>
      <c r="G655" s="11"/>
      <c r="H655" s="118">
        <f t="shared" si="100"/>
        <v>0</v>
      </c>
      <c r="I655" s="119"/>
      <c r="J655" s="119">
        <f t="shared" si="101"/>
        <v>0</v>
      </c>
      <c r="L655" s="11"/>
      <c r="M655" s="11" t="s">
        <v>65</v>
      </c>
      <c r="N655" s="11">
        <v>2</v>
      </c>
      <c r="O655" s="11">
        <v>8</v>
      </c>
      <c r="P655" s="119">
        <v>100</v>
      </c>
      <c r="Q655" s="119">
        <v>6800</v>
      </c>
      <c r="R655" s="118">
        <f t="shared" si="102"/>
        <v>54400</v>
      </c>
      <c r="S655" s="11">
        <v>41</v>
      </c>
      <c r="U655" s="118">
        <f t="shared" si="103"/>
        <v>54400</v>
      </c>
      <c r="V655" s="119">
        <f t="shared" si="104"/>
        <v>54400</v>
      </c>
      <c r="W655" s="118">
        <f t="shared" si="105"/>
        <v>54400</v>
      </c>
      <c r="Y655" s="119">
        <f t="shared" si="106"/>
        <v>54400</v>
      </c>
      <c r="Z655" s="119"/>
    </row>
    <row r="656" spans="1:26" s="122" customFormat="1" ht="24" x14ac:dyDescent="0.55000000000000004">
      <c r="A656" s="11"/>
      <c r="B656" s="113" t="s">
        <v>59</v>
      </c>
      <c r="C656" s="11">
        <v>12185</v>
      </c>
      <c r="D656" s="11">
        <v>0</v>
      </c>
      <c r="E656" s="11">
        <v>1</v>
      </c>
      <c r="F656" s="11">
        <v>18</v>
      </c>
      <c r="G656" s="11">
        <v>2</v>
      </c>
      <c r="H656" s="118">
        <f t="shared" si="100"/>
        <v>118</v>
      </c>
      <c r="I656" s="119">
        <v>250</v>
      </c>
      <c r="J656" s="119">
        <f t="shared" si="101"/>
        <v>29500</v>
      </c>
      <c r="L656" s="21" t="s">
        <v>62</v>
      </c>
      <c r="M656" s="11" t="s">
        <v>65</v>
      </c>
      <c r="N656" s="11">
        <v>2</v>
      </c>
      <c r="O656" s="11">
        <v>90</v>
      </c>
      <c r="P656" s="119">
        <v>100</v>
      </c>
      <c r="Q656" s="119">
        <v>6800</v>
      </c>
      <c r="R656" s="118">
        <f t="shared" si="102"/>
        <v>612000</v>
      </c>
      <c r="S656" s="11">
        <v>12</v>
      </c>
      <c r="U656" s="118">
        <f t="shared" si="103"/>
        <v>612000</v>
      </c>
      <c r="V656" s="119">
        <f t="shared" si="104"/>
        <v>641500</v>
      </c>
      <c r="W656" s="118">
        <f t="shared" si="105"/>
        <v>641500</v>
      </c>
      <c r="Y656" s="119">
        <f t="shared" si="106"/>
        <v>641500</v>
      </c>
      <c r="Z656" s="119"/>
    </row>
    <row r="657" spans="1:26" s="122" customFormat="1" ht="24" x14ac:dyDescent="0.55000000000000004">
      <c r="A657" s="11"/>
      <c r="B657" s="113"/>
      <c r="C657" s="11"/>
      <c r="D657" s="11"/>
      <c r="E657" s="11"/>
      <c r="F657" s="11"/>
      <c r="G657" s="11"/>
      <c r="H657" s="118">
        <f t="shared" si="100"/>
        <v>0</v>
      </c>
      <c r="I657" s="119"/>
      <c r="J657" s="119">
        <f t="shared" si="101"/>
        <v>0</v>
      </c>
      <c r="L657" s="21"/>
      <c r="M657" s="11" t="s">
        <v>126</v>
      </c>
      <c r="N657" s="11">
        <v>2</v>
      </c>
      <c r="O657" s="11">
        <v>9</v>
      </c>
      <c r="P657" s="119">
        <v>100</v>
      </c>
      <c r="Q657" s="119">
        <v>6800</v>
      </c>
      <c r="R657" s="118">
        <f t="shared" si="102"/>
        <v>61200</v>
      </c>
      <c r="S657" s="11">
        <v>12</v>
      </c>
      <c r="U657" s="118">
        <f t="shared" si="103"/>
        <v>61200</v>
      </c>
      <c r="V657" s="119">
        <f t="shared" si="104"/>
        <v>61200</v>
      </c>
      <c r="W657" s="118">
        <f t="shared" si="105"/>
        <v>61200</v>
      </c>
      <c r="Y657" s="119">
        <f t="shared" si="106"/>
        <v>61200</v>
      </c>
      <c r="Z657" s="119"/>
    </row>
    <row r="658" spans="1:26" s="122" customFormat="1" ht="24" x14ac:dyDescent="0.55000000000000004">
      <c r="A658" s="11"/>
      <c r="B658" s="113" t="s">
        <v>59</v>
      </c>
      <c r="C658" s="11">
        <v>12186</v>
      </c>
      <c r="D658" s="11">
        <v>0</v>
      </c>
      <c r="E658" s="11">
        <v>3</v>
      </c>
      <c r="F658" s="11">
        <v>64</v>
      </c>
      <c r="G658" s="11">
        <v>1</v>
      </c>
      <c r="H658" s="118">
        <f t="shared" si="100"/>
        <v>364</v>
      </c>
      <c r="I658" s="119">
        <v>100</v>
      </c>
      <c r="J658" s="119">
        <f t="shared" si="101"/>
        <v>36400</v>
      </c>
      <c r="L658" s="21"/>
      <c r="M658" s="11"/>
      <c r="N658" s="11"/>
      <c r="O658" s="11"/>
      <c r="R658" s="118">
        <f t="shared" si="102"/>
        <v>0</v>
      </c>
      <c r="S658" s="11"/>
      <c r="U658" s="118">
        <f t="shared" si="103"/>
        <v>0</v>
      </c>
      <c r="V658" s="119">
        <f t="shared" si="104"/>
        <v>36400</v>
      </c>
      <c r="W658" s="118">
        <f t="shared" si="105"/>
        <v>0</v>
      </c>
      <c r="Y658" s="119">
        <f t="shared" si="106"/>
        <v>36400</v>
      </c>
      <c r="Z658" s="119"/>
    </row>
    <row r="659" spans="1:26" s="122" customFormat="1" ht="24" x14ac:dyDescent="0.55000000000000004">
      <c r="A659" s="11"/>
      <c r="B659" s="113" t="s">
        <v>59</v>
      </c>
      <c r="C659" s="11">
        <v>11430</v>
      </c>
      <c r="D659" s="11">
        <v>0</v>
      </c>
      <c r="E659" s="11">
        <v>3</v>
      </c>
      <c r="F659" s="11">
        <v>94</v>
      </c>
      <c r="G659" s="11">
        <v>1</v>
      </c>
      <c r="H659" s="118">
        <f t="shared" si="100"/>
        <v>394</v>
      </c>
      <c r="I659" s="119">
        <v>130</v>
      </c>
      <c r="J659" s="119">
        <f t="shared" si="101"/>
        <v>51220</v>
      </c>
      <c r="L659" s="11"/>
      <c r="M659" s="11"/>
      <c r="N659" s="11"/>
      <c r="O659" s="11"/>
      <c r="R659" s="118">
        <f t="shared" si="102"/>
        <v>0</v>
      </c>
      <c r="S659" s="11"/>
      <c r="U659" s="118">
        <f t="shared" si="103"/>
        <v>0</v>
      </c>
      <c r="V659" s="119">
        <f t="shared" si="104"/>
        <v>51220</v>
      </c>
      <c r="W659" s="118">
        <f t="shared" si="105"/>
        <v>0</v>
      </c>
      <c r="Y659" s="119">
        <f t="shared" si="106"/>
        <v>51220</v>
      </c>
      <c r="Z659" s="119"/>
    </row>
    <row r="660" spans="1:26" s="122" customFormat="1" ht="24" x14ac:dyDescent="0.55000000000000004">
      <c r="A660" s="11"/>
      <c r="B660" s="113" t="s">
        <v>59</v>
      </c>
      <c r="C660" s="11">
        <v>18951</v>
      </c>
      <c r="D660" s="11">
        <v>5</v>
      </c>
      <c r="E660" s="11">
        <v>0</v>
      </c>
      <c r="F660" s="11">
        <v>38</v>
      </c>
      <c r="G660" s="11">
        <v>1</v>
      </c>
      <c r="H660" s="118">
        <f t="shared" si="100"/>
        <v>2038</v>
      </c>
      <c r="I660" s="119">
        <v>130</v>
      </c>
      <c r="J660" s="119">
        <f t="shared" si="101"/>
        <v>264940</v>
      </c>
      <c r="L660" s="11"/>
      <c r="M660" s="11"/>
      <c r="N660" s="11"/>
      <c r="O660" s="11"/>
      <c r="R660" s="118">
        <f t="shared" si="102"/>
        <v>0</v>
      </c>
      <c r="S660" s="11"/>
      <c r="U660" s="118">
        <f t="shared" si="103"/>
        <v>0</v>
      </c>
      <c r="V660" s="119">
        <f t="shared" si="104"/>
        <v>264940</v>
      </c>
      <c r="W660" s="118">
        <f t="shared" si="105"/>
        <v>0</v>
      </c>
      <c r="Y660" s="119">
        <f t="shared" si="106"/>
        <v>264940</v>
      </c>
      <c r="Z660" s="119"/>
    </row>
    <row r="661" spans="1:26" s="122" customFormat="1" ht="24" x14ac:dyDescent="0.55000000000000004">
      <c r="A661" s="11"/>
      <c r="B661" s="113" t="s">
        <v>59</v>
      </c>
      <c r="C661" s="11">
        <v>18481</v>
      </c>
      <c r="D661" s="11">
        <v>0</v>
      </c>
      <c r="E661" s="11">
        <v>1</v>
      </c>
      <c r="F661" s="11">
        <v>47</v>
      </c>
      <c r="G661" s="11">
        <v>1</v>
      </c>
      <c r="H661" s="118">
        <f t="shared" si="100"/>
        <v>147</v>
      </c>
      <c r="I661" s="119">
        <v>130</v>
      </c>
      <c r="J661" s="119">
        <f t="shared" si="101"/>
        <v>19110</v>
      </c>
      <c r="L661" s="11"/>
      <c r="M661" s="11"/>
      <c r="N661" s="11"/>
      <c r="O661" s="11"/>
      <c r="R661" s="118">
        <f t="shared" si="102"/>
        <v>0</v>
      </c>
      <c r="S661" s="11"/>
      <c r="U661" s="118">
        <f t="shared" si="103"/>
        <v>0</v>
      </c>
      <c r="V661" s="119">
        <f t="shared" si="104"/>
        <v>19110</v>
      </c>
      <c r="W661" s="118">
        <f t="shared" si="105"/>
        <v>0</v>
      </c>
      <c r="Y661" s="119">
        <f t="shared" si="106"/>
        <v>19110</v>
      </c>
      <c r="Z661" s="119"/>
    </row>
    <row r="662" spans="1:26" s="122" customFormat="1" ht="24" x14ac:dyDescent="0.55000000000000004">
      <c r="A662" s="11"/>
      <c r="B662" s="113" t="s">
        <v>59</v>
      </c>
      <c r="C662" s="11">
        <v>19216</v>
      </c>
      <c r="D662" s="11">
        <v>6</v>
      </c>
      <c r="E662" s="11">
        <v>0</v>
      </c>
      <c r="F662" s="11">
        <v>44</v>
      </c>
      <c r="G662" s="11">
        <v>1</v>
      </c>
      <c r="H662" s="118">
        <f t="shared" si="100"/>
        <v>2444</v>
      </c>
      <c r="I662" s="119">
        <v>130</v>
      </c>
      <c r="J662" s="119">
        <f t="shared" si="101"/>
        <v>317720</v>
      </c>
      <c r="L662" s="11"/>
      <c r="M662" s="11"/>
      <c r="N662" s="11"/>
      <c r="O662" s="11"/>
      <c r="R662" s="118">
        <f t="shared" si="102"/>
        <v>0</v>
      </c>
      <c r="S662" s="11"/>
      <c r="U662" s="118">
        <f t="shared" si="103"/>
        <v>0</v>
      </c>
      <c r="V662" s="119">
        <f t="shared" si="104"/>
        <v>317720</v>
      </c>
      <c r="W662" s="118">
        <f t="shared" si="105"/>
        <v>0</v>
      </c>
      <c r="Y662" s="119">
        <f t="shared" si="106"/>
        <v>317720</v>
      </c>
      <c r="Z662" s="119"/>
    </row>
    <row r="663" spans="1:26" s="128" customFormat="1" ht="24" x14ac:dyDescent="0.55000000000000004">
      <c r="A663" s="53"/>
      <c r="B663" s="55"/>
      <c r="C663" s="53"/>
      <c r="D663" s="53"/>
      <c r="E663" s="53"/>
      <c r="F663" s="53"/>
      <c r="G663" s="53"/>
      <c r="H663" s="127"/>
      <c r="I663" s="127"/>
      <c r="J663" s="127"/>
      <c r="L663" s="133"/>
      <c r="M663" s="53"/>
      <c r="N663" s="53"/>
      <c r="O663" s="53"/>
      <c r="R663" s="127"/>
      <c r="S663" s="53"/>
      <c r="U663" s="127"/>
      <c r="V663" s="127"/>
      <c r="W663" s="127"/>
      <c r="Y663" s="127"/>
      <c r="Z663" s="127"/>
    </row>
    <row r="664" spans="1:26" s="122" customFormat="1" ht="24" x14ac:dyDescent="0.55000000000000004">
      <c r="A664" s="11">
        <v>153</v>
      </c>
      <c r="B664" s="113" t="s">
        <v>59</v>
      </c>
      <c r="C664" s="11">
        <v>807</v>
      </c>
      <c r="D664" s="11">
        <v>0</v>
      </c>
      <c r="E664" s="11">
        <v>0</v>
      </c>
      <c r="F664" s="11">
        <v>60</v>
      </c>
      <c r="G664" s="11">
        <v>2</v>
      </c>
      <c r="H664" s="118">
        <f t="shared" si="100"/>
        <v>60</v>
      </c>
      <c r="I664" s="119">
        <v>150</v>
      </c>
      <c r="J664" s="119">
        <f t="shared" si="101"/>
        <v>9000</v>
      </c>
      <c r="L664" s="11" t="s">
        <v>62</v>
      </c>
      <c r="M664" s="11" t="s">
        <v>63</v>
      </c>
      <c r="N664" s="11">
        <v>2</v>
      </c>
      <c r="O664" s="11">
        <v>72</v>
      </c>
      <c r="P664" s="119">
        <v>100</v>
      </c>
      <c r="Q664" s="119">
        <v>6800</v>
      </c>
      <c r="R664" s="118">
        <f t="shared" si="102"/>
        <v>489600</v>
      </c>
      <c r="S664" s="11">
        <v>31</v>
      </c>
      <c r="U664" s="118">
        <f t="shared" si="103"/>
        <v>489600</v>
      </c>
      <c r="V664" s="119">
        <f t="shared" si="104"/>
        <v>498600</v>
      </c>
      <c r="W664" s="118">
        <f t="shared" si="105"/>
        <v>498600</v>
      </c>
      <c r="Y664" s="119">
        <f t="shared" si="106"/>
        <v>498600</v>
      </c>
      <c r="Z664" s="119"/>
    </row>
    <row r="665" spans="1:26" s="122" customFormat="1" ht="24" x14ac:dyDescent="0.55000000000000004">
      <c r="A665" s="11"/>
      <c r="B665" s="113"/>
      <c r="C665" s="11"/>
      <c r="D665" s="11"/>
      <c r="E665" s="11"/>
      <c r="F665" s="11"/>
      <c r="G665" s="11"/>
      <c r="H665" s="118">
        <f t="shared" si="100"/>
        <v>0</v>
      </c>
      <c r="I665" s="119"/>
      <c r="J665" s="119">
        <f t="shared" si="101"/>
        <v>0</v>
      </c>
      <c r="L665" s="11"/>
      <c r="M665" s="11" t="s">
        <v>65</v>
      </c>
      <c r="N665" s="11">
        <v>2</v>
      </c>
      <c r="O665" s="11">
        <v>6</v>
      </c>
      <c r="P665" s="119">
        <v>100</v>
      </c>
      <c r="Q665" s="119">
        <v>6800</v>
      </c>
      <c r="R665" s="118">
        <f t="shared" si="102"/>
        <v>40800</v>
      </c>
      <c r="S665" s="11">
        <v>31</v>
      </c>
      <c r="U665" s="118">
        <f t="shared" si="103"/>
        <v>40800</v>
      </c>
      <c r="V665" s="119">
        <f t="shared" si="104"/>
        <v>40800</v>
      </c>
      <c r="W665" s="118">
        <f t="shared" si="105"/>
        <v>40800</v>
      </c>
      <c r="Y665" s="119">
        <f t="shared" si="106"/>
        <v>40800</v>
      </c>
      <c r="Z665" s="119"/>
    </row>
    <row r="666" spans="1:26" s="128" customFormat="1" ht="24" x14ac:dyDescent="0.55000000000000004">
      <c r="A666" s="53"/>
      <c r="B666" s="55"/>
      <c r="C666" s="53"/>
      <c r="D666" s="53"/>
      <c r="E666" s="53"/>
      <c r="F666" s="53"/>
      <c r="G666" s="53"/>
      <c r="H666" s="127"/>
      <c r="I666" s="127"/>
      <c r="J666" s="127"/>
      <c r="L666" s="53"/>
      <c r="M666" s="53"/>
      <c r="N666" s="53"/>
      <c r="O666" s="53"/>
      <c r="R666" s="127"/>
      <c r="S666" s="53"/>
      <c r="U666" s="127"/>
      <c r="V666" s="127"/>
      <c r="W666" s="127"/>
      <c r="Y666" s="127"/>
      <c r="Z666" s="127"/>
    </row>
    <row r="667" spans="1:26" s="122" customFormat="1" ht="24" x14ac:dyDescent="0.55000000000000004">
      <c r="A667" s="11">
        <v>154</v>
      </c>
      <c r="B667" s="113" t="s">
        <v>59</v>
      </c>
      <c r="C667" s="11">
        <v>821</v>
      </c>
      <c r="D667" s="11">
        <v>0</v>
      </c>
      <c r="E667" s="11">
        <v>2</v>
      </c>
      <c r="F667" s="11">
        <v>70</v>
      </c>
      <c r="G667" s="11">
        <v>2</v>
      </c>
      <c r="H667" s="118">
        <f t="shared" si="100"/>
        <v>270</v>
      </c>
      <c r="I667" s="119">
        <v>130</v>
      </c>
      <c r="J667" s="119">
        <f t="shared" si="101"/>
        <v>35100</v>
      </c>
      <c r="L667" s="11" t="s">
        <v>62</v>
      </c>
      <c r="M667" s="11" t="s">
        <v>65</v>
      </c>
      <c r="N667" s="11">
        <v>2</v>
      </c>
      <c r="O667" s="11">
        <v>120</v>
      </c>
      <c r="P667" s="119">
        <v>100</v>
      </c>
      <c r="Q667" s="119">
        <v>6800</v>
      </c>
      <c r="R667" s="118">
        <f t="shared" si="102"/>
        <v>816000</v>
      </c>
      <c r="S667" s="11">
        <v>41</v>
      </c>
      <c r="U667" s="118">
        <f t="shared" si="103"/>
        <v>816000</v>
      </c>
      <c r="V667" s="119">
        <f t="shared" si="104"/>
        <v>851100</v>
      </c>
      <c r="W667" s="118">
        <f t="shared" si="105"/>
        <v>851100</v>
      </c>
      <c r="Y667" s="119">
        <f t="shared" si="106"/>
        <v>851100</v>
      </c>
      <c r="Z667" s="119"/>
    </row>
    <row r="668" spans="1:26" s="122" customFormat="1" ht="24" x14ac:dyDescent="0.55000000000000004">
      <c r="A668" s="11"/>
      <c r="B668" s="113"/>
      <c r="C668" s="11"/>
      <c r="D668" s="11"/>
      <c r="E668" s="11"/>
      <c r="F668" s="11"/>
      <c r="G668" s="11"/>
      <c r="H668" s="118">
        <f t="shared" si="100"/>
        <v>0</v>
      </c>
      <c r="I668" s="119"/>
      <c r="J668" s="119">
        <f t="shared" si="101"/>
        <v>0</v>
      </c>
      <c r="L668" s="11"/>
      <c r="M668" s="11" t="s">
        <v>65</v>
      </c>
      <c r="N668" s="11">
        <v>2</v>
      </c>
      <c r="O668" s="11">
        <v>6</v>
      </c>
      <c r="P668" s="119">
        <v>100</v>
      </c>
      <c r="Q668" s="119">
        <v>6800</v>
      </c>
      <c r="R668" s="118">
        <f t="shared" si="102"/>
        <v>40800</v>
      </c>
      <c r="S668" s="11">
        <v>41</v>
      </c>
      <c r="U668" s="118">
        <f t="shared" si="103"/>
        <v>40800</v>
      </c>
      <c r="V668" s="119">
        <f t="shared" si="104"/>
        <v>40800</v>
      </c>
      <c r="W668" s="118">
        <f t="shared" si="105"/>
        <v>40800</v>
      </c>
      <c r="Y668" s="119">
        <f t="shared" si="106"/>
        <v>40800</v>
      </c>
      <c r="Z668" s="119"/>
    </row>
    <row r="669" spans="1:26" s="128" customFormat="1" ht="24" x14ac:dyDescent="0.55000000000000004">
      <c r="A669" s="53"/>
      <c r="B669" s="55"/>
      <c r="C669" s="53"/>
      <c r="D669" s="53"/>
      <c r="E669" s="53"/>
      <c r="F669" s="53"/>
      <c r="G669" s="53"/>
      <c r="H669" s="127"/>
      <c r="I669" s="127"/>
      <c r="J669" s="127"/>
      <c r="L669" s="53"/>
      <c r="M669" s="53"/>
      <c r="N669" s="53"/>
      <c r="O669" s="53"/>
      <c r="R669" s="127"/>
      <c r="S669" s="53"/>
      <c r="U669" s="127"/>
      <c r="V669" s="127"/>
      <c r="W669" s="127"/>
      <c r="Y669" s="127"/>
      <c r="Z669" s="127"/>
    </row>
    <row r="670" spans="1:26" s="126" customFormat="1" ht="24" x14ac:dyDescent="0.55000000000000004">
      <c r="A670" s="24">
        <v>155</v>
      </c>
      <c r="B670" s="24" t="s">
        <v>76</v>
      </c>
      <c r="C670" s="24"/>
      <c r="D670" s="24">
        <v>1</v>
      </c>
      <c r="E670" s="24">
        <v>0</v>
      </c>
      <c r="F670" s="24">
        <v>0</v>
      </c>
      <c r="G670" s="24">
        <v>2</v>
      </c>
      <c r="H670" s="125">
        <f t="shared" si="100"/>
        <v>400</v>
      </c>
      <c r="I670" s="125">
        <v>150</v>
      </c>
      <c r="J670" s="125">
        <f t="shared" si="101"/>
        <v>60000</v>
      </c>
      <c r="L670" s="24" t="s">
        <v>13</v>
      </c>
      <c r="M670" s="24" t="s">
        <v>65</v>
      </c>
      <c r="N670" s="24">
        <v>2</v>
      </c>
      <c r="O670" s="24">
        <v>75</v>
      </c>
      <c r="P670" s="125">
        <v>100</v>
      </c>
      <c r="Q670" s="125">
        <v>6800</v>
      </c>
      <c r="R670" s="125">
        <f t="shared" si="102"/>
        <v>510000</v>
      </c>
      <c r="S670" s="24">
        <v>11</v>
      </c>
      <c r="U670" s="125">
        <f t="shared" si="103"/>
        <v>510000</v>
      </c>
      <c r="V670" s="125">
        <f t="shared" si="104"/>
        <v>570000</v>
      </c>
      <c r="W670" s="125">
        <f t="shared" si="105"/>
        <v>570000</v>
      </c>
      <c r="Y670" s="125">
        <f t="shared" si="106"/>
        <v>570000</v>
      </c>
      <c r="Z670" s="125">
        <v>0.02</v>
      </c>
    </row>
    <row r="671" spans="1:26" s="126" customFormat="1" ht="24" x14ac:dyDescent="0.55000000000000004">
      <c r="A671" s="24"/>
      <c r="B671" s="24"/>
      <c r="C671" s="24"/>
      <c r="D671" s="24"/>
      <c r="E671" s="24"/>
      <c r="F671" s="24"/>
      <c r="G671" s="24"/>
      <c r="H671" s="125">
        <f t="shared" si="100"/>
        <v>0</v>
      </c>
      <c r="I671" s="125"/>
      <c r="J671" s="125">
        <f t="shared" si="101"/>
        <v>0</v>
      </c>
      <c r="L671" s="24"/>
      <c r="M671" s="24" t="s">
        <v>126</v>
      </c>
      <c r="N671" s="24">
        <v>2</v>
      </c>
      <c r="O671" s="24">
        <v>138</v>
      </c>
      <c r="P671" s="125">
        <v>100</v>
      </c>
      <c r="Q671" s="125">
        <v>6800</v>
      </c>
      <c r="R671" s="125">
        <f t="shared" si="102"/>
        <v>938400</v>
      </c>
      <c r="S671" s="24">
        <v>11</v>
      </c>
      <c r="U671" s="125">
        <f t="shared" si="103"/>
        <v>938400</v>
      </c>
      <c r="V671" s="125">
        <f t="shared" si="104"/>
        <v>938400</v>
      </c>
      <c r="W671" s="125">
        <f t="shared" si="105"/>
        <v>938400</v>
      </c>
      <c r="Y671" s="125">
        <f t="shared" si="106"/>
        <v>938400</v>
      </c>
      <c r="Z671" s="125">
        <v>0.02</v>
      </c>
    </row>
    <row r="672" spans="1:26" s="128" customFormat="1" ht="24" x14ac:dyDescent="0.55000000000000004">
      <c r="A672" s="53"/>
      <c r="B672" s="53"/>
      <c r="C672" s="53"/>
      <c r="D672" s="53"/>
      <c r="E672" s="53"/>
      <c r="F672" s="53"/>
      <c r="G672" s="53"/>
      <c r="H672" s="127"/>
      <c r="I672" s="127"/>
      <c r="J672" s="127"/>
      <c r="L672" s="53"/>
      <c r="M672" s="53"/>
      <c r="N672" s="53"/>
      <c r="O672" s="53"/>
      <c r="R672" s="127"/>
      <c r="S672" s="53"/>
      <c r="U672" s="127"/>
      <c r="V672" s="127"/>
      <c r="W672" s="127"/>
      <c r="Y672" s="127"/>
      <c r="Z672" s="127"/>
    </row>
    <row r="673" spans="1:26" s="126" customFormat="1" ht="24" x14ac:dyDescent="0.55000000000000004">
      <c r="A673" s="24">
        <v>156</v>
      </c>
      <c r="B673" s="139" t="s">
        <v>76</v>
      </c>
      <c r="C673" s="139"/>
      <c r="D673" s="24">
        <v>6</v>
      </c>
      <c r="E673" s="24">
        <v>0</v>
      </c>
      <c r="F673" s="24">
        <v>0</v>
      </c>
      <c r="G673" s="24">
        <v>2</v>
      </c>
      <c r="H673" s="125">
        <f t="shared" si="100"/>
        <v>2400</v>
      </c>
      <c r="I673" s="125">
        <v>150</v>
      </c>
      <c r="J673" s="125">
        <f t="shared" si="101"/>
        <v>360000</v>
      </c>
      <c r="L673" s="24" t="s">
        <v>62</v>
      </c>
      <c r="M673" s="24" t="s">
        <v>63</v>
      </c>
      <c r="N673" s="24">
        <v>2</v>
      </c>
      <c r="O673" s="24">
        <v>162</v>
      </c>
      <c r="P673" s="125">
        <v>100</v>
      </c>
      <c r="Q673" s="125">
        <v>6800</v>
      </c>
      <c r="R673" s="125">
        <f t="shared" si="102"/>
        <v>1101600</v>
      </c>
      <c r="S673" s="24">
        <v>21</v>
      </c>
      <c r="U673" s="125">
        <f t="shared" si="103"/>
        <v>1101600</v>
      </c>
      <c r="V673" s="125">
        <f t="shared" si="104"/>
        <v>1461600</v>
      </c>
      <c r="W673" s="125">
        <f t="shared" si="105"/>
        <v>1461600</v>
      </c>
      <c r="Y673" s="125">
        <f t="shared" si="106"/>
        <v>1461600</v>
      </c>
      <c r="Z673" s="125">
        <v>0.02</v>
      </c>
    </row>
    <row r="674" spans="1:26" s="126" customFormat="1" ht="24" x14ac:dyDescent="0.55000000000000004">
      <c r="A674" s="24"/>
      <c r="B674" s="97"/>
      <c r="C674" s="97"/>
      <c r="D674" s="24"/>
      <c r="E674" s="24"/>
      <c r="F674" s="24"/>
      <c r="G674" s="24"/>
      <c r="H674" s="125">
        <f t="shared" si="100"/>
        <v>0</v>
      </c>
      <c r="I674" s="125"/>
      <c r="J674" s="125">
        <f t="shared" si="101"/>
        <v>0</v>
      </c>
      <c r="L674" s="24"/>
      <c r="M674" s="24" t="s">
        <v>65</v>
      </c>
      <c r="N674" s="24">
        <v>2</v>
      </c>
      <c r="O674" s="24">
        <v>6</v>
      </c>
      <c r="P674" s="125">
        <v>100</v>
      </c>
      <c r="Q674" s="125">
        <v>6800</v>
      </c>
      <c r="R674" s="125">
        <f t="shared" si="102"/>
        <v>40800</v>
      </c>
      <c r="S674" s="24">
        <v>21</v>
      </c>
      <c r="U674" s="125">
        <f t="shared" si="103"/>
        <v>40800</v>
      </c>
      <c r="V674" s="125">
        <f t="shared" si="104"/>
        <v>40800</v>
      </c>
      <c r="W674" s="125">
        <f t="shared" si="105"/>
        <v>40800</v>
      </c>
      <c r="Y674" s="125">
        <f t="shared" si="106"/>
        <v>40800</v>
      </c>
      <c r="Z674" s="125">
        <v>0.02</v>
      </c>
    </row>
    <row r="675" spans="1:26" s="128" customFormat="1" ht="24" x14ac:dyDescent="0.55000000000000004">
      <c r="A675" s="53"/>
      <c r="B675" s="55"/>
      <c r="C675" s="55"/>
      <c r="D675" s="53"/>
      <c r="E675" s="53"/>
      <c r="F675" s="53"/>
      <c r="G675" s="53"/>
      <c r="H675" s="127"/>
      <c r="I675" s="127"/>
      <c r="J675" s="127"/>
      <c r="L675" s="53"/>
      <c r="M675" s="53"/>
      <c r="N675" s="53"/>
      <c r="O675" s="53"/>
      <c r="R675" s="127"/>
      <c r="S675" s="53"/>
      <c r="U675" s="127"/>
      <c r="V675" s="127"/>
      <c r="W675" s="127"/>
      <c r="Y675" s="127"/>
      <c r="Z675" s="127"/>
    </row>
    <row r="676" spans="1:26" s="122" customFormat="1" ht="24" x14ac:dyDescent="0.55000000000000004">
      <c r="A676" s="11">
        <v>157</v>
      </c>
      <c r="B676" s="113" t="s">
        <v>59</v>
      </c>
      <c r="C676" s="11">
        <v>18408</v>
      </c>
      <c r="D676" s="11">
        <v>1</v>
      </c>
      <c r="E676" s="11">
        <v>2</v>
      </c>
      <c r="F676" s="11">
        <v>78</v>
      </c>
      <c r="G676" s="11">
        <v>1</v>
      </c>
      <c r="H676" s="118">
        <f t="shared" si="100"/>
        <v>678</v>
      </c>
      <c r="I676" s="119">
        <v>100</v>
      </c>
      <c r="J676" s="119">
        <f t="shared" si="101"/>
        <v>67800</v>
      </c>
      <c r="L676" s="11"/>
      <c r="M676" s="11"/>
      <c r="N676" s="11"/>
      <c r="O676" s="11"/>
      <c r="R676" s="118">
        <f t="shared" si="102"/>
        <v>0</v>
      </c>
      <c r="S676" s="11"/>
      <c r="U676" s="118">
        <f t="shared" si="103"/>
        <v>0</v>
      </c>
      <c r="V676" s="119">
        <f t="shared" si="104"/>
        <v>67800</v>
      </c>
      <c r="W676" s="118">
        <f t="shared" si="105"/>
        <v>0</v>
      </c>
      <c r="Y676" s="119">
        <f t="shared" si="106"/>
        <v>67800</v>
      </c>
      <c r="Z676" s="119"/>
    </row>
    <row r="677" spans="1:26" s="128" customFormat="1" ht="24" x14ac:dyDescent="0.55000000000000004">
      <c r="A677" s="53"/>
      <c r="B677" s="55"/>
      <c r="C677" s="53"/>
      <c r="D677" s="53"/>
      <c r="E677" s="53"/>
      <c r="F677" s="53"/>
      <c r="G677" s="53"/>
      <c r="H677" s="127"/>
      <c r="I677" s="127"/>
      <c r="J677" s="127"/>
      <c r="L677" s="53"/>
      <c r="M677" s="53"/>
      <c r="N677" s="53"/>
      <c r="O677" s="53"/>
      <c r="R677" s="127"/>
      <c r="S677" s="53"/>
      <c r="U677" s="127"/>
      <c r="V677" s="127"/>
      <c r="W677" s="127"/>
      <c r="Y677" s="127"/>
      <c r="Z677" s="127"/>
    </row>
    <row r="678" spans="1:26" s="122" customFormat="1" ht="24" x14ac:dyDescent="0.55000000000000004">
      <c r="A678" s="23">
        <v>158</v>
      </c>
      <c r="B678" s="30" t="s">
        <v>59</v>
      </c>
      <c r="C678" s="23">
        <v>11434</v>
      </c>
      <c r="D678" s="23">
        <v>1</v>
      </c>
      <c r="E678" s="23">
        <v>0</v>
      </c>
      <c r="F678" s="23">
        <v>56</v>
      </c>
      <c r="G678" s="11">
        <v>1</v>
      </c>
      <c r="H678" s="118">
        <f t="shared" si="100"/>
        <v>456</v>
      </c>
      <c r="I678" s="119">
        <v>100</v>
      </c>
      <c r="J678" s="119">
        <f t="shared" si="101"/>
        <v>45600</v>
      </c>
      <c r="L678" s="23"/>
      <c r="M678" s="23"/>
      <c r="N678" s="23"/>
      <c r="O678" s="23"/>
      <c r="R678" s="118">
        <f t="shared" si="102"/>
        <v>0</v>
      </c>
      <c r="S678" s="23"/>
      <c r="U678" s="118">
        <f t="shared" si="103"/>
        <v>0</v>
      </c>
      <c r="V678" s="119">
        <f t="shared" si="104"/>
        <v>45600</v>
      </c>
      <c r="W678" s="118">
        <f t="shared" si="105"/>
        <v>0</v>
      </c>
      <c r="Y678" s="119">
        <f t="shared" si="106"/>
        <v>45600</v>
      </c>
      <c r="Z678" s="119"/>
    </row>
    <row r="679" spans="1:26" s="128" customFormat="1" ht="24" x14ac:dyDescent="0.55000000000000004">
      <c r="A679" s="53"/>
      <c r="B679" s="55"/>
      <c r="C679" s="53"/>
      <c r="D679" s="53"/>
      <c r="E679" s="53"/>
      <c r="F679" s="53"/>
      <c r="G679" s="53"/>
      <c r="H679" s="127"/>
      <c r="I679" s="127"/>
      <c r="J679" s="127"/>
      <c r="L679" s="53"/>
      <c r="M679" s="53"/>
      <c r="N679" s="53"/>
      <c r="O679" s="53"/>
      <c r="R679" s="127"/>
      <c r="S679" s="53"/>
      <c r="U679" s="127"/>
      <c r="V679" s="127"/>
      <c r="W679" s="127"/>
      <c r="Y679" s="127"/>
      <c r="Z679" s="127"/>
    </row>
    <row r="680" spans="1:26" s="122" customFormat="1" ht="24" x14ac:dyDescent="0.55000000000000004">
      <c r="A680" s="11">
        <v>159</v>
      </c>
      <c r="B680" s="113" t="s">
        <v>59</v>
      </c>
      <c r="C680" s="11">
        <v>885</v>
      </c>
      <c r="D680" s="11">
        <v>0</v>
      </c>
      <c r="E680" s="11">
        <v>1</v>
      </c>
      <c r="F680" s="11">
        <v>24</v>
      </c>
      <c r="G680" s="11">
        <v>2</v>
      </c>
      <c r="H680" s="118">
        <f t="shared" si="100"/>
        <v>124</v>
      </c>
      <c r="I680" s="119">
        <v>150</v>
      </c>
      <c r="J680" s="119">
        <f t="shared" si="101"/>
        <v>18600</v>
      </c>
      <c r="L680" s="11" t="s">
        <v>62</v>
      </c>
      <c r="M680" s="11" t="s">
        <v>65</v>
      </c>
      <c r="N680" s="11">
        <v>2</v>
      </c>
      <c r="O680" s="11">
        <v>115.71</v>
      </c>
      <c r="P680" s="119">
        <v>100</v>
      </c>
      <c r="Q680" s="119">
        <v>6800</v>
      </c>
      <c r="R680" s="118">
        <f t="shared" si="102"/>
        <v>786828</v>
      </c>
      <c r="S680" s="11">
        <v>21</v>
      </c>
      <c r="U680" s="118">
        <f t="shared" si="103"/>
        <v>786828</v>
      </c>
      <c r="V680" s="119">
        <f t="shared" si="104"/>
        <v>805428</v>
      </c>
      <c r="W680" s="118">
        <f t="shared" si="105"/>
        <v>805428</v>
      </c>
      <c r="Y680" s="119">
        <f t="shared" si="106"/>
        <v>805428</v>
      </c>
      <c r="Z680" s="119"/>
    </row>
    <row r="681" spans="1:26" s="122" customFormat="1" ht="24" x14ac:dyDescent="0.55000000000000004">
      <c r="A681" s="11"/>
      <c r="B681" s="113" t="s">
        <v>59</v>
      </c>
      <c r="C681" s="11">
        <v>894</v>
      </c>
      <c r="D681" s="11">
        <v>0</v>
      </c>
      <c r="E681" s="11">
        <v>0</v>
      </c>
      <c r="F681" s="11">
        <v>98</v>
      </c>
      <c r="G681" s="11">
        <v>2</v>
      </c>
      <c r="H681" s="118">
        <f t="shared" si="100"/>
        <v>98</v>
      </c>
      <c r="I681" s="119">
        <v>150</v>
      </c>
      <c r="J681" s="119">
        <f t="shared" si="101"/>
        <v>14700</v>
      </c>
      <c r="L681" s="11"/>
      <c r="M681" s="11" t="s">
        <v>65</v>
      </c>
      <c r="N681" s="11">
        <v>2</v>
      </c>
      <c r="O681" s="11">
        <v>8</v>
      </c>
      <c r="P681" s="119">
        <v>100</v>
      </c>
      <c r="Q681" s="119">
        <v>6800</v>
      </c>
      <c r="R681" s="118">
        <f t="shared" si="102"/>
        <v>54400</v>
      </c>
      <c r="S681" s="11">
        <v>21</v>
      </c>
      <c r="U681" s="118">
        <f t="shared" si="103"/>
        <v>54400</v>
      </c>
      <c r="V681" s="119">
        <f t="shared" si="104"/>
        <v>69100</v>
      </c>
      <c r="W681" s="118">
        <f t="shared" si="105"/>
        <v>69100</v>
      </c>
      <c r="Y681" s="119">
        <f t="shared" si="106"/>
        <v>69100</v>
      </c>
      <c r="Z681" s="119"/>
    </row>
    <row r="682" spans="1:26" s="122" customFormat="1" ht="24" x14ac:dyDescent="0.55000000000000004">
      <c r="A682" s="11"/>
      <c r="B682" s="113" t="s">
        <v>59</v>
      </c>
      <c r="C682" s="11">
        <v>10121</v>
      </c>
      <c r="D682" s="11">
        <v>0</v>
      </c>
      <c r="E682" s="11">
        <v>0</v>
      </c>
      <c r="F682" s="11">
        <v>34</v>
      </c>
      <c r="G682" s="11">
        <v>2</v>
      </c>
      <c r="H682" s="118">
        <f t="shared" si="100"/>
        <v>34</v>
      </c>
      <c r="I682" s="119">
        <v>100</v>
      </c>
      <c r="J682" s="119">
        <f t="shared" si="101"/>
        <v>3400</v>
      </c>
      <c r="L682" s="11" t="s">
        <v>13</v>
      </c>
      <c r="M682" s="11" t="s">
        <v>126</v>
      </c>
      <c r="N682" s="11">
        <v>2</v>
      </c>
      <c r="O682" s="11">
        <v>315</v>
      </c>
      <c r="P682" s="119">
        <v>100</v>
      </c>
      <c r="Q682" s="119">
        <v>6800</v>
      </c>
      <c r="R682" s="118">
        <f t="shared" si="102"/>
        <v>2142000</v>
      </c>
      <c r="S682" s="11">
        <v>11</v>
      </c>
      <c r="U682" s="118">
        <f t="shared" si="103"/>
        <v>2142000</v>
      </c>
      <c r="V682" s="119">
        <f t="shared" si="104"/>
        <v>2145400</v>
      </c>
      <c r="W682" s="118">
        <f t="shared" si="105"/>
        <v>2145400</v>
      </c>
      <c r="Y682" s="119">
        <f t="shared" si="106"/>
        <v>2145400</v>
      </c>
      <c r="Z682" s="119"/>
    </row>
    <row r="683" spans="1:26" s="122" customFormat="1" ht="24" x14ac:dyDescent="0.55000000000000004">
      <c r="A683" s="11"/>
      <c r="B683" s="113" t="s">
        <v>59</v>
      </c>
      <c r="C683" s="11">
        <v>10120</v>
      </c>
      <c r="D683" s="11">
        <v>0</v>
      </c>
      <c r="E683" s="11">
        <v>1</v>
      </c>
      <c r="F683" s="11">
        <v>75</v>
      </c>
      <c r="G683" s="11">
        <v>2</v>
      </c>
      <c r="H683" s="118">
        <f t="shared" si="100"/>
        <v>175</v>
      </c>
      <c r="I683" s="119">
        <v>150</v>
      </c>
      <c r="J683" s="119">
        <f t="shared" si="101"/>
        <v>26250</v>
      </c>
      <c r="L683" s="11" t="s">
        <v>13</v>
      </c>
      <c r="M683" s="11" t="s">
        <v>126</v>
      </c>
      <c r="N683" s="11">
        <v>2</v>
      </c>
      <c r="O683" s="11">
        <v>315</v>
      </c>
      <c r="P683" s="119">
        <v>100</v>
      </c>
      <c r="Q683" s="119">
        <v>6800</v>
      </c>
      <c r="R683" s="118">
        <f t="shared" si="102"/>
        <v>2142000</v>
      </c>
      <c r="S683" s="11">
        <v>11</v>
      </c>
      <c r="U683" s="118">
        <f t="shared" si="103"/>
        <v>2142000</v>
      </c>
      <c r="V683" s="119">
        <f t="shared" si="104"/>
        <v>2168250</v>
      </c>
      <c r="W683" s="118">
        <f t="shared" si="105"/>
        <v>2168250</v>
      </c>
      <c r="Y683" s="119">
        <f t="shared" si="106"/>
        <v>2168250</v>
      </c>
      <c r="Z683" s="119"/>
    </row>
    <row r="684" spans="1:26" s="122" customFormat="1" ht="24" x14ac:dyDescent="0.55000000000000004">
      <c r="A684" s="11"/>
      <c r="B684" s="113" t="s">
        <v>59</v>
      </c>
      <c r="C684" s="11">
        <v>16522</v>
      </c>
      <c r="D684" s="11">
        <v>3</v>
      </c>
      <c r="E684" s="11">
        <v>0</v>
      </c>
      <c r="F684" s="11">
        <v>71</v>
      </c>
      <c r="G684" s="11">
        <v>2</v>
      </c>
      <c r="H684" s="118">
        <f t="shared" si="100"/>
        <v>1271</v>
      </c>
      <c r="I684" s="119">
        <v>150</v>
      </c>
      <c r="J684" s="119">
        <f t="shared" si="101"/>
        <v>190650</v>
      </c>
      <c r="L684" s="11" t="s">
        <v>13</v>
      </c>
      <c r="M684" s="11" t="s">
        <v>65</v>
      </c>
      <c r="N684" s="11">
        <v>2</v>
      </c>
      <c r="O684" s="11">
        <v>57</v>
      </c>
      <c r="P684" s="119">
        <v>100</v>
      </c>
      <c r="Q684" s="119">
        <v>6800</v>
      </c>
      <c r="R684" s="118">
        <f t="shared" si="102"/>
        <v>387600</v>
      </c>
      <c r="S684" s="11">
        <v>11</v>
      </c>
      <c r="U684" s="118">
        <f t="shared" si="103"/>
        <v>387600</v>
      </c>
      <c r="V684" s="119">
        <f t="shared" si="104"/>
        <v>578250</v>
      </c>
      <c r="W684" s="118">
        <f t="shared" si="105"/>
        <v>578250</v>
      </c>
      <c r="Y684" s="119">
        <f t="shared" si="106"/>
        <v>578250</v>
      </c>
      <c r="Z684" s="119"/>
    </row>
    <row r="685" spans="1:26" s="122" customFormat="1" ht="24" x14ac:dyDescent="0.55000000000000004">
      <c r="A685" s="11"/>
      <c r="B685" s="113"/>
      <c r="C685" s="11"/>
      <c r="D685" s="11"/>
      <c r="E685" s="11"/>
      <c r="F685" s="11"/>
      <c r="G685" s="11"/>
      <c r="H685" s="118">
        <f t="shared" si="100"/>
        <v>0</v>
      </c>
      <c r="I685" s="119"/>
      <c r="J685" s="119">
        <f t="shared" si="101"/>
        <v>0</v>
      </c>
      <c r="L685" s="11"/>
      <c r="M685" s="11" t="s">
        <v>126</v>
      </c>
      <c r="N685" s="11">
        <v>2</v>
      </c>
      <c r="O685" s="11">
        <v>9</v>
      </c>
      <c r="P685" s="119">
        <v>100</v>
      </c>
      <c r="Q685" s="119">
        <v>6800</v>
      </c>
      <c r="R685" s="118">
        <f t="shared" si="102"/>
        <v>61200</v>
      </c>
      <c r="S685" s="11">
        <v>11</v>
      </c>
      <c r="U685" s="118">
        <f t="shared" si="103"/>
        <v>61200</v>
      </c>
      <c r="V685" s="119">
        <f t="shared" si="104"/>
        <v>61200</v>
      </c>
      <c r="W685" s="118">
        <f t="shared" si="105"/>
        <v>61200</v>
      </c>
      <c r="Y685" s="119">
        <f t="shared" si="106"/>
        <v>61200</v>
      </c>
      <c r="Z685" s="119"/>
    </row>
    <row r="686" spans="1:26" s="122" customFormat="1" ht="24" x14ac:dyDescent="0.55000000000000004">
      <c r="A686" s="11"/>
      <c r="B686" s="113" t="s">
        <v>59</v>
      </c>
      <c r="C686" s="11">
        <v>3424</v>
      </c>
      <c r="D686" s="11">
        <v>1</v>
      </c>
      <c r="E686" s="11">
        <v>3</v>
      </c>
      <c r="F686" s="11">
        <v>72</v>
      </c>
      <c r="G686" s="11">
        <v>1</v>
      </c>
      <c r="H686" s="118">
        <f t="shared" si="100"/>
        <v>772</v>
      </c>
      <c r="I686" s="119">
        <v>100</v>
      </c>
      <c r="J686" s="119">
        <f t="shared" si="101"/>
        <v>77200</v>
      </c>
      <c r="L686" s="11"/>
      <c r="M686" s="11"/>
      <c r="N686" s="11"/>
      <c r="O686" s="11"/>
      <c r="R686" s="118">
        <f t="shared" si="102"/>
        <v>0</v>
      </c>
      <c r="S686" s="11"/>
      <c r="U686" s="118">
        <f t="shared" si="103"/>
        <v>0</v>
      </c>
      <c r="V686" s="119">
        <f t="shared" si="104"/>
        <v>77200</v>
      </c>
      <c r="W686" s="118">
        <f t="shared" si="105"/>
        <v>0</v>
      </c>
      <c r="Y686" s="119">
        <f t="shared" si="106"/>
        <v>77200</v>
      </c>
      <c r="Z686" s="119"/>
    </row>
    <row r="687" spans="1:26" s="122" customFormat="1" ht="24" x14ac:dyDescent="0.55000000000000004">
      <c r="A687" s="11"/>
      <c r="B687" s="113" t="s">
        <v>59</v>
      </c>
      <c r="C687" s="11">
        <v>12134</v>
      </c>
      <c r="D687" s="11">
        <v>3</v>
      </c>
      <c r="E687" s="11">
        <v>0</v>
      </c>
      <c r="F687" s="11">
        <v>90</v>
      </c>
      <c r="G687" s="11">
        <v>1</v>
      </c>
      <c r="H687" s="118">
        <f t="shared" si="100"/>
        <v>1290</v>
      </c>
      <c r="I687" s="119">
        <v>220</v>
      </c>
      <c r="J687" s="119">
        <f t="shared" si="101"/>
        <v>283800</v>
      </c>
      <c r="L687" s="11"/>
      <c r="M687" s="11"/>
      <c r="N687" s="11"/>
      <c r="O687" s="11"/>
      <c r="R687" s="118">
        <f t="shared" si="102"/>
        <v>0</v>
      </c>
      <c r="S687" s="11"/>
      <c r="U687" s="118">
        <f t="shared" si="103"/>
        <v>0</v>
      </c>
      <c r="V687" s="119">
        <f t="shared" si="104"/>
        <v>283800</v>
      </c>
      <c r="W687" s="118">
        <f t="shared" si="105"/>
        <v>0</v>
      </c>
      <c r="Y687" s="119">
        <f t="shared" si="106"/>
        <v>283800</v>
      </c>
      <c r="Z687" s="119"/>
    </row>
    <row r="688" spans="1:26" s="122" customFormat="1" ht="24" x14ac:dyDescent="0.55000000000000004">
      <c r="A688" s="11"/>
      <c r="B688" s="113" t="s">
        <v>59</v>
      </c>
      <c r="C688" s="11">
        <v>3434</v>
      </c>
      <c r="D688" s="11">
        <v>1</v>
      </c>
      <c r="E688" s="11">
        <v>0</v>
      </c>
      <c r="F688" s="11">
        <v>49</v>
      </c>
      <c r="G688" s="11">
        <v>1</v>
      </c>
      <c r="H688" s="118">
        <f t="shared" si="100"/>
        <v>449</v>
      </c>
      <c r="I688" s="119">
        <v>100</v>
      </c>
      <c r="J688" s="119">
        <f t="shared" si="101"/>
        <v>44900</v>
      </c>
      <c r="L688" s="11"/>
      <c r="M688" s="11"/>
      <c r="N688" s="11"/>
      <c r="O688" s="11"/>
      <c r="R688" s="118">
        <f t="shared" si="102"/>
        <v>0</v>
      </c>
      <c r="S688" s="11"/>
      <c r="U688" s="118">
        <f t="shared" si="103"/>
        <v>0</v>
      </c>
      <c r="V688" s="119">
        <f t="shared" si="104"/>
        <v>44900</v>
      </c>
      <c r="W688" s="118">
        <f t="shared" si="105"/>
        <v>0</v>
      </c>
      <c r="Y688" s="119">
        <f t="shared" si="106"/>
        <v>44900</v>
      </c>
      <c r="Z688" s="119"/>
    </row>
    <row r="689" spans="1:26" s="128" customFormat="1" ht="24" x14ac:dyDescent="0.55000000000000004">
      <c r="A689" s="53"/>
      <c r="B689" s="55"/>
      <c r="C689" s="53"/>
      <c r="D689" s="53"/>
      <c r="E689" s="53"/>
      <c r="F689" s="53"/>
      <c r="G689" s="53"/>
      <c r="H689" s="127"/>
      <c r="I689" s="127"/>
      <c r="J689" s="127"/>
      <c r="L689" s="53"/>
      <c r="M689" s="53"/>
      <c r="N689" s="53"/>
      <c r="O689" s="53"/>
      <c r="R689" s="127"/>
      <c r="S689" s="53"/>
      <c r="U689" s="127"/>
      <c r="V689" s="127"/>
      <c r="W689" s="127"/>
      <c r="Y689" s="127"/>
      <c r="Z689" s="127"/>
    </row>
    <row r="690" spans="1:26" s="126" customFormat="1" ht="24" x14ac:dyDescent="0.55000000000000004">
      <c r="A690" s="24">
        <v>160</v>
      </c>
      <c r="B690" s="24" t="s">
        <v>76</v>
      </c>
      <c r="C690" s="24"/>
      <c r="D690" s="24">
        <v>0</v>
      </c>
      <c r="E690" s="24">
        <v>2</v>
      </c>
      <c r="F690" s="24">
        <v>0</v>
      </c>
      <c r="G690" s="24">
        <v>2</v>
      </c>
      <c r="H690" s="125">
        <f t="shared" si="100"/>
        <v>200</v>
      </c>
      <c r="I690" s="125">
        <v>150</v>
      </c>
      <c r="J690" s="125">
        <f t="shared" si="101"/>
        <v>30000</v>
      </c>
      <c r="L690" s="24" t="s">
        <v>62</v>
      </c>
      <c r="M690" s="24" t="s">
        <v>65</v>
      </c>
      <c r="N690" s="24">
        <v>2</v>
      </c>
      <c r="O690" s="24">
        <v>55</v>
      </c>
      <c r="P690" s="125">
        <v>100</v>
      </c>
      <c r="Q690" s="125">
        <v>6800</v>
      </c>
      <c r="R690" s="125">
        <f t="shared" si="102"/>
        <v>374000</v>
      </c>
      <c r="S690" s="24">
        <v>11</v>
      </c>
      <c r="U690" s="125">
        <f t="shared" si="103"/>
        <v>374000</v>
      </c>
      <c r="V690" s="125">
        <f t="shared" si="104"/>
        <v>404000</v>
      </c>
      <c r="W690" s="125">
        <f t="shared" si="105"/>
        <v>404000</v>
      </c>
      <c r="Y690" s="125">
        <f t="shared" si="106"/>
        <v>404000</v>
      </c>
      <c r="Z690" s="125">
        <v>0.02</v>
      </c>
    </row>
    <row r="691" spans="1:26" s="128" customFormat="1" ht="24" x14ac:dyDescent="0.55000000000000004">
      <c r="A691" s="53"/>
      <c r="B691" s="53"/>
      <c r="C691" s="53"/>
      <c r="D691" s="53"/>
      <c r="E691" s="53"/>
      <c r="F691" s="53"/>
      <c r="G691" s="53"/>
      <c r="H691" s="127"/>
      <c r="I691" s="127"/>
      <c r="J691" s="127"/>
      <c r="L691" s="53"/>
      <c r="M691" s="53"/>
      <c r="N691" s="53"/>
      <c r="O691" s="53"/>
      <c r="R691" s="127"/>
      <c r="S691" s="53"/>
      <c r="U691" s="127"/>
      <c r="V691" s="127"/>
      <c r="W691" s="127"/>
      <c r="Y691" s="127"/>
      <c r="Z691" s="127"/>
    </row>
    <row r="692" spans="1:26" s="122" customFormat="1" ht="24" x14ac:dyDescent="0.55000000000000004">
      <c r="A692" s="11">
        <v>161</v>
      </c>
      <c r="B692" s="113" t="s">
        <v>59</v>
      </c>
      <c r="C692" s="11">
        <v>840</v>
      </c>
      <c r="D692" s="11">
        <v>0</v>
      </c>
      <c r="E692" s="11">
        <v>1</v>
      </c>
      <c r="F692" s="11">
        <v>32</v>
      </c>
      <c r="G692" s="11">
        <v>2</v>
      </c>
      <c r="H692" s="118">
        <f t="shared" si="100"/>
        <v>132</v>
      </c>
      <c r="I692" s="119">
        <v>250</v>
      </c>
      <c r="J692" s="119">
        <f t="shared" si="101"/>
        <v>33000</v>
      </c>
      <c r="L692" s="11" t="s">
        <v>62</v>
      </c>
      <c r="M692" s="11" t="s">
        <v>65</v>
      </c>
      <c r="N692" s="11">
        <v>2</v>
      </c>
      <c r="O692" s="11">
        <v>117.7</v>
      </c>
      <c r="P692" s="119">
        <v>100</v>
      </c>
      <c r="Q692" s="119">
        <v>6800</v>
      </c>
      <c r="R692" s="118">
        <f t="shared" si="102"/>
        <v>800360</v>
      </c>
      <c r="S692" s="11">
        <v>33</v>
      </c>
      <c r="U692" s="118">
        <f t="shared" si="103"/>
        <v>800360</v>
      </c>
      <c r="V692" s="119">
        <f t="shared" si="104"/>
        <v>833360</v>
      </c>
      <c r="W692" s="118">
        <f t="shared" si="105"/>
        <v>833360</v>
      </c>
      <c r="Y692" s="119">
        <f t="shared" si="106"/>
        <v>833360</v>
      </c>
      <c r="Z692" s="119"/>
    </row>
    <row r="693" spans="1:26" s="122" customFormat="1" ht="24" x14ac:dyDescent="0.55000000000000004">
      <c r="A693" s="11"/>
      <c r="B693" s="11"/>
      <c r="C693" s="11"/>
      <c r="D693" s="11"/>
      <c r="E693" s="11"/>
      <c r="F693" s="11"/>
      <c r="G693" s="11"/>
      <c r="H693" s="118">
        <f t="shared" si="100"/>
        <v>0</v>
      </c>
      <c r="I693" s="119"/>
      <c r="J693" s="119">
        <f t="shared" si="101"/>
        <v>0</v>
      </c>
      <c r="L693" s="11"/>
      <c r="M693" s="11" t="s">
        <v>65</v>
      </c>
      <c r="N693" s="11">
        <v>2</v>
      </c>
      <c r="O693" s="11">
        <v>6</v>
      </c>
      <c r="P693" s="119">
        <v>100</v>
      </c>
      <c r="Q693" s="119">
        <v>6800</v>
      </c>
      <c r="R693" s="118">
        <f t="shared" si="102"/>
        <v>40800</v>
      </c>
      <c r="S693" s="11">
        <v>33</v>
      </c>
      <c r="U693" s="118">
        <f t="shared" si="103"/>
        <v>40800</v>
      </c>
      <c r="V693" s="119">
        <f t="shared" si="104"/>
        <v>40800</v>
      </c>
      <c r="W693" s="118">
        <f t="shared" si="105"/>
        <v>40800</v>
      </c>
      <c r="Y693" s="119">
        <f t="shared" si="106"/>
        <v>40800</v>
      </c>
      <c r="Z693" s="119"/>
    </row>
    <row r="694" spans="1:26" s="122" customFormat="1" ht="24" x14ac:dyDescent="0.55000000000000004">
      <c r="A694" s="11"/>
      <c r="B694" s="113" t="s">
        <v>59</v>
      </c>
      <c r="C694" s="11">
        <v>11378</v>
      </c>
      <c r="D694" s="11">
        <v>3</v>
      </c>
      <c r="E694" s="11">
        <v>0</v>
      </c>
      <c r="F694" s="11">
        <v>25</v>
      </c>
      <c r="G694" s="11">
        <v>1</v>
      </c>
      <c r="H694" s="118">
        <f t="shared" si="100"/>
        <v>1225</v>
      </c>
      <c r="I694" s="119">
        <v>130</v>
      </c>
      <c r="J694" s="119">
        <f t="shared" si="101"/>
        <v>159250</v>
      </c>
      <c r="L694" s="11"/>
      <c r="M694" s="11"/>
      <c r="N694" s="11"/>
      <c r="O694" s="11"/>
      <c r="R694" s="118">
        <f t="shared" si="102"/>
        <v>0</v>
      </c>
      <c r="S694" s="11"/>
      <c r="U694" s="118">
        <f t="shared" si="103"/>
        <v>0</v>
      </c>
      <c r="V694" s="119">
        <f t="shared" si="104"/>
        <v>159250</v>
      </c>
      <c r="W694" s="118">
        <f t="shared" si="105"/>
        <v>0</v>
      </c>
      <c r="Y694" s="119">
        <f t="shared" si="106"/>
        <v>159250</v>
      </c>
      <c r="Z694" s="119"/>
    </row>
    <row r="695" spans="1:26" s="128" customFormat="1" ht="24" x14ac:dyDescent="0.55000000000000004">
      <c r="A695" s="53"/>
      <c r="B695" s="55"/>
      <c r="C695" s="53"/>
      <c r="D695" s="53"/>
      <c r="E695" s="53"/>
      <c r="F695" s="53"/>
      <c r="G695" s="53"/>
      <c r="H695" s="127"/>
      <c r="I695" s="127"/>
      <c r="J695" s="127"/>
      <c r="L695" s="53"/>
      <c r="M695" s="53"/>
      <c r="N695" s="53"/>
      <c r="O695" s="53"/>
      <c r="R695" s="127"/>
      <c r="S695" s="53"/>
      <c r="U695" s="127"/>
      <c r="V695" s="127"/>
      <c r="W695" s="127"/>
      <c r="Y695" s="127"/>
      <c r="Z695" s="127"/>
    </row>
    <row r="696" spans="1:26" s="122" customFormat="1" ht="24" x14ac:dyDescent="0.55000000000000004">
      <c r="A696" s="23">
        <v>162</v>
      </c>
      <c r="B696" s="30" t="s">
        <v>59</v>
      </c>
      <c r="C696" s="23">
        <v>16997</v>
      </c>
      <c r="D696" s="23">
        <v>0</v>
      </c>
      <c r="E696" s="23">
        <v>0</v>
      </c>
      <c r="F696" s="23">
        <v>33</v>
      </c>
      <c r="G696" s="11">
        <v>2</v>
      </c>
      <c r="H696" s="118">
        <f t="shared" si="100"/>
        <v>33</v>
      </c>
      <c r="I696" s="119">
        <v>250</v>
      </c>
      <c r="J696" s="119">
        <f t="shared" si="101"/>
        <v>8250</v>
      </c>
      <c r="L696" s="23" t="s">
        <v>62</v>
      </c>
      <c r="M696" s="23" t="s">
        <v>65</v>
      </c>
      <c r="N696" s="23">
        <v>2</v>
      </c>
      <c r="O696" s="23">
        <v>54</v>
      </c>
      <c r="P696" s="119">
        <v>100</v>
      </c>
      <c r="Q696" s="119">
        <v>6800</v>
      </c>
      <c r="R696" s="118">
        <f t="shared" si="102"/>
        <v>367200</v>
      </c>
      <c r="S696" s="23">
        <v>51</v>
      </c>
      <c r="U696" s="118">
        <f t="shared" si="103"/>
        <v>367200</v>
      </c>
      <c r="V696" s="119">
        <f t="shared" si="104"/>
        <v>375450</v>
      </c>
      <c r="W696" s="118">
        <f t="shared" si="105"/>
        <v>375450</v>
      </c>
      <c r="Y696" s="119">
        <f t="shared" si="106"/>
        <v>375450</v>
      </c>
      <c r="Z696" s="119"/>
    </row>
    <row r="697" spans="1:26" s="122" customFormat="1" ht="24" x14ac:dyDescent="0.55000000000000004">
      <c r="A697" s="23"/>
      <c r="B697" s="30"/>
      <c r="C697" s="23"/>
      <c r="D697" s="23"/>
      <c r="E697" s="23"/>
      <c r="F697" s="23"/>
      <c r="G697" s="11"/>
      <c r="H697" s="118">
        <f t="shared" si="100"/>
        <v>0</v>
      </c>
      <c r="I697" s="119"/>
      <c r="J697" s="119">
        <f t="shared" si="101"/>
        <v>0</v>
      </c>
      <c r="L697" s="23" t="s">
        <v>808</v>
      </c>
      <c r="M697" s="23" t="s">
        <v>65</v>
      </c>
      <c r="N697" s="23">
        <v>2</v>
      </c>
      <c r="O697" s="23">
        <v>9</v>
      </c>
      <c r="P697" s="119">
        <v>100</v>
      </c>
      <c r="Q697" s="119">
        <v>6800</v>
      </c>
      <c r="R697" s="118">
        <f t="shared" si="102"/>
        <v>61200</v>
      </c>
      <c r="S697" s="23">
        <v>31</v>
      </c>
      <c r="U697" s="118">
        <f t="shared" si="103"/>
        <v>61200</v>
      </c>
      <c r="V697" s="119">
        <f t="shared" si="104"/>
        <v>61200</v>
      </c>
      <c r="W697" s="118">
        <f t="shared" si="105"/>
        <v>61200</v>
      </c>
      <c r="Y697" s="119">
        <f t="shared" si="106"/>
        <v>61200</v>
      </c>
      <c r="Z697" s="119"/>
    </row>
    <row r="698" spans="1:26" s="122" customFormat="1" ht="24" x14ac:dyDescent="0.55000000000000004">
      <c r="A698" s="23"/>
      <c r="B698" s="30"/>
      <c r="C698" s="23"/>
      <c r="D698" s="23"/>
      <c r="E698" s="23"/>
      <c r="F698" s="23"/>
      <c r="G698" s="11"/>
      <c r="H698" s="118">
        <f t="shared" si="100"/>
        <v>0</v>
      </c>
      <c r="I698" s="119"/>
      <c r="J698" s="119">
        <f t="shared" si="101"/>
        <v>0</v>
      </c>
      <c r="L698" s="23" t="s">
        <v>809</v>
      </c>
      <c r="M698" s="23" t="s">
        <v>65</v>
      </c>
      <c r="N698" s="23">
        <v>2</v>
      </c>
      <c r="O698" s="23">
        <v>9</v>
      </c>
      <c r="P698" s="119">
        <v>100</v>
      </c>
      <c r="Q698" s="119">
        <v>6800</v>
      </c>
      <c r="R698" s="118">
        <f t="shared" si="102"/>
        <v>61200</v>
      </c>
      <c r="S698" s="23">
        <v>31</v>
      </c>
      <c r="U698" s="118">
        <f t="shared" si="103"/>
        <v>61200</v>
      </c>
      <c r="V698" s="119">
        <f t="shared" si="104"/>
        <v>61200</v>
      </c>
      <c r="W698" s="118">
        <f t="shared" si="105"/>
        <v>61200</v>
      </c>
      <c r="Y698" s="119">
        <f t="shared" si="106"/>
        <v>61200</v>
      </c>
      <c r="Z698" s="119"/>
    </row>
    <row r="699" spans="1:26" s="122" customFormat="1" ht="24" x14ac:dyDescent="0.55000000000000004">
      <c r="A699" s="23"/>
      <c r="B699" s="30" t="s">
        <v>59</v>
      </c>
      <c r="C699" s="23">
        <v>12209</v>
      </c>
      <c r="D699" s="23">
        <v>0</v>
      </c>
      <c r="E699" s="23">
        <v>0</v>
      </c>
      <c r="F699" s="23">
        <v>84</v>
      </c>
      <c r="G699" s="11">
        <v>2</v>
      </c>
      <c r="H699" s="118">
        <f t="shared" si="100"/>
        <v>84</v>
      </c>
      <c r="I699" s="119">
        <v>250</v>
      </c>
      <c r="J699" s="119">
        <f t="shared" si="101"/>
        <v>21000</v>
      </c>
      <c r="L699" s="23" t="s">
        <v>62</v>
      </c>
      <c r="M699" s="23" t="s">
        <v>65</v>
      </c>
      <c r="N699" s="23">
        <v>2</v>
      </c>
      <c r="O699" s="23">
        <v>18</v>
      </c>
      <c r="P699" s="119">
        <v>100</v>
      </c>
      <c r="Q699" s="119">
        <v>6800</v>
      </c>
      <c r="R699" s="118">
        <f t="shared" si="102"/>
        <v>122400</v>
      </c>
      <c r="S699" s="23"/>
      <c r="U699" s="118">
        <f t="shared" si="103"/>
        <v>122400</v>
      </c>
      <c r="V699" s="119">
        <f t="shared" si="104"/>
        <v>143400</v>
      </c>
      <c r="W699" s="118">
        <f t="shared" si="105"/>
        <v>143400</v>
      </c>
      <c r="Y699" s="119">
        <f t="shared" si="106"/>
        <v>143400</v>
      </c>
      <c r="Z699" s="119"/>
    </row>
    <row r="700" spans="1:26" s="122" customFormat="1" ht="24" x14ac:dyDescent="0.55000000000000004">
      <c r="A700" s="23"/>
      <c r="B700" s="30"/>
      <c r="C700" s="23"/>
      <c r="D700" s="23"/>
      <c r="E700" s="23"/>
      <c r="F700" s="23"/>
      <c r="G700" s="11"/>
      <c r="H700" s="118">
        <f t="shared" si="100"/>
        <v>0</v>
      </c>
      <c r="I700" s="119"/>
      <c r="J700" s="119">
        <f t="shared" si="101"/>
        <v>0</v>
      </c>
      <c r="L700" s="23"/>
      <c r="M700" s="23" t="s">
        <v>65</v>
      </c>
      <c r="N700" s="23">
        <v>2</v>
      </c>
      <c r="O700" s="23">
        <v>6</v>
      </c>
      <c r="P700" s="119">
        <v>100</v>
      </c>
      <c r="Q700" s="119">
        <v>6800</v>
      </c>
      <c r="R700" s="118">
        <f t="shared" si="102"/>
        <v>40800</v>
      </c>
      <c r="S700" s="23"/>
      <c r="U700" s="118">
        <f t="shared" si="103"/>
        <v>40800</v>
      </c>
      <c r="V700" s="119">
        <f t="shared" si="104"/>
        <v>40800</v>
      </c>
      <c r="W700" s="118">
        <f t="shared" si="105"/>
        <v>40800</v>
      </c>
      <c r="Y700" s="119">
        <f t="shared" si="106"/>
        <v>40800</v>
      </c>
      <c r="Z700" s="119"/>
    </row>
    <row r="701" spans="1:26" s="122" customFormat="1" ht="24" x14ac:dyDescent="0.55000000000000004">
      <c r="A701" s="23"/>
      <c r="B701" s="30" t="s">
        <v>59</v>
      </c>
      <c r="C701" s="23">
        <v>10341</v>
      </c>
      <c r="D701" s="23">
        <v>0</v>
      </c>
      <c r="E701" s="23">
        <v>1</v>
      </c>
      <c r="F701" s="23">
        <v>25</v>
      </c>
      <c r="G701" s="11">
        <v>1</v>
      </c>
      <c r="H701" s="118">
        <f t="shared" si="100"/>
        <v>125</v>
      </c>
      <c r="I701" s="119">
        <v>100</v>
      </c>
      <c r="J701" s="119">
        <f t="shared" si="101"/>
        <v>12500</v>
      </c>
      <c r="L701" s="23" t="s">
        <v>62</v>
      </c>
      <c r="M701" s="23" t="s">
        <v>65</v>
      </c>
      <c r="N701" s="23">
        <v>2</v>
      </c>
      <c r="O701" s="23">
        <v>135</v>
      </c>
      <c r="P701" s="119">
        <v>100</v>
      </c>
      <c r="Q701" s="119">
        <v>6800</v>
      </c>
      <c r="R701" s="118">
        <f t="shared" si="102"/>
        <v>918000</v>
      </c>
      <c r="S701" s="23"/>
      <c r="U701" s="118">
        <f t="shared" si="103"/>
        <v>918000</v>
      </c>
      <c r="V701" s="119">
        <f t="shared" si="104"/>
        <v>930500</v>
      </c>
      <c r="W701" s="118">
        <f t="shared" si="105"/>
        <v>930500</v>
      </c>
      <c r="Y701" s="119">
        <f t="shared" si="106"/>
        <v>930500</v>
      </c>
      <c r="Z701" s="119"/>
    </row>
    <row r="702" spans="1:26" s="128" customFormat="1" ht="24" x14ac:dyDescent="0.55000000000000004">
      <c r="A702" s="53"/>
      <c r="B702" s="55"/>
      <c r="C702" s="53"/>
      <c r="D702" s="53"/>
      <c r="E702" s="53"/>
      <c r="F702" s="53"/>
      <c r="G702" s="53"/>
      <c r="H702" s="127"/>
      <c r="I702" s="127"/>
      <c r="J702" s="127"/>
      <c r="L702" s="53"/>
      <c r="M702" s="53"/>
      <c r="N702" s="53"/>
      <c r="O702" s="53"/>
      <c r="R702" s="127"/>
      <c r="S702" s="53"/>
      <c r="U702" s="127"/>
      <c r="V702" s="127"/>
      <c r="W702" s="127"/>
      <c r="Y702" s="127"/>
      <c r="Z702" s="127"/>
    </row>
    <row r="703" spans="1:26" s="122" customFormat="1" ht="24" x14ac:dyDescent="0.55000000000000004">
      <c r="A703" s="11">
        <v>163</v>
      </c>
      <c r="B703" s="113" t="s">
        <v>59</v>
      </c>
      <c r="C703" s="11">
        <v>1654</v>
      </c>
      <c r="D703" s="11">
        <v>0</v>
      </c>
      <c r="E703" s="11">
        <v>3</v>
      </c>
      <c r="F703" s="11">
        <v>89</v>
      </c>
      <c r="G703" s="11">
        <v>2</v>
      </c>
      <c r="H703" s="118">
        <f t="shared" si="100"/>
        <v>389</v>
      </c>
      <c r="I703" s="119">
        <v>100</v>
      </c>
      <c r="J703" s="119">
        <f t="shared" si="101"/>
        <v>38900</v>
      </c>
      <c r="L703" s="11"/>
      <c r="M703" s="11"/>
      <c r="N703" s="11"/>
      <c r="O703" s="11"/>
      <c r="R703" s="118">
        <f t="shared" si="102"/>
        <v>0</v>
      </c>
      <c r="S703" s="11"/>
      <c r="U703" s="118">
        <f t="shared" si="103"/>
        <v>0</v>
      </c>
      <c r="V703" s="119">
        <f t="shared" si="104"/>
        <v>38900</v>
      </c>
      <c r="W703" s="118">
        <f t="shared" si="105"/>
        <v>0</v>
      </c>
      <c r="Y703" s="119">
        <f t="shared" si="106"/>
        <v>38900</v>
      </c>
      <c r="Z703" s="119"/>
    </row>
    <row r="704" spans="1:26" s="128" customFormat="1" ht="24" x14ac:dyDescent="0.55000000000000004">
      <c r="A704" s="53"/>
      <c r="B704" s="55"/>
      <c r="C704" s="53"/>
      <c r="D704" s="53"/>
      <c r="E704" s="53"/>
      <c r="F704" s="53"/>
      <c r="G704" s="53"/>
      <c r="H704" s="127"/>
      <c r="I704" s="127"/>
      <c r="J704" s="127"/>
      <c r="L704" s="53"/>
      <c r="M704" s="53"/>
      <c r="N704" s="53"/>
      <c r="O704" s="53"/>
      <c r="R704" s="127"/>
      <c r="S704" s="53"/>
      <c r="U704" s="127"/>
      <c r="V704" s="127"/>
      <c r="W704" s="127"/>
      <c r="Y704" s="127"/>
      <c r="Z704" s="127"/>
    </row>
    <row r="705" spans="1:26" s="126" customFormat="1" ht="24" x14ac:dyDescent="0.55000000000000004">
      <c r="A705" s="24">
        <v>164</v>
      </c>
      <c r="B705" s="24" t="s">
        <v>76</v>
      </c>
      <c r="C705" s="24"/>
      <c r="D705" s="24">
        <v>0</v>
      </c>
      <c r="E705" s="24">
        <v>0</v>
      </c>
      <c r="F705" s="24">
        <v>80</v>
      </c>
      <c r="G705" s="24">
        <v>2</v>
      </c>
      <c r="H705" s="125">
        <f t="shared" si="100"/>
        <v>80</v>
      </c>
      <c r="I705" s="125">
        <v>150</v>
      </c>
      <c r="J705" s="125">
        <f t="shared" si="101"/>
        <v>12000</v>
      </c>
      <c r="L705" s="24" t="s">
        <v>62</v>
      </c>
      <c r="M705" s="24" t="s">
        <v>65</v>
      </c>
      <c r="N705" s="24">
        <v>2</v>
      </c>
      <c r="O705" s="24">
        <v>108</v>
      </c>
      <c r="P705" s="125">
        <v>100</v>
      </c>
      <c r="Q705" s="125">
        <v>6800</v>
      </c>
      <c r="R705" s="125">
        <f t="shared" si="102"/>
        <v>734400</v>
      </c>
      <c r="S705" s="24">
        <v>4</v>
      </c>
      <c r="U705" s="125">
        <f t="shared" si="103"/>
        <v>734400</v>
      </c>
      <c r="V705" s="125">
        <f t="shared" si="104"/>
        <v>746400</v>
      </c>
      <c r="W705" s="125">
        <f t="shared" si="105"/>
        <v>746400</v>
      </c>
      <c r="Y705" s="125">
        <f t="shared" si="106"/>
        <v>746400</v>
      </c>
      <c r="Z705" s="125">
        <v>0.02</v>
      </c>
    </row>
    <row r="706" spans="1:26" s="128" customFormat="1" ht="24" x14ac:dyDescent="0.55000000000000004">
      <c r="A706" s="53"/>
      <c r="B706" s="53"/>
      <c r="C706" s="53"/>
      <c r="D706" s="53"/>
      <c r="E706" s="53"/>
      <c r="F706" s="53"/>
      <c r="G706" s="53"/>
      <c r="H706" s="127"/>
      <c r="I706" s="127"/>
      <c r="J706" s="127"/>
      <c r="L706" s="53"/>
      <c r="M706" s="53"/>
      <c r="N706" s="53"/>
      <c r="O706" s="53"/>
      <c r="R706" s="127"/>
      <c r="S706" s="53"/>
      <c r="U706" s="127"/>
      <c r="V706" s="127"/>
      <c r="W706" s="127"/>
      <c r="Y706" s="127"/>
      <c r="Z706" s="127"/>
    </row>
    <row r="707" spans="1:26" s="126" customFormat="1" ht="24" x14ac:dyDescent="0.55000000000000004">
      <c r="A707" s="24">
        <v>165</v>
      </c>
      <c r="B707" s="24" t="s">
        <v>205</v>
      </c>
      <c r="C707" s="24"/>
      <c r="D707" s="24">
        <v>0</v>
      </c>
      <c r="E707" s="24">
        <v>0</v>
      </c>
      <c r="F707" s="24">
        <v>45</v>
      </c>
      <c r="G707" s="24">
        <v>2</v>
      </c>
      <c r="H707" s="125">
        <f t="shared" si="100"/>
        <v>45</v>
      </c>
      <c r="I707" s="125">
        <v>150</v>
      </c>
      <c r="J707" s="125">
        <f t="shared" si="101"/>
        <v>6750</v>
      </c>
      <c r="L707" s="24" t="s">
        <v>62</v>
      </c>
      <c r="M707" s="24" t="s">
        <v>65</v>
      </c>
      <c r="N707" s="24">
        <v>2</v>
      </c>
      <c r="O707" s="24">
        <v>135</v>
      </c>
      <c r="P707" s="125">
        <v>100</v>
      </c>
      <c r="Q707" s="125">
        <v>6800</v>
      </c>
      <c r="R707" s="125">
        <f t="shared" si="102"/>
        <v>918000</v>
      </c>
      <c r="S707" s="24">
        <v>4</v>
      </c>
      <c r="U707" s="125">
        <f t="shared" si="103"/>
        <v>918000</v>
      </c>
      <c r="V707" s="125">
        <f t="shared" si="104"/>
        <v>924750</v>
      </c>
      <c r="W707" s="125">
        <f t="shared" si="105"/>
        <v>924750</v>
      </c>
      <c r="Y707" s="125">
        <f t="shared" si="106"/>
        <v>924750</v>
      </c>
      <c r="Z707" s="125">
        <v>0.02</v>
      </c>
    </row>
    <row r="708" spans="1:26" s="128" customFormat="1" ht="24" x14ac:dyDescent="0.55000000000000004">
      <c r="A708" s="53"/>
      <c r="B708" s="53"/>
      <c r="C708" s="53"/>
      <c r="D708" s="53"/>
      <c r="E708" s="53"/>
      <c r="F708" s="53"/>
      <c r="G708" s="53"/>
      <c r="H708" s="127"/>
      <c r="I708" s="127"/>
      <c r="J708" s="127"/>
      <c r="L708" s="53"/>
      <c r="M708" s="53"/>
      <c r="N708" s="53"/>
      <c r="O708" s="53"/>
      <c r="R708" s="127"/>
      <c r="S708" s="53"/>
      <c r="U708" s="127"/>
      <c r="V708" s="127"/>
      <c r="W708" s="127"/>
      <c r="Y708" s="127"/>
      <c r="Z708" s="127"/>
    </row>
    <row r="709" spans="1:26" s="122" customFormat="1" ht="24" x14ac:dyDescent="0.55000000000000004">
      <c r="A709" s="11">
        <v>166</v>
      </c>
      <c r="B709" s="113" t="s">
        <v>59</v>
      </c>
      <c r="C709" s="11">
        <v>883</v>
      </c>
      <c r="D709" s="11">
        <v>0</v>
      </c>
      <c r="E709" s="11">
        <v>2</v>
      </c>
      <c r="F709" s="11">
        <v>5</v>
      </c>
      <c r="G709" s="11">
        <v>2</v>
      </c>
      <c r="H709" s="118">
        <f t="shared" si="100"/>
        <v>205</v>
      </c>
      <c r="I709" s="119">
        <v>150</v>
      </c>
      <c r="J709" s="119">
        <f t="shared" si="101"/>
        <v>30750</v>
      </c>
      <c r="L709" s="11" t="s">
        <v>62</v>
      </c>
      <c r="M709" s="11" t="s">
        <v>111</v>
      </c>
      <c r="N709" s="11">
        <v>2</v>
      </c>
      <c r="O709" s="11">
        <v>72</v>
      </c>
      <c r="P709" s="119">
        <v>100</v>
      </c>
      <c r="Q709" s="119">
        <v>6800</v>
      </c>
      <c r="R709" s="118">
        <f t="shared" si="102"/>
        <v>489600</v>
      </c>
      <c r="S709" s="11">
        <v>51</v>
      </c>
      <c r="U709" s="118">
        <f t="shared" si="103"/>
        <v>489600</v>
      </c>
      <c r="V709" s="119">
        <f t="shared" si="104"/>
        <v>520350</v>
      </c>
      <c r="W709" s="118">
        <f t="shared" si="105"/>
        <v>520350</v>
      </c>
      <c r="Y709" s="119">
        <f t="shared" si="106"/>
        <v>520350</v>
      </c>
      <c r="Z709" s="119"/>
    </row>
    <row r="710" spans="1:26" s="122" customFormat="1" ht="24" x14ac:dyDescent="0.55000000000000004">
      <c r="A710" s="11"/>
      <c r="B710" s="113"/>
      <c r="C710" s="11"/>
      <c r="D710" s="11"/>
      <c r="E710" s="11"/>
      <c r="F710" s="11"/>
      <c r="G710" s="11"/>
      <c r="H710" s="118">
        <f t="shared" si="100"/>
        <v>0</v>
      </c>
      <c r="I710" s="119"/>
      <c r="J710" s="119">
        <f t="shared" si="101"/>
        <v>0</v>
      </c>
      <c r="L710" s="11"/>
      <c r="M710" s="11" t="s">
        <v>111</v>
      </c>
      <c r="N710" s="11">
        <v>2</v>
      </c>
      <c r="O710" s="11">
        <v>30</v>
      </c>
      <c r="P710" s="119">
        <v>100</v>
      </c>
      <c r="Q710" s="119">
        <v>6800</v>
      </c>
      <c r="R710" s="118">
        <f t="shared" si="102"/>
        <v>204000</v>
      </c>
      <c r="S710" s="11">
        <v>51</v>
      </c>
      <c r="U710" s="118">
        <f t="shared" si="103"/>
        <v>204000</v>
      </c>
      <c r="V710" s="119">
        <f t="shared" si="104"/>
        <v>204000</v>
      </c>
      <c r="W710" s="118">
        <f t="shared" si="105"/>
        <v>204000</v>
      </c>
      <c r="Y710" s="119">
        <f t="shared" si="106"/>
        <v>204000</v>
      </c>
      <c r="Z710" s="119"/>
    </row>
    <row r="711" spans="1:26" s="122" customFormat="1" ht="24" x14ac:dyDescent="0.55000000000000004">
      <c r="A711" s="11"/>
      <c r="B711" s="113"/>
      <c r="C711" s="11"/>
      <c r="D711" s="11"/>
      <c r="E711" s="11"/>
      <c r="F711" s="11"/>
      <c r="G711" s="11"/>
      <c r="H711" s="118">
        <f t="shared" ref="H711:H774" si="107">+(D711*400)+(E711*100)+F711</f>
        <v>0</v>
      </c>
      <c r="I711" s="119"/>
      <c r="J711" s="119">
        <f t="shared" ref="J711:J774" si="108">H711*I711</f>
        <v>0</v>
      </c>
      <c r="L711" s="11"/>
      <c r="M711" s="11" t="s">
        <v>63</v>
      </c>
      <c r="N711" s="11">
        <v>2</v>
      </c>
      <c r="O711" s="11">
        <v>6</v>
      </c>
      <c r="P711" s="119">
        <v>100</v>
      </c>
      <c r="Q711" s="119">
        <v>6800</v>
      </c>
      <c r="R711" s="118">
        <f t="shared" si="102"/>
        <v>40800</v>
      </c>
      <c r="S711" s="11">
        <v>51</v>
      </c>
      <c r="U711" s="118">
        <f t="shared" si="103"/>
        <v>40800</v>
      </c>
      <c r="V711" s="119">
        <f t="shared" si="104"/>
        <v>40800</v>
      </c>
      <c r="W711" s="118">
        <f t="shared" si="105"/>
        <v>40800</v>
      </c>
      <c r="Y711" s="119">
        <f t="shared" si="106"/>
        <v>40800</v>
      </c>
      <c r="Z711" s="119"/>
    </row>
    <row r="712" spans="1:26" s="122" customFormat="1" ht="24" x14ac:dyDescent="0.55000000000000004">
      <c r="A712" s="11"/>
      <c r="B712" s="113" t="s">
        <v>59</v>
      </c>
      <c r="C712" s="11">
        <v>8273</v>
      </c>
      <c r="D712" s="11">
        <v>5</v>
      </c>
      <c r="E712" s="11">
        <v>2</v>
      </c>
      <c r="F712" s="11">
        <v>43</v>
      </c>
      <c r="G712" s="11">
        <v>1</v>
      </c>
      <c r="H712" s="118">
        <f t="shared" si="107"/>
        <v>2243</v>
      </c>
      <c r="I712" s="119">
        <v>100</v>
      </c>
      <c r="J712" s="119">
        <f t="shared" si="108"/>
        <v>224300</v>
      </c>
      <c r="L712" s="11"/>
      <c r="M712" s="11"/>
      <c r="N712" s="11"/>
      <c r="O712" s="11"/>
      <c r="R712" s="118">
        <f t="shared" ref="R712:R774" si="109">O712*Q712</f>
        <v>0</v>
      </c>
      <c r="S712" s="11"/>
      <c r="U712" s="118">
        <f t="shared" ref="U712:U774" si="110">R712*(100-T712)/100</f>
        <v>0</v>
      </c>
      <c r="V712" s="119">
        <f t="shared" ref="V712:V774" si="111">J712+U712</f>
        <v>224300</v>
      </c>
      <c r="W712" s="118">
        <f t="shared" ref="W712:W774" si="112">V712*P712/100</f>
        <v>0</v>
      </c>
      <c r="Y712" s="119">
        <f t="shared" ref="Y712:Y774" si="113">J712+U712</f>
        <v>224300</v>
      </c>
      <c r="Z712" s="119"/>
    </row>
    <row r="713" spans="1:26" s="122" customFormat="1" ht="24" x14ac:dyDescent="0.55000000000000004">
      <c r="A713" s="11"/>
      <c r="B713" s="113" t="s">
        <v>59</v>
      </c>
      <c r="C713" s="11">
        <v>1852</v>
      </c>
      <c r="D713" s="11">
        <v>1</v>
      </c>
      <c r="E713" s="11">
        <v>3</v>
      </c>
      <c r="F713" s="11">
        <v>56</v>
      </c>
      <c r="G713" s="11">
        <v>1</v>
      </c>
      <c r="H713" s="118">
        <f t="shared" si="107"/>
        <v>756</v>
      </c>
      <c r="I713" s="119">
        <v>100</v>
      </c>
      <c r="J713" s="119">
        <f t="shared" si="108"/>
        <v>75600</v>
      </c>
      <c r="L713" s="11"/>
      <c r="M713" s="11"/>
      <c r="N713" s="11"/>
      <c r="O713" s="11"/>
      <c r="R713" s="118">
        <f t="shared" si="109"/>
        <v>0</v>
      </c>
      <c r="S713" s="11"/>
      <c r="U713" s="118">
        <f t="shared" si="110"/>
        <v>0</v>
      </c>
      <c r="V713" s="119">
        <f t="shared" si="111"/>
        <v>75600</v>
      </c>
      <c r="W713" s="118">
        <f t="shared" si="112"/>
        <v>0</v>
      </c>
      <c r="Y713" s="119">
        <f t="shared" si="113"/>
        <v>75600</v>
      </c>
      <c r="Z713" s="119"/>
    </row>
    <row r="714" spans="1:26" s="128" customFormat="1" ht="24" x14ac:dyDescent="0.55000000000000004">
      <c r="A714" s="53"/>
      <c r="B714" s="55"/>
      <c r="C714" s="53"/>
      <c r="D714" s="53"/>
      <c r="E714" s="53"/>
      <c r="F714" s="53"/>
      <c r="G714" s="53"/>
      <c r="H714" s="127"/>
      <c r="I714" s="127"/>
      <c r="J714" s="127"/>
      <c r="L714" s="53"/>
      <c r="M714" s="53"/>
      <c r="N714" s="53"/>
      <c r="O714" s="53"/>
      <c r="R714" s="127"/>
      <c r="S714" s="53"/>
      <c r="U714" s="127"/>
      <c r="V714" s="127"/>
      <c r="W714" s="127"/>
      <c r="Y714" s="127"/>
      <c r="Z714" s="127"/>
    </row>
    <row r="715" spans="1:26" s="122" customFormat="1" ht="24" x14ac:dyDescent="0.55000000000000004">
      <c r="A715" s="11">
        <v>167</v>
      </c>
      <c r="B715" s="113" t="s">
        <v>59</v>
      </c>
      <c r="C715" s="11">
        <v>15221</v>
      </c>
      <c r="D715" s="11">
        <v>0</v>
      </c>
      <c r="E715" s="11">
        <v>3</v>
      </c>
      <c r="F715" s="11">
        <v>97</v>
      </c>
      <c r="G715" s="11">
        <v>1</v>
      </c>
      <c r="H715" s="118">
        <f t="shared" si="107"/>
        <v>397</v>
      </c>
      <c r="I715" s="119">
        <v>130</v>
      </c>
      <c r="J715" s="119">
        <f t="shared" si="108"/>
        <v>51610</v>
      </c>
      <c r="L715" s="11"/>
      <c r="M715" s="11"/>
      <c r="N715" s="11"/>
      <c r="O715" s="11"/>
      <c r="R715" s="118">
        <f t="shared" si="109"/>
        <v>0</v>
      </c>
      <c r="S715" s="11"/>
      <c r="U715" s="118">
        <f t="shared" si="110"/>
        <v>0</v>
      </c>
      <c r="V715" s="119">
        <f t="shared" si="111"/>
        <v>51610</v>
      </c>
      <c r="W715" s="118">
        <f t="shared" si="112"/>
        <v>0</v>
      </c>
      <c r="Y715" s="119">
        <f t="shared" si="113"/>
        <v>51610</v>
      </c>
      <c r="Z715" s="119"/>
    </row>
    <row r="716" spans="1:26" s="122" customFormat="1" ht="24" x14ac:dyDescent="0.55000000000000004">
      <c r="A716" s="11"/>
      <c r="B716" s="113" t="s">
        <v>59</v>
      </c>
      <c r="C716" s="11">
        <v>15204</v>
      </c>
      <c r="D716" s="11">
        <v>0</v>
      </c>
      <c r="E716" s="11">
        <v>2</v>
      </c>
      <c r="F716" s="11">
        <v>46</v>
      </c>
      <c r="G716" s="11">
        <v>1</v>
      </c>
      <c r="H716" s="118">
        <f t="shared" si="107"/>
        <v>246</v>
      </c>
      <c r="I716" s="119">
        <v>100</v>
      </c>
      <c r="J716" s="119">
        <f t="shared" si="108"/>
        <v>24600</v>
      </c>
      <c r="L716" s="11"/>
      <c r="M716" s="11"/>
      <c r="N716" s="11"/>
      <c r="O716" s="11"/>
      <c r="R716" s="118">
        <f t="shared" si="109"/>
        <v>0</v>
      </c>
      <c r="S716" s="11"/>
      <c r="U716" s="118">
        <f t="shared" si="110"/>
        <v>0</v>
      </c>
      <c r="V716" s="119">
        <f t="shared" si="111"/>
        <v>24600</v>
      </c>
      <c r="W716" s="118">
        <f t="shared" si="112"/>
        <v>0</v>
      </c>
      <c r="Y716" s="119">
        <f t="shared" si="113"/>
        <v>24600</v>
      </c>
      <c r="Z716" s="119"/>
    </row>
    <row r="717" spans="1:26" s="128" customFormat="1" ht="24" x14ac:dyDescent="0.55000000000000004">
      <c r="A717" s="53"/>
      <c r="B717" s="55"/>
      <c r="C717" s="53"/>
      <c r="D717" s="53"/>
      <c r="E717" s="53"/>
      <c r="F717" s="53"/>
      <c r="G717" s="53"/>
      <c r="H717" s="127"/>
      <c r="I717" s="127"/>
      <c r="J717" s="127"/>
      <c r="L717" s="53"/>
      <c r="M717" s="53"/>
      <c r="N717" s="53"/>
      <c r="O717" s="53"/>
      <c r="R717" s="127"/>
      <c r="S717" s="53"/>
      <c r="U717" s="127"/>
      <c r="V717" s="127"/>
      <c r="W717" s="127"/>
      <c r="Y717" s="127"/>
      <c r="Z717" s="127"/>
    </row>
    <row r="718" spans="1:26" s="122" customFormat="1" ht="24" x14ac:dyDescent="0.55000000000000004">
      <c r="A718" s="11">
        <v>168</v>
      </c>
      <c r="B718" s="113" t="s">
        <v>59</v>
      </c>
      <c r="C718" s="11">
        <v>696</v>
      </c>
      <c r="D718" s="11">
        <v>0</v>
      </c>
      <c r="E718" s="11">
        <v>1</v>
      </c>
      <c r="F718" s="11">
        <v>31</v>
      </c>
      <c r="G718" s="11">
        <v>2</v>
      </c>
      <c r="H718" s="118">
        <f t="shared" si="107"/>
        <v>131</v>
      </c>
      <c r="I718" s="119">
        <v>250</v>
      </c>
      <c r="J718" s="119">
        <f t="shared" si="108"/>
        <v>32750</v>
      </c>
      <c r="L718" s="11" t="s">
        <v>62</v>
      </c>
      <c r="M718" s="11" t="s">
        <v>111</v>
      </c>
      <c r="N718" s="11">
        <v>2</v>
      </c>
      <c r="O718" s="11">
        <v>77</v>
      </c>
      <c r="P718" s="119">
        <v>100</v>
      </c>
      <c r="Q718" s="119">
        <v>6800</v>
      </c>
      <c r="R718" s="118">
        <f t="shared" si="109"/>
        <v>523600</v>
      </c>
      <c r="S718" s="11">
        <v>41</v>
      </c>
      <c r="U718" s="118">
        <f t="shared" si="110"/>
        <v>523600</v>
      </c>
      <c r="V718" s="119">
        <f t="shared" si="111"/>
        <v>556350</v>
      </c>
      <c r="W718" s="118">
        <f t="shared" si="112"/>
        <v>556350</v>
      </c>
      <c r="Y718" s="119">
        <f t="shared" si="113"/>
        <v>556350</v>
      </c>
      <c r="Z718" s="119"/>
    </row>
    <row r="719" spans="1:26" s="122" customFormat="1" ht="24" x14ac:dyDescent="0.55000000000000004">
      <c r="A719" s="11"/>
      <c r="B719" s="113"/>
      <c r="C719" s="11"/>
      <c r="D719" s="11"/>
      <c r="E719" s="11"/>
      <c r="F719" s="11"/>
      <c r="G719" s="11"/>
      <c r="H719" s="118">
        <f t="shared" si="107"/>
        <v>0</v>
      </c>
      <c r="I719" s="119"/>
      <c r="J719" s="119">
        <f t="shared" si="108"/>
        <v>0</v>
      </c>
      <c r="L719" s="11"/>
      <c r="M719" s="11" t="s">
        <v>111</v>
      </c>
      <c r="N719" s="11">
        <v>2</v>
      </c>
      <c r="O719" s="11">
        <v>77</v>
      </c>
      <c r="P719" s="119">
        <v>100</v>
      </c>
      <c r="Q719" s="119">
        <v>6800</v>
      </c>
      <c r="R719" s="118">
        <f t="shared" si="109"/>
        <v>523600</v>
      </c>
      <c r="S719" s="11">
        <v>41</v>
      </c>
      <c r="U719" s="118">
        <f t="shared" si="110"/>
        <v>523600</v>
      </c>
      <c r="V719" s="119">
        <f t="shared" si="111"/>
        <v>523600</v>
      </c>
      <c r="W719" s="118">
        <f t="shared" si="112"/>
        <v>523600</v>
      </c>
      <c r="Y719" s="119">
        <f t="shared" si="113"/>
        <v>523600</v>
      </c>
      <c r="Z719" s="119"/>
    </row>
    <row r="720" spans="1:26" s="122" customFormat="1" ht="24" x14ac:dyDescent="0.55000000000000004">
      <c r="A720" s="11"/>
      <c r="B720" s="113"/>
      <c r="C720" s="11"/>
      <c r="D720" s="11"/>
      <c r="E720" s="11"/>
      <c r="F720" s="11"/>
      <c r="G720" s="11"/>
      <c r="H720" s="118">
        <f t="shared" si="107"/>
        <v>0</v>
      </c>
      <c r="I720" s="119"/>
      <c r="J720" s="119">
        <f t="shared" si="108"/>
        <v>0</v>
      </c>
      <c r="L720" s="11"/>
      <c r="M720" s="11" t="s">
        <v>65</v>
      </c>
      <c r="N720" s="11">
        <v>2</v>
      </c>
      <c r="O720" s="11">
        <v>8</v>
      </c>
      <c r="P720" s="119">
        <v>100</v>
      </c>
      <c r="Q720" s="119">
        <v>6800</v>
      </c>
      <c r="R720" s="118">
        <f t="shared" si="109"/>
        <v>54400</v>
      </c>
      <c r="S720" s="11">
        <v>41</v>
      </c>
      <c r="U720" s="118">
        <f t="shared" si="110"/>
        <v>54400</v>
      </c>
      <c r="V720" s="119">
        <f t="shared" si="111"/>
        <v>54400</v>
      </c>
      <c r="W720" s="118">
        <f t="shared" si="112"/>
        <v>54400</v>
      </c>
      <c r="Y720" s="119">
        <f t="shared" si="113"/>
        <v>54400</v>
      </c>
      <c r="Z720" s="119"/>
    </row>
    <row r="721" spans="1:26" s="122" customFormat="1" ht="24" x14ac:dyDescent="0.55000000000000004">
      <c r="A721" s="11"/>
      <c r="B721" s="113" t="s">
        <v>59</v>
      </c>
      <c r="C721" s="11">
        <v>8268</v>
      </c>
      <c r="D721" s="11">
        <v>3</v>
      </c>
      <c r="E721" s="11">
        <v>0</v>
      </c>
      <c r="F721" s="11">
        <v>0</v>
      </c>
      <c r="G721" s="11">
        <v>1</v>
      </c>
      <c r="H721" s="118">
        <f t="shared" si="107"/>
        <v>1200</v>
      </c>
      <c r="I721" s="119">
        <v>130</v>
      </c>
      <c r="J721" s="119">
        <f t="shared" si="108"/>
        <v>156000</v>
      </c>
      <c r="L721" s="11"/>
      <c r="M721" s="11"/>
      <c r="N721" s="11"/>
      <c r="O721" s="11"/>
      <c r="R721" s="118">
        <f t="shared" si="109"/>
        <v>0</v>
      </c>
      <c r="S721" s="11"/>
      <c r="U721" s="118">
        <f t="shared" si="110"/>
        <v>0</v>
      </c>
      <c r="V721" s="119">
        <f t="shared" si="111"/>
        <v>156000</v>
      </c>
      <c r="W721" s="118">
        <f t="shared" si="112"/>
        <v>0</v>
      </c>
      <c r="Y721" s="119">
        <f t="shared" si="113"/>
        <v>156000</v>
      </c>
      <c r="Z721" s="119"/>
    </row>
    <row r="722" spans="1:26" s="122" customFormat="1" ht="24" x14ac:dyDescent="0.55000000000000004">
      <c r="A722" s="11"/>
      <c r="B722" s="113" t="s">
        <v>59</v>
      </c>
      <c r="C722" s="11">
        <v>8267</v>
      </c>
      <c r="D722" s="11">
        <v>1</v>
      </c>
      <c r="E722" s="11">
        <v>1</v>
      </c>
      <c r="F722" s="11">
        <v>30</v>
      </c>
      <c r="G722" s="11">
        <v>1</v>
      </c>
      <c r="H722" s="118">
        <f t="shared" si="107"/>
        <v>530</v>
      </c>
      <c r="I722" s="119">
        <v>100</v>
      </c>
      <c r="J722" s="119">
        <f t="shared" si="108"/>
        <v>53000</v>
      </c>
      <c r="L722" s="11"/>
      <c r="M722" s="11"/>
      <c r="N722" s="11"/>
      <c r="O722" s="11"/>
      <c r="R722" s="118">
        <f t="shared" si="109"/>
        <v>0</v>
      </c>
      <c r="S722" s="11"/>
      <c r="U722" s="118">
        <f t="shared" si="110"/>
        <v>0</v>
      </c>
      <c r="V722" s="119">
        <f t="shared" si="111"/>
        <v>53000</v>
      </c>
      <c r="W722" s="118">
        <f t="shared" si="112"/>
        <v>0</v>
      </c>
      <c r="Y722" s="119">
        <f t="shared" si="113"/>
        <v>53000</v>
      </c>
      <c r="Z722" s="119"/>
    </row>
    <row r="723" spans="1:26" s="122" customFormat="1" ht="24" x14ac:dyDescent="0.55000000000000004">
      <c r="A723" s="11"/>
      <c r="B723" s="113" t="s">
        <v>59</v>
      </c>
      <c r="C723" s="11">
        <v>12233</v>
      </c>
      <c r="D723" s="11">
        <v>1</v>
      </c>
      <c r="E723" s="11">
        <v>0</v>
      </c>
      <c r="F723" s="11">
        <v>70</v>
      </c>
      <c r="G723" s="11">
        <v>1</v>
      </c>
      <c r="H723" s="118">
        <f t="shared" si="107"/>
        <v>470</v>
      </c>
      <c r="I723" s="119">
        <v>250</v>
      </c>
      <c r="J723" s="119">
        <f t="shared" si="108"/>
        <v>117500</v>
      </c>
      <c r="L723" s="11"/>
      <c r="M723" s="11"/>
      <c r="N723" s="11"/>
      <c r="O723" s="11"/>
      <c r="R723" s="118">
        <f t="shared" si="109"/>
        <v>0</v>
      </c>
      <c r="S723" s="11"/>
      <c r="U723" s="118">
        <f t="shared" si="110"/>
        <v>0</v>
      </c>
      <c r="V723" s="119">
        <f t="shared" si="111"/>
        <v>117500</v>
      </c>
      <c r="W723" s="118">
        <f t="shared" si="112"/>
        <v>0</v>
      </c>
      <c r="Y723" s="119">
        <f t="shared" si="113"/>
        <v>117500</v>
      </c>
      <c r="Z723" s="119"/>
    </row>
    <row r="724" spans="1:26" s="126" customFormat="1" ht="24" x14ac:dyDescent="0.55000000000000004">
      <c r="A724" s="24"/>
      <c r="B724" s="97" t="s">
        <v>172</v>
      </c>
      <c r="C724" s="24"/>
      <c r="D724" s="24">
        <v>2</v>
      </c>
      <c r="E724" s="24">
        <v>3</v>
      </c>
      <c r="F724" s="24">
        <v>20</v>
      </c>
      <c r="G724" s="24">
        <v>1</v>
      </c>
      <c r="H724" s="125">
        <f t="shared" si="107"/>
        <v>1120</v>
      </c>
      <c r="I724" s="125">
        <v>100</v>
      </c>
      <c r="J724" s="125">
        <f t="shared" si="108"/>
        <v>112000</v>
      </c>
      <c r="L724" s="24"/>
      <c r="M724" s="24"/>
      <c r="N724" s="24"/>
      <c r="O724" s="24"/>
      <c r="R724" s="125">
        <f t="shared" si="109"/>
        <v>0</v>
      </c>
      <c r="S724" s="24"/>
      <c r="U724" s="125">
        <f t="shared" si="110"/>
        <v>0</v>
      </c>
      <c r="V724" s="125">
        <f t="shared" si="111"/>
        <v>112000</v>
      </c>
      <c r="W724" s="125">
        <f t="shared" si="112"/>
        <v>0</v>
      </c>
      <c r="Y724" s="125">
        <f t="shared" si="113"/>
        <v>112000</v>
      </c>
      <c r="Z724" s="125">
        <v>0.01</v>
      </c>
    </row>
    <row r="725" spans="1:26" s="128" customFormat="1" ht="24" x14ac:dyDescent="0.55000000000000004">
      <c r="A725" s="53"/>
      <c r="B725" s="55"/>
      <c r="C725" s="53"/>
      <c r="D725" s="53"/>
      <c r="E725" s="53"/>
      <c r="F725" s="53"/>
      <c r="G725" s="53"/>
      <c r="H725" s="127"/>
      <c r="I725" s="127"/>
      <c r="J725" s="127"/>
      <c r="L725" s="53"/>
      <c r="M725" s="53"/>
      <c r="N725" s="53"/>
      <c r="O725" s="53"/>
      <c r="R725" s="127"/>
      <c r="S725" s="53"/>
      <c r="U725" s="127"/>
      <c r="V725" s="127"/>
      <c r="W725" s="127"/>
      <c r="Y725" s="127"/>
      <c r="Z725" s="127"/>
    </row>
    <row r="726" spans="1:26" s="126" customFormat="1" ht="24" x14ac:dyDescent="0.55000000000000004">
      <c r="A726" s="24">
        <v>169</v>
      </c>
      <c r="B726" s="97" t="s">
        <v>190</v>
      </c>
      <c r="C726" s="24"/>
      <c r="D726" s="24">
        <v>1</v>
      </c>
      <c r="E726" s="24">
        <v>0</v>
      </c>
      <c r="F726" s="24">
        <v>40</v>
      </c>
      <c r="G726" s="24">
        <v>1</v>
      </c>
      <c r="H726" s="125">
        <f t="shared" si="107"/>
        <v>440</v>
      </c>
      <c r="I726" s="125">
        <v>100</v>
      </c>
      <c r="J726" s="125">
        <f t="shared" si="108"/>
        <v>44000</v>
      </c>
      <c r="L726" s="24"/>
      <c r="M726" s="24"/>
      <c r="N726" s="24"/>
      <c r="O726" s="24"/>
      <c r="R726" s="125">
        <f t="shared" si="109"/>
        <v>0</v>
      </c>
      <c r="S726" s="24"/>
      <c r="U726" s="125">
        <f t="shared" si="110"/>
        <v>0</v>
      </c>
      <c r="V726" s="125">
        <f t="shared" si="111"/>
        <v>44000</v>
      </c>
      <c r="W726" s="125">
        <f t="shared" si="112"/>
        <v>0</v>
      </c>
      <c r="Y726" s="125">
        <f t="shared" si="113"/>
        <v>44000</v>
      </c>
      <c r="Z726" s="125">
        <v>0.01</v>
      </c>
    </row>
    <row r="727" spans="1:26" s="126" customFormat="1" ht="24" x14ac:dyDescent="0.55000000000000004">
      <c r="A727" s="24"/>
      <c r="B727" s="97" t="s">
        <v>190</v>
      </c>
      <c r="C727" s="24"/>
      <c r="D727" s="24">
        <v>0</v>
      </c>
      <c r="E727" s="24">
        <v>3</v>
      </c>
      <c r="F727" s="24">
        <v>30</v>
      </c>
      <c r="G727" s="24">
        <v>1</v>
      </c>
      <c r="H727" s="125">
        <f t="shared" si="107"/>
        <v>330</v>
      </c>
      <c r="I727" s="125">
        <v>100</v>
      </c>
      <c r="J727" s="125">
        <f t="shared" si="108"/>
        <v>33000</v>
      </c>
      <c r="L727" s="24"/>
      <c r="M727" s="24"/>
      <c r="N727" s="24"/>
      <c r="O727" s="24"/>
      <c r="R727" s="125">
        <f t="shared" si="109"/>
        <v>0</v>
      </c>
      <c r="S727" s="24"/>
      <c r="U727" s="125">
        <f t="shared" si="110"/>
        <v>0</v>
      </c>
      <c r="V727" s="125">
        <f t="shared" si="111"/>
        <v>33000</v>
      </c>
      <c r="W727" s="125">
        <f t="shared" si="112"/>
        <v>0</v>
      </c>
      <c r="Y727" s="125">
        <f t="shared" si="113"/>
        <v>33000</v>
      </c>
      <c r="Z727" s="125">
        <v>0.01</v>
      </c>
    </row>
    <row r="728" spans="1:26" s="128" customFormat="1" ht="24" x14ac:dyDescent="0.55000000000000004">
      <c r="A728" s="53"/>
      <c r="B728" s="55"/>
      <c r="C728" s="53"/>
      <c r="D728" s="53"/>
      <c r="E728" s="53"/>
      <c r="F728" s="53"/>
      <c r="G728" s="53"/>
      <c r="H728" s="127"/>
      <c r="I728" s="127"/>
      <c r="J728" s="127"/>
      <c r="L728" s="53"/>
      <c r="M728" s="53"/>
      <c r="N728" s="53"/>
      <c r="O728" s="53"/>
      <c r="R728" s="127"/>
      <c r="S728" s="53"/>
      <c r="U728" s="127"/>
      <c r="V728" s="127"/>
      <c r="W728" s="127"/>
      <c r="Y728" s="127"/>
      <c r="Z728" s="127"/>
    </row>
    <row r="729" spans="1:26" s="126" customFormat="1" ht="24" x14ac:dyDescent="0.55000000000000004">
      <c r="A729" s="24">
        <v>170</v>
      </c>
      <c r="B729" s="97" t="s">
        <v>205</v>
      </c>
      <c r="C729" s="24">
        <v>1375</v>
      </c>
      <c r="D729" s="24">
        <v>1</v>
      </c>
      <c r="E729" s="24">
        <v>2</v>
      </c>
      <c r="F729" s="24">
        <v>64</v>
      </c>
      <c r="G729" s="24">
        <v>2</v>
      </c>
      <c r="H729" s="125">
        <f t="shared" si="107"/>
        <v>664</v>
      </c>
      <c r="I729" s="125">
        <v>150</v>
      </c>
      <c r="J729" s="125">
        <f t="shared" si="108"/>
        <v>99600</v>
      </c>
      <c r="L729" s="24" t="s">
        <v>62</v>
      </c>
      <c r="M729" s="24" t="s">
        <v>65</v>
      </c>
      <c r="N729" s="24">
        <v>2</v>
      </c>
      <c r="O729" s="24">
        <v>195</v>
      </c>
      <c r="P729" s="125">
        <v>100</v>
      </c>
      <c r="Q729" s="125">
        <v>6800</v>
      </c>
      <c r="R729" s="125">
        <f t="shared" si="109"/>
        <v>1326000</v>
      </c>
      <c r="S729" s="24">
        <v>11</v>
      </c>
      <c r="U729" s="125">
        <f t="shared" si="110"/>
        <v>1326000</v>
      </c>
      <c r="V729" s="125">
        <f t="shared" si="111"/>
        <v>1425600</v>
      </c>
      <c r="W729" s="125">
        <f t="shared" si="112"/>
        <v>1425600</v>
      </c>
      <c r="Y729" s="125">
        <f t="shared" si="113"/>
        <v>1425600</v>
      </c>
      <c r="Z729" s="125">
        <v>0.02</v>
      </c>
    </row>
    <row r="730" spans="1:26" s="126" customFormat="1" ht="24" x14ac:dyDescent="0.55000000000000004">
      <c r="A730" s="24"/>
      <c r="B730" s="97"/>
      <c r="C730" s="24"/>
      <c r="D730" s="24"/>
      <c r="E730" s="24"/>
      <c r="F730" s="24"/>
      <c r="G730" s="24"/>
      <c r="H730" s="125">
        <f t="shared" si="107"/>
        <v>0</v>
      </c>
      <c r="I730" s="125"/>
      <c r="J730" s="125">
        <f t="shared" si="108"/>
        <v>0</v>
      </c>
      <c r="L730" s="24"/>
      <c r="M730" s="24" t="s">
        <v>65</v>
      </c>
      <c r="N730" s="24">
        <v>2</v>
      </c>
      <c r="O730" s="24">
        <v>35</v>
      </c>
      <c r="P730" s="125">
        <v>100</v>
      </c>
      <c r="Q730" s="125">
        <v>6800</v>
      </c>
      <c r="R730" s="125">
        <f t="shared" si="109"/>
        <v>238000</v>
      </c>
      <c r="S730" s="24">
        <v>11</v>
      </c>
      <c r="U730" s="125">
        <f t="shared" si="110"/>
        <v>238000</v>
      </c>
      <c r="V730" s="125">
        <f t="shared" si="111"/>
        <v>238000</v>
      </c>
      <c r="W730" s="125">
        <f t="shared" si="112"/>
        <v>238000</v>
      </c>
      <c r="Y730" s="125">
        <f t="shared" si="113"/>
        <v>238000</v>
      </c>
      <c r="Z730" s="125">
        <v>0.02</v>
      </c>
    </row>
    <row r="731" spans="1:26" s="126" customFormat="1" ht="24" x14ac:dyDescent="0.55000000000000004">
      <c r="A731" s="24"/>
      <c r="B731" s="97"/>
      <c r="C731" s="24"/>
      <c r="D731" s="24"/>
      <c r="E731" s="24"/>
      <c r="F731" s="24"/>
      <c r="G731" s="24"/>
      <c r="H731" s="125">
        <f t="shared" si="107"/>
        <v>0</v>
      </c>
      <c r="I731" s="125"/>
      <c r="J731" s="125">
        <f t="shared" si="108"/>
        <v>0</v>
      </c>
      <c r="L731" s="24"/>
      <c r="M731" s="24" t="s">
        <v>65</v>
      </c>
      <c r="N731" s="24">
        <v>2</v>
      </c>
      <c r="O731" s="24">
        <v>12</v>
      </c>
      <c r="P731" s="125">
        <v>100</v>
      </c>
      <c r="Q731" s="125">
        <v>6800</v>
      </c>
      <c r="R731" s="125">
        <f t="shared" si="109"/>
        <v>81600</v>
      </c>
      <c r="S731" s="24">
        <v>11</v>
      </c>
      <c r="U731" s="125">
        <f t="shared" si="110"/>
        <v>81600</v>
      </c>
      <c r="V731" s="125">
        <f t="shared" si="111"/>
        <v>81600</v>
      </c>
      <c r="W731" s="125">
        <f t="shared" si="112"/>
        <v>81600</v>
      </c>
      <c r="Y731" s="125">
        <f t="shared" si="113"/>
        <v>81600</v>
      </c>
      <c r="Z731" s="125">
        <v>0.02</v>
      </c>
    </row>
    <row r="732" spans="1:26" s="122" customFormat="1" ht="24" x14ac:dyDescent="0.55000000000000004">
      <c r="A732" s="11"/>
      <c r="B732" s="113" t="s">
        <v>59</v>
      </c>
      <c r="C732" s="11">
        <v>2379</v>
      </c>
      <c r="D732" s="11">
        <v>0</v>
      </c>
      <c r="E732" s="11">
        <v>1</v>
      </c>
      <c r="F732" s="11">
        <v>57</v>
      </c>
      <c r="G732" s="11">
        <v>1</v>
      </c>
      <c r="H732" s="118">
        <f t="shared" si="107"/>
        <v>157</v>
      </c>
      <c r="I732" s="119">
        <v>100</v>
      </c>
      <c r="J732" s="119">
        <f t="shared" si="108"/>
        <v>15700</v>
      </c>
      <c r="L732" s="11"/>
      <c r="M732" s="11"/>
      <c r="N732" s="11"/>
      <c r="O732" s="11"/>
      <c r="R732" s="118">
        <f t="shared" si="109"/>
        <v>0</v>
      </c>
      <c r="S732" s="11"/>
      <c r="U732" s="118">
        <f t="shared" si="110"/>
        <v>0</v>
      </c>
      <c r="V732" s="119">
        <f t="shared" si="111"/>
        <v>15700</v>
      </c>
      <c r="W732" s="118">
        <f t="shared" si="112"/>
        <v>0</v>
      </c>
      <c r="Y732" s="119">
        <f t="shared" si="113"/>
        <v>15700</v>
      </c>
      <c r="Z732" s="119"/>
    </row>
    <row r="733" spans="1:26" s="122" customFormat="1" ht="24" x14ac:dyDescent="0.55000000000000004">
      <c r="A733" s="11"/>
      <c r="B733" s="113" t="s">
        <v>59</v>
      </c>
      <c r="C733" s="11">
        <v>12217</v>
      </c>
      <c r="D733" s="11">
        <v>2</v>
      </c>
      <c r="E733" s="11">
        <v>2</v>
      </c>
      <c r="F733" s="11">
        <v>23</v>
      </c>
      <c r="G733" s="11">
        <v>1</v>
      </c>
      <c r="H733" s="118">
        <f t="shared" si="107"/>
        <v>1023</v>
      </c>
      <c r="I733" s="119">
        <v>100</v>
      </c>
      <c r="J733" s="119">
        <f t="shared" si="108"/>
        <v>102300</v>
      </c>
      <c r="L733" s="11"/>
      <c r="M733" s="11"/>
      <c r="N733" s="11"/>
      <c r="O733" s="11"/>
      <c r="R733" s="118">
        <f t="shared" si="109"/>
        <v>0</v>
      </c>
      <c r="S733" s="11"/>
      <c r="U733" s="118">
        <f t="shared" si="110"/>
        <v>0</v>
      </c>
      <c r="V733" s="119">
        <f t="shared" si="111"/>
        <v>102300</v>
      </c>
      <c r="W733" s="118">
        <f t="shared" si="112"/>
        <v>0</v>
      </c>
      <c r="Y733" s="119">
        <f t="shared" si="113"/>
        <v>102300</v>
      </c>
      <c r="Z733" s="119"/>
    </row>
    <row r="734" spans="1:26" s="122" customFormat="1" ht="24" x14ac:dyDescent="0.55000000000000004">
      <c r="A734" s="11"/>
      <c r="B734" s="113" t="s">
        <v>59</v>
      </c>
      <c r="C734" s="11">
        <v>8266</v>
      </c>
      <c r="D734" s="11">
        <v>1</v>
      </c>
      <c r="E734" s="11">
        <v>2</v>
      </c>
      <c r="F734" s="11">
        <v>80</v>
      </c>
      <c r="G734" s="11">
        <v>1</v>
      </c>
      <c r="H734" s="118">
        <f t="shared" si="107"/>
        <v>680</v>
      </c>
      <c r="I734" s="119">
        <v>100</v>
      </c>
      <c r="J734" s="119">
        <f t="shared" si="108"/>
        <v>68000</v>
      </c>
      <c r="L734" s="11"/>
      <c r="M734" s="11"/>
      <c r="N734" s="11"/>
      <c r="O734" s="11"/>
      <c r="R734" s="118">
        <f t="shared" si="109"/>
        <v>0</v>
      </c>
      <c r="S734" s="11"/>
      <c r="U734" s="118">
        <f t="shared" si="110"/>
        <v>0</v>
      </c>
      <c r="V734" s="119">
        <f t="shared" si="111"/>
        <v>68000</v>
      </c>
      <c r="W734" s="118">
        <f t="shared" si="112"/>
        <v>0</v>
      </c>
      <c r="Y734" s="119">
        <f t="shared" si="113"/>
        <v>68000</v>
      </c>
      <c r="Z734" s="119"/>
    </row>
    <row r="735" spans="1:26" s="122" customFormat="1" ht="24" x14ac:dyDescent="0.55000000000000004">
      <c r="A735" s="11"/>
      <c r="B735" s="113" t="s">
        <v>59</v>
      </c>
      <c r="C735" s="11">
        <v>18969</v>
      </c>
      <c r="D735" s="11">
        <v>1</v>
      </c>
      <c r="E735" s="11">
        <v>0</v>
      </c>
      <c r="F735" s="11">
        <v>48</v>
      </c>
      <c r="G735" s="11">
        <v>1</v>
      </c>
      <c r="H735" s="118">
        <f t="shared" si="107"/>
        <v>448</v>
      </c>
      <c r="I735" s="119">
        <v>130</v>
      </c>
      <c r="J735" s="119">
        <f t="shared" si="108"/>
        <v>58240</v>
      </c>
      <c r="L735" s="11"/>
      <c r="M735" s="11"/>
      <c r="N735" s="11"/>
      <c r="O735" s="11"/>
      <c r="R735" s="118">
        <f t="shared" si="109"/>
        <v>0</v>
      </c>
      <c r="S735" s="11"/>
      <c r="U735" s="118">
        <f t="shared" si="110"/>
        <v>0</v>
      </c>
      <c r="V735" s="119">
        <f t="shared" si="111"/>
        <v>58240</v>
      </c>
      <c r="W735" s="118">
        <f t="shared" si="112"/>
        <v>0</v>
      </c>
      <c r="Y735" s="119">
        <f t="shared" si="113"/>
        <v>58240</v>
      </c>
      <c r="Z735" s="119"/>
    </row>
    <row r="736" spans="1:26" s="122" customFormat="1" ht="24" x14ac:dyDescent="0.55000000000000004">
      <c r="A736" s="11"/>
      <c r="B736" s="113" t="s">
        <v>59</v>
      </c>
      <c r="C736" s="11">
        <v>18407</v>
      </c>
      <c r="D736" s="11">
        <v>1</v>
      </c>
      <c r="E736" s="11">
        <v>2</v>
      </c>
      <c r="F736" s="11">
        <v>97</v>
      </c>
      <c r="G736" s="11">
        <v>1</v>
      </c>
      <c r="H736" s="118">
        <f t="shared" si="107"/>
        <v>697</v>
      </c>
      <c r="I736" s="119">
        <v>100</v>
      </c>
      <c r="J736" s="119">
        <f t="shared" si="108"/>
        <v>69700</v>
      </c>
      <c r="L736" s="11"/>
      <c r="M736" s="11"/>
      <c r="N736" s="11"/>
      <c r="O736" s="11"/>
      <c r="R736" s="118">
        <f t="shared" si="109"/>
        <v>0</v>
      </c>
      <c r="S736" s="11"/>
      <c r="U736" s="118">
        <f t="shared" si="110"/>
        <v>0</v>
      </c>
      <c r="V736" s="119">
        <f t="shared" si="111"/>
        <v>69700</v>
      </c>
      <c r="W736" s="118">
        <f t="shared" si="112"/>
        <v>0</v>
      </c>
      <c r="Y736" s="119">
        <f t="shared" si="113"/>
        <v>69700</v>
      </c>
      <c r="Z736" s="119"/>
    </row>
    <row r="737" spans="1:26" s="122" customFormat="1" ht="24" x14ac:dyDescent="0.55000000000000004">
      <c r="A737" s="11"/>
      <c r="B737" s="113" t="s">
        <v>59</v>
      </c>
      <c r="C737" s="11">
        <v>9973</v>
      </c>
      <c r="D737" s="11">
        <v>0</v>
      </c>
      <c r="E737" s="11">
        <v>1</v>
      </c>
      <c r="F737" s="11">
        <v>96</v>
      </c>
      <c r="G737" s="11">
        <v>1</v>
      </c>
      <c r="H737" s="118">
        <f t="shared" si="107"/>
        <v>196</v>
      </c>
      <c r="I737" s="119">
        <v>100</v>
      </c>
      <c r="J737" s="119">
        <f t="shared" si="108"/>
        <v>19600</v>
      </c>
      <c r="L737" s="11"/>
      <c r="M737" s="11"/>
      <c r="N737" s="11"/>
      <c r="O737" s="11"/>
      <c r="R737" s="118">
        <f t="shared" si="109"/>
        <v>0</v>
      </c>
      <c r="S737" s="11"/>
      <c r="U737" s="118">
        <f t="shared" si="110"/>
        <v>0</v>
      </c>
      <c r="V737" s="119">
        <f t="shared" si="111"/>
        <v>19600</v>
      </c>
      <c r="W737" s="118">
        <f t="shared" si="112"/>
        <v>0</v>
      </c>
      <c r="Y737" s="119">
        <f t="shared" si="113"/>
        <v>19600</v>
      </c>
      <c r="Z737" s="119"/>
    </row>
    <row r="738" spans="1:26" s="122" customFormat="1" ht="24" x14ac:dyDescent="0.55000000000000004">
      <c r="A738" s="11"/>
      <c r="B738" s="113" t="s">
        <v>59</v>
      </c>
      <c r="C738" s="11">
        <v>18970</v>
      </c>
      <c r="D738" s="11">
        <v>1</v>
      </c>
      <c r="E738" s="11">
        <v>0</v>
      </c>
      <c r="F738" s="11">
        <v>43</v>
      </c>
      <c r="G738" s="11">
        <v>1</v>
      </c>
      <c r="H738" s="118">
        <f t="shared" si="107"/>
        <v>443</v>
      </c>
      <c r="I738" s="119">
        <v>100</v>
      </c>
      <c r="J738" s="119">
        <f t="shared" si="108"/>
        <v>44300</v>
      </c>
      <c r="L738" s="11"/>
      <c r="M738" s="11"/>
      <c r="N738" s="11"/>
      <c r="O738" s="11"/>
      <c r="R738" s="118">
        <f t="shared" si="109"/>
        <v>0</v>
      </c>
      <c r="S738" s="11"/>
      <c r="U738" s="118">
        <f t="shared" si="110"/>
        <v>0</v>
      </c>
      <c r="V738" s="119">
        <f t="shared" si="111"/>
        <v>44300</v>
      </c>
      <c r="W738" s="118">
        <f t="shared" si="112"/>
        <v>0</v>
      </c>
      <c r="Y738" s="119">
        <f t="shared" si="113"/>
        <v>44300</v>
      </c>
      <c r="Z738" s="119"/>
    </row>
    <row r="739" spans="1:26" s="128" customFormat="1" ht="24" x14ac:dyDescent="0.55000000000000004">
      <c r="A739" s="53"/>
      <c r="B739" s="55"/>
      <c r="C739" s="53"/>
      <c r="D739" s="53"/>
      <c r="E739" s="53"/>
      <c r="F739" s="53"/>
      <c r="G739" s="53"/>
      <c r="H739" s="127"/>
      <c r="I739" s="127"/>
      <c r="J739" s="127"/>
      <c r="L739" s="53"/>
      <c r="M739" s="53"/>
      <c r="N739" s="53"/>
      <c r="O739" s="53"/>
      <c r="R739" s="127"/>
      <c r="S739" s="53"/>
      <c r="U739" s="127"/>
      <c r="V739" s="127"/>
      <c r="W739" s="127"/>
      <c r="Y739" s="127"/>
      <c r="Z739" s="127"/>
    </row>
    <row r="740" spans="1:26" s="122" customFormat="1" ht="24" x14ac:dyDescent="0.55000000000000004">
      <c r="A740" s="11">
        <v>171</v>
      </c>
      <c r="B740" s="113" t="s">
        <v>59</v>
      </c>
      <c r="C740" s="11">
        <v>16995</v>
      </c>
      <c r="D740" s="11">
        <v>0</v>
      </c>
      <c r="E740" s="11">
        <v>1</v>
      </c>
      <c r="F740" s="11">
        <v>95</v>
      </c>
      <c r="G740" s="11">
        <v>2</v>
      </c>
      <c r="H740" s="118">
        <f t="shared" si="107"/>
        <v>195</v>
      </c>
      <c r="I740" s="119">
        <v>150</v>
      </c>
      <c r="J740" s="119">
        <f t="shared" si="108"/>
        <v>29250</v>
      </c>
      <c r="L740" s="11" t="s">
        <v>62</v>
      </c>
      <c r="M740" s="11" t="s">
        <v>63</v>
      </c>
      <c r="N740" s="11">
        <v>2</v>
      </c>
      <c r="O740" s="11">
        <v>72</v>
      </c>
      <c r="P740" s="119">
        <v>100</v>
      </c>
      <c r="Q740" s="119">
        <v>6800</v>
      </c>
      <c r="R740" s="118">
        <f t="shared" si="109"/>
        <v>489600</v>
      </c>
      <c r="S740" s="11"/>
      <c r="U740" s="118">
        <f t="shared" si="110"/>
        <v>489600</v>
      </c>
      <c r="V740" s="119">
        <f t="shared" si="111"/>
        <v>518850</v>
      </c>
      <c r="W740" s="118">
        <f t="shared" si="112"/>
        <v>518850</v>
      </c>
      <c r="Y740" s="119">
        <f t="shared" si="113"/>
        <v>518850</v>
      </c>
      <c r="Z740" s="119"/>
    </row>
    <row r="741" spans="1:26" s="122" customFormat="1" ht="24" x14ac:dyDescent="0.55000000000000004">
      <c r="A741" s="11"/>
      <c r="B741" s="113"/>
      <c r="C741" s="11"/>
      <c r="D741" s="11"/>
      <c r="E741" s="11"/>
      <c r="F741" s="11"/>
      <c r="G741" s="11"/>
      <c r="H741" s="118">
        <f t="shared" si="107"/>
        <v>0</v>
      </c>
      <c r="I741" s="119"/>
      <c r="J741" s="119">
        <f t="shared" si="108"/>
        <v>0</v>
      </c>
      <c r="L741" s="11"/>
      <c r="M741" s="11" t="s">
        <v>65</v>
      </c>
      <c r="N741" s="11">
        <v>2</v>
      </c>
      <c r="O741" s="11">
        <v>6</v>
      </c>
      <c r="P741" s="119">
        <v>100</v>
      </c>
      <c r="Q741" s="119">
        <v>6800</v>
      </c>
      <c r="R741" s="118">
        <f t="shared" si="109"/>
        <v>40800</v>
      </c>
      <c r="S741" s="11"/>
      <c r="U741" s="118">
        <f t="shared" si="110"/>
        <v>40800</v>
      </c>
      <c r="V741" s="119">
        <f t="shared" si="111"/>
        <v>40800</v>
      </c>
      <c r="W741" s="118">
        <f t="shared" si="112"/>
        <v>40800</v>
      </c>
      <c r="Y741" s="119">
        <f t="shared" si="113"/>
        <v>40800</v>
      </c>
      <c r="Z741" s="119"/>
    </row>
    <row r="742" spans="1:26" s="122" customFormat="1" ht="24" x14ac:dyDescent="0.55000000000000004">
      <c r="A742" s="11"/>
      <c r="B742" s="113" t="s">
        <v>59</v>
      </c>
      <c r="C742" s="11">
        <v>1639</v>
      </c>
      <c r="D742" s="11">
        <v>0</v>
      </c>
      <c r="E742" s="11">
        <v>1</v>
      </c>
      <c r="F742" s="11">
        <v>14</v>
      </c>
      <c r="G742" s="11">
        <v>1</v>
      </c>
      <c r="H742" s="118">
        <f t="shared" si="107"/>
        <v>114</v>
      </c>
      <c r="I742" s="119">
        <v>100</v>
      </c>
      <c r="J742" s="119">
        <f t="shared" si="108"/>
        <v>11400</v>
      </c>
      <c r="L742" s="11"/>
      <c r="M742" s="11"/>
      <c r="N742" s="11"/>
      <c r="O742" s="11"/>
      <c r="R742" s="118">
        <f t="shared" si="109"/>
        <v>0</v>
      </c>
      <c r="S742" s="11"/>
      <c r="U742" s="118">
        <f t="shared" si="110"/>
        <v>0</v>
      </c>
      <c r="V742" s="119">
        <f t="shared" si="111"/>
        <v>11400</v>
      </c>
      <c r="W742" s="118">
        <f t="shared" si="112"/>
        <v>0</v>
      </c>
      <c r="Y742" s="119">
        <f t="shared" si="113"/>
        <v>11400</v>
      </c>
      <c r="Z742" s="119"/>
    </row>
    <row r="743" spans="1:26" s="122" customFormat="1" ht="24" x14ac:dyDescent="0.55000000000000004">
      <c r="A743" s="11"/>
      <c r="B743" s="113" t="s">
        <v>59</v>
      </c>
      <c r="C743" s="11">
        <v>1648</v>
      </c>
      <c r="D743" s="11">
        <v>0</v>
      </c>
      <c r="E743" s="11">
        <v>2</v>
      </c>
      <c r="F743" s="11">
        <v>6</v>
      </c>
      <c r="G743" s="11">
        <v>1</v>
      </c>
      <c r="H743" s="118">
        <f t="shared" si="107"/>
        <v>206</v>
      </c>
      <c r="I743" s="119">
        <v>100</v>
      </c>
      <c r="J743" s="119">
        <f t="shared" si="108"/>
        <v>20600</v>
      </c>
      <c r="L743" s="11"/>
      <c r="M743" s="11"/>
      <c r="N743" s="11"/>
      <c r="O743" s="11"/>
      <c r="R743" s="118">
        <f t="shared" si="109"/>
        <v>0</v>
      </c>
      <c r="S743" s="11"/>
      <c r="U743" s="118">
        <f t="shared" si="110"/>
        <v>0</v>
      </c>
      <c r="V743" s="119">
        <f t="shared" si="111"/>
        <v>20600</v>
      </c>
      <c r="W743" s="118">
        <f t="shared" si="112"/>
        <v>0</v>
      </c>
      <c r="Y743" s="119">
        <f t="shared" si="113"/>
        <v>20600</v>
      </c>
      <c r="Z743" s="119"/>
    </row>
    <row r="744" spans="1:26" s="128" customFormat="1" ht="24" x14ac:dyDescent="0.55000000000000004">
      <c r="A744" s="53"/>
      <c r="B744" s="55"/>
      <c r="C744" s="53"/>
      <c r="D744" s="53"/>
      <c r="E744" s="53"/>
      <c r="F744" s="53"/>
      <c r="G744" s="53"/>
      <c r="H744" s="127"/>
      <c r="I744" s="127"/>
      <c r="J744" s="127"/>
      <c r="L744" s="53"/>
      <c r="M744" s="53"/>
      <c r="N744" s="53"/>
      <c r="O744" s="53"/>
      <c r="R744" s="127"/>
      <c r="S744" s="53"/>
      <c r="U744" s="127"/>
      <c r="V744" s="127"/>
      <c r="W744" s="127"/>
      <c r="Y744" s="127"/>
      <c r="Z744" s="127"/>
    </row>
    <row r="745" spans="1:26" s="126" customFormat="1" ht="24" x14ac:dyDescent="0.55000000000000004">
      <c r="A745" s="24">
        <v>172</v>
      </c>
      <c r="B745" s="97" t="s">
        <v>91</v>
      </c>
      <c r="C745" s="24"/>
      <c r="D745" s="24">
        <v>2</v>
      </c>
      <c r="E745" s="24">
        <v>2</v>
      </c>
      <c r="F745" s="24">
        <v>0</v>
      </c>
      <c r="G745" s="24">
        <v>1</v>
      </c>
      <c r="H745" s="125">
        <f t="shared" si="107"/>
        <v>1000</v>
      </c>
      <c r="I745" s="125">
        <v>100</v>
      </c>
      <c r="J745" s="125">
        <f t="shared" si="108"/>
        <v>100000</v>
      </c>
      <c r="L745" s="24"/>
      <c r="M745" s="24"/>
      <c r="N745" s="24"/>
      <c r="O745" s="24"/>
      <c r="R745" s="125">
        <f t="shared" si="109"/>
        <v>0</v>
      </c>
      <c r="S745" s="24"/>
      <c r="U745" s="125">
        <f t="shared" si="110"/>
        <v>0</v>
      </c>
      <c r="V745" s="125">
        <f t="shared" si="111"/>
        <v>100000</v>
      </c>
      <c r="W745" s="125">
        <f t="shared" si="112"/>
        <v>0</v>
      </c>
      <c r="Y745" s="125">
        <f t="shared" si="113"/>
        <v>100000</v>
      </c>
      <c r="Z745" s="125">
        <v>0.01</v>
      </c>
    </row>
    <row r="746" spans="1:26" s="128" customFormat="1" ht="24" x14ac:dyDescent="0.55000000000000004">
      <c r="A746" s="53"/>
      <c r="B746" s="55"/>
      <c r="C746" s="53"/>
      <c r="D746" s="53"/>
      <c r="E746" s="53"/>
      <c r="F746" s="53"/>
      <c r="G746" s="53"/>
      <c r="H746" s="127"/>
      <c r="I746" s="127"/>
      <c r="J746" s="127"/>
      <c r="L746" s="53"/>
      <c r="M746" s="53"/>
      <c r="N746" s="53"/>
      <c r="O746" s="53"/>
      <c r="R746" s="127"/>
      <c r="S746" s="53"/>
      <c r="U746" s="127"/>
      <c r="V746" s="127"/>
      <c r="W746" s="127"/>
      <c r="Y746" s="127"/>
      <c r="Z746" s="127"/>
    </row>
    <row r="747" spans="1:26" s="122" customFormat="1" ht="24" x14ac:dyDescent="0.55000000000000004">
      <c r="A747" s="11">
        <v>173</v>
      </c>
      <c r="B747" s="113" t="s">
        <v>59</v>
      </c>
      <c r="C747" s="11">
        <v>722</v>
      </c>
      <c r="D747" s="11">
        <v>0</v>
      </c>
      <c r="E747" s="11">
        <v>1</v>
      </c>
      <c r="F747" s="11">
        <v>67</v>
      </c>
      <c r="G747" s="11">
        <v>2</v>
      </c>
      <c r="H747" s="118">
        <f t="shared" si="107"/>
        <v>167</v>
      </c>
      <c r="I747" s="119">
        <v>150</v>
      </c>
      <c r="J747" s="119">
        <f t="shared" si="108"/>
        <v>25050</v>
      </c>
      <c r="L747" s="11" t="s">
        <v>62</v>
      </c>
      <c r="M747" s="11" t="s">
        <v>111</v>
      </c>
      <c r="N747" s="11">
        <v>2</v>
      </c>
      <c r="O747" s="11">
        <v>107.1</v>
      </c>
      <c r="P747" s="119">
        <v>100</v>
      </c>
      <c r="Q747" s="119">
        <v>6800</v>
      </c>
      <c r="R747" s="118">
        <f t="shared" si="109"/>
        <v>728280</v>
      </c>
      <c r="S747" s="11">
        <v>61</v>
      </c>
      <c r="U747" s="118">
        <f t="shared" si="110"/>
        <v>728280</v>
      </c>
      <c r="V747" s="119">
        <f t="shared" si="111"/>
        <v>753330</v>
      </c>
      <c r="W747" s="118">
        <f t="shared" si="112"/>
        <v>753330</v>
      </c>
      <c r="Y747" s="119">
        <f t="shared" si="113"/>
        <v>753330</v>
      </c>
      <c r="Z747" s="119"/>
    </row>
    <row r="748" spans="1:26" s="122" customFormat="1" ht="24" x14ac:dyDescent="0.55000000000000004">
      <c r="A748" s="11"/>
      <c r="B748" s="113"/>
      <c r="C748" s="11"/>
      <c r="D748" s="11"/>
      <c r="E748" s="11"/>
      <c r="F748" s="11"/>
      <c r="G748" s="11"/>
      <c r="H748" s="118">
        <f t="shared" si="107"/>
        <v>0</v>
      </c>
      <c r="I748" s="119"/>
      <c r="J748" s="119">
        <f t="shared" si="108"/>
        <v>0</v>
      </c>
      <c r="L748" s="11"/>
      <c r="M748" s="11" t="s">
        <v>111</v>
      </c>
      <c r="N748" s="11">
        <v>2</v>
      </c>
      <c r="O748" s="11">
        <v>34</v>
      </c>
      <c r="P748" s="119">
        <v>100</v>
      </c>
      <c r="Q748" s="119">
        <v>6800</v>
      </c>
      <c r="R748" s="118">
        <f t="shared" si="109"/>
        <v>231200</v>
      </c>
      <c r="S748" s="11">
        <v>61</v>
      </c>
      <c r="U748" s="118">
        <f t="shared" si="110"/>
        <v>231200</v>
      </c>
      <c r="V748" s="119">
        <f t="shared" si="111"/>
        <v>231200</v>
      </c>
      <c r="W748" s="118">
        <f t="shared" si="112"/>
        <v>231200</v>
      </c>
      <c r="Y748" s="119">
        <f t="shared" si="113"/>
        <v>231200</v>
      </c>
      <c r="Z748" s="119"/>
    </row>
    <row r="749" spans="1:26" s="122" customFormat="1" ht="24" x14ac:dyDescent="0.55000000000000004">
      <c r="A749" s="11"/>
      <c r="B749" s="113"/>
      <c r="C749" s="11"/>
      <c r="D749" s="11"/>
      <c r="E749" s="11"/>
      <c r="F749" s="11"/>
      <c r="G749" s="11"/>
      <c r="H749" s="118">
        <f t="shared" si="107"/>
        <v>0</v>
      </c>
      <c r="I749" s="119"/>
      <c r="J749" s="119">
        <f t="shared" si="108"/>
        <v>0</v>
      </c>
      <c r="L749" s="11"/>
      <c r="M749" s="11" t="s">
        <v>65</v>
      </c>
      <c r="N749" s="11">
        <v>2</v>
      </c>
      <c r="O749" s="11">
        <v>12</v>
      </c>
      <c r="P749" s="119">
        <v>100</v>
      </c>
      <c r="Q749" s="119">
        <v>6800</v>
      </c>
      <c r="R749" s="118">
        <f t="shared" si="109"/>
        <v>81600</v>
      </c>
      <c r="S749" s="11">
        <v>61</v>
      </c>
      <c r="U749" s="118">
        <f t="shared" si="110"/>
        <v>81600</v>
      </c>
      <c r="V749" s="119">
        <f t="shared" si="111"/>
        <v>81600</v>
      </c>
      <c r="W749" s="118">
        <f t="shared" si="112"/>
        <v>81600</v>
      </c>
      <c r="Y749" s="119">
        <f t="shared" si="113"/>
        <v>81600</v>
      </c>
      <c r="Z749" s="119"/>
    </row>
    <row r="750" spans="1:26" s="122" customFormat="1" ht="24" x14ac:dyDescent="0.55000000000000004">
      <c r="A750" s="11"/>
      <c r="B750" s="113" t="s">
        <v>59</v>
      </c>
      <c r="C750" s="11">
        <v>7928</v>
      </c>
      <c r="D750" s="11">
        <v>2</v>
      </c>
      <c r="E750" s="11">
        <v>2</v>
      </c>
      <c r="F750" s="11">
        <v>0</v>
      </c>
      <c r="G750" s="11">
        <v>1</v>
      </c>
      <c r="H750" s="118">
        <f t="shared" si="107"/>
        <v>1000</v>
      </c>
      <c r="I750" s="119">
        <v>130</v>
      </c>
      <c r="J750" s="119">
        <f t="shared" si="108"/>
        <v>130000</v>
      </c>
      <c r="L750" s="11"/>
      <c r="M750" s="11"/>
      <c r="N750" s="11"/>
      <c r="O750" s="11"/>
      <c r="R750" s="118">
        <f t="shared" si="109"/>
        <v>0</v>
      </c>
      <c r="S750" s="11"/>
      <c r="U750" s="118">
        <f t="shared" si="110"/>
        <v>0</v>
      </c>
      <c r="V750" s="119">
        <f t="shared" si="111"/>
        <v>130000</v>
      </c>
      <c r="W750" s="118">
        <f t="shared" si="112"/>
        <v>0</v>
      </c>
      <c r="Y750" s="119">
        <f t="shared" si="113"/>
        <v>130000</v>
      </c>
      <c r="Z750" s="119"/>
    </row>
    <row r="751" spans="1:26" s="128" customFormat="1" ht="24" x14ac:dyDescent="0.55000000000000004">
      <c r="A751" s="53"/>
      <c r="B751" s="55"/>
      <c r="C751" s="53"/>
      <c r="D751" s="53"/>
      <c r="E751" s="53"/>
      <c r="F751" s="53"/>
      <c r="G751" s="53"/>
      <c r="H751" s="127"/>
      <c r="I751" s="127"/>
      <c r="J751" s="127"/>
      <c r="L751" s="53"/>
      <c r="M751" s="53"/>
      <c r="N751" s="53"/>
      <c r="O751" s="53"/>
      <c r="R751" s="127"/>
      <c r="S751" s="53"/>
      <c r="U751" s="127"/>
      <c r="V751" s="127"/>
      <c r="W751" s="127"/>
      <c r="Y751" s="127"/>
      <c r="Z751" s="127"/>
    </row>
    <row r="752" spans="1:26" s="122" customFormat="1" ht="24" x14ac:dyDescent="0.55000000000000004">
      <c r="A752" s="11">
        <v>174</v>
      </c>
      <c r="B752" s="113" t="s">
        <v>59</v>
      </c>
      <c r="C752" s="11">
        <v>15382</v>
      </c>
      <c r="D752" s="11">
        <v>0</v>
      </c>
      <c r="E752" s="11">
        <v>1</v>
      </c>
      <c r="F752" s="11">
        <v>79</v>
      </c>
      <c r="G752" s="11">
        <v>2</v>
      </c>
      <c r="H752" s="118">
        <f t="shared" si="107"/>
        <v>179</v>
      </c>
      <c r="I752" s="119">
        <v>130</v>
      </c>
      <c r="J752" s="119">
        <f t="shared" si="108"/>
        <v>23270</v>
      </c>
      <c r="L752" s="11" t="s">
        <v>62</v>
      </c>
      <c r="M752" s="11" t="s">
        <v>63</v>
      </c>
      <c r="N752" s="11">
        <v>2</v>
      </c>
      <c r="O752" s="11">
        <v>210</v>
      </c>
      <c r="P752" s="119">
        <v>100</v>
      </c>
      <c r="Q752" s="119">
        <v>6800</v>
      </c>
      <c r="R752" s="118">
        <f t="shared" si="109"/>
        <v>1428000</v>
      </c>
      <c r="S752" s="11">
        <v>7</v>
      </c>
      <c r="U752" s="118">
        <f t="shared" si="110"/>
        <v>1428000</v>
      </c>
      <c r="V752" s="119">
        <f t="shared" si="111"/>
        <v>1451270</v>
      </c>
      <c r="W752" s="118">
        <f t="shared" si="112"/>
        <v>1451270</v>
      </c>
      <c r="Y752" s="119">
        <f t="shared" si="113"/>
        <v>1451270</v>
      </c>
      <c r="Z752" s="119"/>
    </row>
    <row r="753" spans="1:26" s="128" customFormat="1" ht="24" x14ac:dyDescent="0.55000000000000004">
      <c r="A753" s="53"/>
      <c r="B753" s="55"/>
      <c r="C753" s="53"/>
      <c r="D753" s="53"/>
      <c r="E753" s="53"/>
      <c r="F753" s="53"/>
      <c r="G753" s="53"/>
      <c r="H753" s="127"/>
      <c r="I753" s="127"/>
      <c r="J753" s="127"/>
      <c r="L753" s="53"/>
      <c r="M753" s="53"/>
      <c r="N753" s="53"/>
      <c r="O753" s="53"/>
      <c r="R753" s="127"/>
      <c r="S753" s="53"/>
      <c r="U753" s="127"/>
      <c r="V753" s="127"/>
      <c r="W753" s="127"/>
      <c r="Y753" s="127"/>
      <c r="Z753" s="127"/>
    </row>
    <row r="754" spans="1:26" s="122" customFormat="1" ht="24" x14ac:dyDescent="0.55000000000000004">
      <c r="A754" s="11">
        <v>175</v>
      </c>
      <c r="B754" s="113" t="s">
        <v>59</v>
      </c>
      <c r="C754" s="11">
        <v>9992</v>
      </c>
      <c r="D754" s="11">
        <v>0</v>
      </c>
      <c r="E754" s="11">
        <v>3</v>
      </c>
      <c r="F754" s="11">
        <v>0</v>
      </c>
      <c r="G754" s="11">
        <v>1</v>
      </c>
      <c r="H754" s="118">
        <f t="shared" si="107"/>
        <v>300</v>
      </c>
      <c r="I754" s="119">
        <v>130</v>
      </c>
      <c r="J754" s="119">
        <f t="shared" si="108"/>
        <v>39000</v>
      </c>
      <c r="L754" s="11"/>
      <c r="M754" s="11"/>
      <c r="N754" s="11"/>
      <c r="O754" s="11"/>
      <c r="R754" s="118">
        <f t="shared" si="109"/>
        <v>0</v>
      </c>
      <c r="S754" s="11"/>
      <c r="U754" s="118">
        <f t="shared" si="110"/>
        <v>0</v>
      </c>
      <c r="V754" s="119">
        <f t="shared" si="111"/>
        <v>39000</v>
      </c>
      <c r="W754" s="118">
        <f t="shared" si="112"/>
        <v>0</v>
      </c>
      <c r="Y754" s="119">
        <f t="shared" si="113"/>
        <v>39000</v>
      </c>
      <c r="Z754" s="119"/>
    </row>
    <row r="755" spans="1:26" s="128" customFormat="1" ht="24" x14ac:dyDescent="0.55000000000000004">
      <c r="A755" s="53"/>
      <c r="B755" s="55"/>
      <c r="C755" s="53"/>
      <c r="D755" s="53"/>
      <c r="E755" s="53"/>
      <c r="F755" s="53"/>
      <c r="G755" s="53"/>
      <c r="H755" s="127"/>
      <c r="I755" s="127"/>
      <c r="J755" s="127"/>
      <c r="L755" s="53"/>
      <c r="M755" s="53"/>
      <c r="N755" s="53"/>
      <c r="O755" s="53"/>
      <c r="R755" s="127"/>
      <c r="S755" s="53"/>
      <c r="U755" s="127"/>
      <c r="V755" s="127"/>
      <c r="W755" s="127"/>
      <c r="Y755" s="127"/>
      <c r="Z755" s="127"/>
    </row>
    <row r="756" spans="1:26" s="122" customFormat="1" ht="24" x14ac:dyDescent="0.55000000000000004">
      <c r="A756" s="11">
        <v>176</v>
      </c>
      <c r="B756" s="113" t="s">
        <v>59</v>
      </c>
      <c r="C756" s="11">
        <v>1842</v>
      </c>
      <c r="D756" s="11">
        <v>0</v>
      </c>
      <c r="E756" s="11">
        <v>0</v>
      </c>
      <c r="F756" s="11">
        <v>63</v>
      </c>
      <c r="G756" s="11">
        <v>2</v>
      </c>
      <c r="H756" s="118">
        <f t="shared" si="107"/>
        <v>63</v>
      </c>
      <c r="I756" s="119">
        <v>100</v>
      </c>
      <c r="J756" s="119">
        <f t="shared" si="108"/>
        <v>6300</v>
      </c>
      <c r="L756" s="11" t="s">
        <v>62</v>
      </c>
      <c r="M756" s="11" t="s">
        <v>63</v>
      </c>
      <c r="N756" s="11">
        <v>2</v>
      </c>
      <c r="O756" s="11">
        <v>144</v>
      </c>
      <c r="P756" s="119">
        <v>100</v>
      </c>
      <c r="Q756" s="119">
        <v>6800</v>
      </c>
      <c r="R756" s="118">
        <f t="shared" si="109"/>
        <v>979200</v>
      </c>
      <c r="S756" s="11">
        <v>61</v>
      </c>
      <c r="U756" s="118">
        <f t="shared" si="110"/>
        <v>979200</v>
      </c>
      <c r="V756" s="119">
        <f t="shared" si="111"/>
        <v>985500</v>
      </c>
      <c r="W756" s="118">
        <f t="shared" si="112"/>
        <v>985500</v>
      </c>
      <c r="Y756" s="119">
        <f t="shared" si="113"/>
        <v>985500</v>
      </c>
      <c r="Z756" s="119"/>
    </row>
    <row r="757" spans="1:26" s="122" customFormat="1" ht="24" x14ac:dyDescent="0.55000000000000004">
      <c r="A757" s="11"/>
      <c r="B757" s="113"/>
      <c r="C757" s="11"/>
      <c r="D757" s="11"/>
      <c r="E757" s="11"/>
      <c r="F757" s="11"/>
      <c r="G757" s="11"/>
      <c r="H757" s="118">
        <f t="shared" si="107"/>
        <v>0</v>
      </c>
      <c r="I757" s="119"/>
      <c r="J757" s="119">
        <f t="shared" si="108"/>
        <v>0</v>
      </c>
      <c r="L757" s="11"/>
      <c r="M757" s="11" t="s">
        <v>65</v>
      </c>
      <c r="N757" s="11">
        <v>2</v>
      </c>
      <c r="O757" s="11">
        <v>6</v>
      </c>
      <c r="P757" s="119">
        <v>100</v>
      </c>
      <c r="Q757" s="119">
        <v>6800</v>
      </c>
      <c r="R757" s="118">
        <f t="shared" si="109"/>
        <v>40800</v>
      </c>
      <c r="S757" s="11">
        <v>61</v>
      </c>
      <c r="U757" s="118">
        <f t="shared" si="110"/>
        <v>40800</v>
      </c>
      <c r="V757" s="119">
        <f t="shared" si="111"/>
        <v>40800</v>
      </c>
      <c r="W757" s="118">
        <f t="shared" si="112"/>
        <v>40800</v>
      </c>
      <c r="Y757" s="119">
        <f t="shared" si="113"/>
        <v>40800</v>
      </c>
      <c r="Z757" s="119"/>
    </row>
    <row r="758" spans="1:26" s="128" customFormat="1" ht="24" x14ac:dyDescent="0.55000000000000004">
      <c r="A758" s="53"/>
      <c r="B758" s="55"/>
      <c r="C758" s="53"/>
      <c r="D758" s="53"/>
      <c r="E758" s="53"/>
      <c r="F758" s="53"/>
      <c r="G758" s="53"/>
      <c r="H758" s="127"/>
      <c r="I758" s="127"/>
      <c r="J758" s="127"/>
      <c r="L758" s="53"/>
      <c r="M758" s="53"/>
      <c r="N758" s="53"/>
      <c r="O758" s="53"/>
      <c r="R758" s="127"/>
      <c r="S758" s="53"/>
      <c r="U758" s="127"/>
      <c r="V758" s="127"/>
      <c r="W758" s="127"/>
      <c r="Y758" s="127"/>
      <c r="Z758" s="127"/>
    </row>
    <row r="759" spans="1:26" s="122" customFormat="1" ht="24" x14ac:dyDescent="0.55000000000000004">
      <c r="A759" s="11">
        <v>177</v>
      </c>
      <c r="B759" s="113" t="s">
        <v>59</v>
      </c>
      <c r="C759" s="11">
        <v>690</v>
      </c>
      <c r="D759" s="11">
        <v>0</v>
      </c>
      <c r="E759" s="11">
        <v>1</v>
      </c>
      <c r="F759" s="11">
        <v>93</v>
      </c>
      <c r="G759" s="11">
        <v>1</v>
      </c>
      <c r="H759" s="118">
        <f t="shared" si="107"/>
        <v>193</v>
      </c>
      <c r="I759" s="119">
        <v>250</v>
      </c>
      <c r="J759" s="119">
        <f t="shared" si="108"/>
        <v>48250</v>
      </c>
      <c r="L759" s="11"/>
      <c r="M759" s="11"/>
      <c r="N759" s="11"/>
      <c r="O759" s="11"/>
      <c r="R759" s="118">
        <f t="shared" si="109"/>
        <v>0</v>
      </c>
      <c r="S759" s="11"/>
      <c r="U759" s="118">
        <f t="shared" si="110"/>
        <v>0</v>
      </c>
      <c r="V759" s="119">
        <f t="shared" si="111"/>
        <v>48250</v>
      </c>
      <c r="W759" s="118">
        <f t="shared" si="112"/>
        <v>0</v>
      </c>
      <c r="Y759" s="119">
        <f t="shared" si="113"/>
        <v>48250</v>
      </c>
      <c r="Z759" s="119"/>
    </row>
    <row r="760" spans="1:26" s="128" customFormat="1" ht="24" x14ac:dyDescent="0.55000000000000004">
      <c r="A760" s="53"/>
      <c r="B760" s="55"/>
      <c r="C760" s="53"/>
      <c r="D760" s="53"/>
      <c r="E760" s="53"/>
      <c r="F760" s="53"/>
      <c r="G760" s="53"/>
      <c r="H760" s="127"/>
      <c r="I760" s="127"/>
      <c r="J760" s="127"/>
      <c r="L760" s="53"/>
      <c r="M760" s="53"/>
      <c r="N760" s="53"/>
      <c r="O760" s="53"/>
      <c r="R760" s="127"/>
      <c r="S760" s="53"/>
      <c r="U760" s="127"/>
      <c r="V760" s="127"/>
      <c r="W760" s="127"/>
      <c r="Y760" s="127"/>
      <c r="Z760" s="127"/>
    </row>
    <row r="761" spans="1:26" s="122" customFormat="1" ht="24" x14ac:dyDescent="0.55000000000000004">
      <c r="A761" s="11">
        <v>178</v>
      </c>
      <c r="B761" s="113" t="s">
        <v>59</v>
      </c>
      <c r="C761" s="11">
        <v>17007</v>
      </c>
      <c r="D761" s="11">
        <v>6</v>
      </c>
      <c r="E761" s="11">
        <v>2</v>
      </c>
      <c r="F761" s="11">
        <v>48</v>
      </c>
      <c r="G761" s="11">
        <v>1</v>
      </c>
      <c r="H761" s="118">
        <f t="shared" si="107"/>
        <v>2648</v>
      </c>
      <c r="I761" s="119">
        <v>100</v>
      </c>
      <c r="J761" s="119">
        <f t="shared" si="108"/>
        <v>264800</v>
      </c>
      <c r="L761" s="11"/>
      <c r="M761" s="11"/>
      <c r="N761" s="11"/>
      <c r="O761" s="11"/>
      <c r="R761" s="118">
        <f t="shared" si="109"/>
        <v>0</v>
      </c>
      <c r="S761" s="11"/>
      <c r="U761" s="118">
        <f t="shared" si="110"/>
        <v>0</v>
      </c>
      <c r="V761" s="119">
        <f t="shared" si="111"/>
        <v>264800</v>
      </c>
      <c r="W761" s="118">
        <f t="shared" si="112"/>
        <v>0</v>
      </c>
      <c r="Y761" s="119">
        <f t="shared" si="113"/>
        <v>264800</v>
      </c>
      <c r="Z761" s="119"/>
    </row>
    <row r="762" spans="1:26" s="128" customFormat="1" ht="24" x14ac:dyDescent="0.55000000000000004">
      <c r="A762" s="53"/>
      <c r="B762" s="55"/>
      <c r="C762" s="53"/>
      <c r="D762" s="53"/>
      <c r="E762" s="53"/>
      <c r="F762" s="53"/>
      <c r="G762" s="53"/>
      <c r="H762" s="127"/>
      <c r="I762" s="127"/>
      <c r="J762" s="127"/>
      <c r="L762" s="53"/>
      <c r="M762" s="53"/>
      <c r="N762" s="53"/>
      <c r="O762" s="53"/>
      <c r="R762" s="127"/>
      <c r="S762" s="53"/>
      <c r="U762" s="127"/>
      <c r="V762" s="127"/>
      <c r="W762" s="127"/>
      <c r="Y762" s="127"/>
      <c r="Z762" s="127"/>
    </row>
    <row r="763" spans="1:26" s="122" customFormat="1" ht="24" x14ac:dyDescent="0.55000000000000004">
      <c r="A763" s="11">
        <v>179</v>
      </c>
      <c r="B763" s="113" t="s">
        <v>59</v>
      </c>
      <c r="C763" s="11">
        <v>2664</v>
      </c>
      <c r="D763" s="11">
        <v>3</v>
      </c>
      <c r="E763" s="11">
        <v>3</v>
      </c>
      <c r="F763" s="11">
        <v>58</v>
      </c>
      <c r="G763" s="11">
        <v>1</v>
      </c>
      <c r="H763" s="118">
        <f t="shared" si="107"/>
        <v>1558</v>
      </c>
      <c r="I763" s="119">
        <v>100</v>
      </c>
      <c r="J763" s="119">
        <f t="shared" si="108"/>
        <v>155800</v>
      </c>
      <c r="L763" s="11"/>
      <c r="M763" s="11"/>
      <c r="N763" s="11"/>
      <c r="O763" s="11"/>
      <c r="R763" s="118">
        <f t="shared" si="109"/>
        <v>0</v>
      </c>
      <c r="S763" s="11"/>
      <c r="U763" s="118">
        <f t="shared" si="110"/>
        <v>0</v>
      </c>
      <c r="V763" s="119">
        <f t="shared" si="111"/>
        <v>155800</v>
      </c>
      <c r="W763" s="118">
        <f t="shared" si="112"/>
        <v>0</v>
      </c>
      <c r="Y763" s="119">
        <f t="shared" si="113"/>
        <v>155800</v>
      </c>
      <c r="Z763" s="119"/>
    </row>
    <row r="764" spans="1:26" s="122" customFormat="1" ht="24" x14ac:dyDescent="0.55000000000000004">
      <c r="A764" s="11"/>
      <c r="B764" s="113" t="s">
        <v>59</v>
      </c>
      <c r="C764" s="11">
        <v>10679</v>
      </c>
      <c r="D764" s="11">
        <v>1</v>
      </c>
      <c r="E764" s="11">
        <v>0</v>
      </c>
      <c r="F764" s="11">
        <v>33</v>
      </c>
      <c r="G764" s="11">
        <v>1</v>
      </c>
      <c r="H764" s="118">
        <f t="shared" si="107"/>
        <v>433</v>
      </c>
      <c r="I764" s="119">
        <v>130</v>
      </c>
      <c r="J764" s="119">
        <f t="shared" si="108"/>
        <v>56290</v>
      </c>
      <c r="L764" s="11"/>
      <c r="M764" s="11"/>
      <c r="N764" s="11"/>
      <c r="O764" s="11"/>
      <c r="R764" s="118">
        <f t="shared" si="109"/>
        <v>0</v>
      </c>
      <c r="S764" s="11"/>
      <c r="U764" s="118">
        <f t="shared" si="110"/>
        <v>0</v>
      </c>
      <c r="V764" s="119">
        <f t="shared" si="111"/>
        <v>56290</v>
      </c>
      <c r="W764" s="118">
        <f t="shared" si="112"/>
        <v>0</v>
      </c>
      <c r="Y764" s="119">
        <f t="shared" si="113"/>
        <v>56290</v>
      </c>
      <c r="Z764" s="119"/>
    </row>
    <row r="765" spans="1:26" s="122" customFormat="1" ht="24" x14ac:dyDescent="0.55000000000000004">
      <c r="A765" s="11"/>
      <c r="B765" s="113" t="s">
        <v>59</v>
      </c>
      <c r="C765" s="11">
        <v>10676</v>
      </c>
      <c r="D765" s="11">
        <v>0</v>
      </c>
      <c r="E765" s="11">
        <v>3</v>
      </c>
      <c r="F765" s="11">
        <v>31</v>
      </c>
      <c r="G765" s="11">
        <v>1</v>
      </c>
      <c r="H765" s="118">
        <f t="shared" si="107"/>
        <v>331</v>
      </c>
      <c r="I765" s="119">
        <v>130</v>
      </c>
      <c r="J765" s="119">
        <f t="shared" si="108"/>
        <v>43030</v>
      </c>
      <c r="L765" s="11"/>
      <c r="M765" s="11"/>
      <c r="N765" s="11"/>
      <c r="O765" s="11"/>
      <c r="R765" s="118">
        <f t="shared" si="109"/>
        <v>0</v>
      </c>
      <c r="S765" s="11"/>
      <c r="U765" s="118">
        <f t="shared" si="110"/>
        <v>0</v>
      </c>
      <c r="V765" s="119">
        <f t="shared" si="111"/>
        <v>43030</v>
      </c>
      <c r="W765" s="118">
        <f t="shared" si="112"/>
        <v>0</v>
      </c>
      <c r="Y765" s="119">
        <f t="shared" si="113"/>
        <v>43030</v>
      </c>
      <c r="Z765" s="119"/>
    </row>
    <row r="766" spans="1:26" s="128" customFormat="1" ht="24" x14ac:dyDescent="0.55000000000000004">
      <c r="A766" s="53"/>
      <c r="B766" s="55"/>
      <c r="C766" s="53"/>
      <c r="D766" s="53"/>
      <c r="E766" s="53"/>
      <c r="F766" s="53"/>
      <c r="G766" s="53"/>
      <c r="H766" s="127"/>
      <c r="I766" s="127"/>
      <c r="J766" s="127"/>
      <c r="L766" s="53"/>
      <c r="M766" s="53"/>
      <c r="N766" s="53"/>
      <c r="O766" s="53"/>
      <c r="R766" s="127"/>
      <c r="S766" s="53"/>
      <c r="U766" s="127"/>
      <c r="V766" s="127"/>
      <c r="W766" s="127"/>
      <c r="Y766" s="127"/>
      <c r="Z766" s="127"/>
    </row>
    <row r="767" spans="1:26" s="126" customFormat="1" ht="24" x14ac:dyDescent="0.55000000000000004">
      <c r="A767" s="24">
        <v>180</v>
      </c>
      <c r="B767" s="24" t="s">
        <v>76</v>
      </c>
      <c r="C767" s="24"/>
      <c r="D767" s="24">
        <v>0</v>
      </c>
      <c r="E767" s="24">
        <v>2</v>
      </c>
      <c r="F767" s="24">
        <v>0</v>
      </c>
      <c r="G767" s="24">
        <v>2</v>
      </c>
      <c r="H767" s="125">
        <f t="shared" si="107"/>
        <v>200</v>
      </c>
      <c r="I767" s="125">
        <v>150</v>
      </c>
      <c r="J767" s="125">
        <f t="shared" si="108"/>
        <v>30000</v>
      </c>
      <c r="L767" s="24" t="s">
        <v>13</v>
      </c>
      <c r="M767" s="24" t="s">
        <v>65</v>
      </c>
      <c r="N767" s="24">
        <v>2</v>
      </c>
      <c r="O767" s="24">
        <v>99</v>
      </c>
      <c r="P767" s="125">
        <v>100</v>
      </c>
      <c r="Q767" s="125">
        <v>6800</v>
      </c>
      <c r="R767" s="125">
        <f t="shared" si="109"/>
        <v>673200</v>
      </c>
      <c r="S767" s="24">
        <v>31</v>
      </c>
      <c r="U767" s="125">
        <f t="shared" si="110"/>
        <v>673200</v>
      </c>
      <c r="V767" s="125">
        <f t="shared" si="111"/>
        <v>703200</v>
      </c>
      <c r="W767" s="125">
        <f t="shared" si="112"/>
        <v>703200</v>
      </c>
      <c r="Y767" s="125">
        <f t="shared" si="113"/>
        <v>703200</v>
      </c>
      <c r="Z767" s="125">
        <v>0.02</v>
      </c>
    </row>
    <row r="768" spans="1:26" s="126" customFormat="1" ht="24" x14ac:dyDescent="0.55000000000000004">
      <c r="A768" s="24"/>
      <c r="B768" s="24"/>
      <c r="C768" s="24"/>
      <c r="D768" s="24"/>
      <c r="E768" s="24"/>
      <c r="F768" s="24"/>
      <c r="G768" s="24"/>
      <c r="H768" s="125">
        <f t="shared" si="107"/>
        <v>0</v>
      </c>
      <c r="I768" s="125"/>
      <c r="J768" s="125">
        <f t="shared" si="108"/>
        <v>0</v>
      </c>
      <c r="L768" s="24" t="s">
        <v>13</v>
      </c>
      <c r="M768" s="24" t="s">
        <v>65</v>
      </c>
      <c r="N768" s="24">
        <v>2</v>
      </c>
      <c r="O768" s="24">
        <v>8</v>
      </c>
      <c r="P768" s="125">
        <v>100</v>
      </c>
      <c r="Q768" s="125">
        <v>6800</v>
      </c>
      <c r="R768" s="125">
        <f t="shared" si="109"/>
        <v>54400</v>
      </c>
      <c r="S768" s="24">
        <v>31</v>
      </c>
      <c r="U768" s="125">
        <f t="shared" si="110"/>
        <v>54400</v>
      </c>
      <c r="V768" s="125">
        <f t="shared" si="111"/>
        <v>54400</v>
      </c>
      <c r="W768" s="125">
        <f t="shared" si="112"/>
        <v>54400</v>
      </c>
      <c r="Y768" s="125">
        <f t="shared" si="113"/>
        <v>54400</v>
      </c>
      <c r="Z768" s="125">
        <v>0.02</v>
      </c>
    </row>
    <row r="769" spans="1:26" s="128" customFormat="1" ht="24" x14ac:dyDescent="0.55000000000000004">
      <c r="A769" s="53"/>
      <c r="B769" s="53"/>
      <c r="C769" s="53"/>
      <c r="D769" s="53"/>
      <c r="E769" s="53"/>
      <c r="F769" s="53"/>
      <c r="G769" s="53"/>
      <c r="H769" s="127"/>
      <c r="I769" s="127"/>
      <c r="J769" s="127"/>
      <c r="L769" s="53"/>
      <c r="M769" s="53"/>
      <c r="N769" s="53"/>
      <c r="O769" s="53"/>
      <c r="R769" s="127"/>
      <c r="S769" s="53"/>
      <c r="U769" s="127"/>
      <c r="V769" s="127"/>
      <c r="W769" s="127"/>
      <c r="Y769" s="127"/>
      <c r="Z769" s="127"/>
    </row>
    <row r="770" spans="1:26" s="126" customFormat="1" ht="24" x14ac:dyDescent="0.55000000000000004">
      <c r="A770" s="24">
        <v>181</v>
      </c>
      <c r="B770" s="24" t="s">
        <v>76</v>
      </c>
      <c r="C770" s="24"/>
      <c r="D770" s="24">
        <v>0</v>
      </c>
      <c r="E770" s="24">
        <v>2</v>
      </c>
      <c r="F770" s="24">
        <v>0</v>
      </c>
      <c r="G770" s="24">
        <v>1</v>
      </c>
      <c r="H770" s="125">
        <f t="shared" si="107"/>
        <v>200</v>
      </c>
      <c r="I770" s="125">
        <v>100</v>
      </c>
      <c r="J770" s="125">
        <f t="shared" si="108"/>
        <v>20000</v>
      </c>
      <c r="L770" s="24"/>
      <c r="M770" s="24"/>
      <c r="N770" s="24"/>
      <c r="O770" s="24"/>
      <c r="R770" s="125">
        <f t="shared" si="109"/>
        <v>0</v>
      </c>
      <c r="S770" s="24"/>
      <c r="U770" s="125">
        <f t="shared" si="110"/>
        <v>0</v>
      </c>
      <c r="V770" s="125">
        <f t="shared" si="111"/>
        <v>20000</v>
      </c>
      <c r="W770" s="125">
        <f t="shared" si="112"/>
        <v>0</v>
      </c>
      <c r="Y770" s="125">
        <f t="shared" si="113"/>
        <v>20000</v>
      </c>
      <c r="Z770" s="125">
        <v>0.01</v>
      </c>
    </row>
    <row r="771" spans="1:26" s="128" customFormat="1" ht="24" x14ac:dyDescent="0.55000000000000004">
      <c r="A771" s="53"/>
      <c r="B771" s="53"/>
      <c r="C771" s="53"/>
      <c r="D771" s="53"/>
      <c r="E771" s="53"/>
      <c r="F771" s="53"/>
      <c r="G771" s="53"/>
      <c r="H771" s="127"/>
      <c r="I771" s="127"/>
      <c r="J771" s="127"/>
      <c r="L771" s="53"/>
      <c r="M771" s="53"/>
      <c r="N771" s="53"/>
      <c r="O771" s="53"/>
      <c r="R771" s="127"/>
      <c r="S771" s="53"/>
      <c r="U771" s="127"/>
      <c r="V771" s="127"/>
      <c r="W771" s="127"/>
      <c r="Y771" s="127"/>
      <c r="Z771" s="127"/>
    </row>
    <row r="772" spans="1:26" s="122" customFormat="1" ht="24" x14ac:dyDescent="0.55000000000000004">
      <c r="A772" s="11">
        <v>182</v>
      </c>
      <c r="B772" s="113" t="s">
        <v>59</v>
      </c>
      <c r="C772" s="11">
        <v>13540</v>
      </c>
      <c r="D772" s="11">
        <v>0</v>
      </c>
      <c r="E772" s="11">
        <v>1</v>
      </c>
      <c r="F772" s="11">
        <v>23</v>
      </c>
      <c r="G772" s="11">
        <v>2</v>
      </c>
      <c r="H772" s="118">
        <f t="shared" si="107"/>
        <v>123</v>
      </c>
      <c r="I772" s="119">
        <v>150</v>
      </c>
      <c r="J772" s="119">
        <f t="shared" si="108"/>
        <v>18450</v>
      </c>
      <c r="L772" s="11" t="s">
        <v>62</v>
      </c>
      <c r="M772" s="11" t="s">
        <v>63</v>
      </c>
      <c r="N772" s="11">
        <v>2</v>
      </c>
      <c r="O772" s="11">
        <v>72</v>
      </c>
      <c r="P772" s="119">
        <v>100</v>
      </c>
      <c r="Q772" s="119">
        <v>6800</v>
      </c>
      <c r="R772" s="118">
        <f t="shared" si="109"/>
        <v>489600</v>
      </c>
      <c r="S772" s="11">
        <v>11</v>
      </c>
      <c r="U772" s="118">
        <f t="shared" si="110"/>
        <v>489600</v>
      </c>
      <c r="V772" s="119">
        <f t="shared" si="111"/>
        <v>508050</v>
      </c>
      <c r="W772" s="118">
        <f t="shared" si="112"/>
        <v>508050</v>
      </c>
      <c r="Y772" s="119">
        <f t="shared" si="113"/>
        <v>508050</v>
      </c>
      <c r="Z772" s="119"/>
    </row>
    <row r="773" spans="1:26" s="122" customFormat="1" ht="24" x14ac:dyDescent="0.55000000000000004">
      <c r="A773" s="11"/>
      <c r="B773" s="113" t="s">
        <v>59</v>
      </c>
      <c r="C773" s="11">
        <v>7965</v>
      </c>
      <c r="D773" s="11">
        <v>1</v>
      </c>
      <c r="E773" s="11">
        <v>3</v>
      </c>
      <c r="F773" s="11">
        <v>0</v>
      </c>
      <c r="G773" s="11">
        <v>1</v>
      </c>
      <c r="H773" s="118">
        <f t="shared" si="107"/>
        <v>700</v>
      </c>
      <c r="I773" s="119">
        <v>100</v>
      </c>
      <c r="J773" s="119">
        <f t="shared" si="108"/>
        <v>70000</v>
      </c>
      <c r="L773" s="11"/>
      <c r="M773" s="11"/>
      <c r="N773" s="11"/>
      <c r="O773" s="11"/>
      <c r="P773" s="119"/>
      <c r="Q773" s="119"/>
      <c r="R773" s="118">
        <f t="shared" si="109"/>
        <v>0</v>
      </c>
      <c r="S773" s="11"/>
      <c r="U773" s="118">
        <f t="shared" si="110"/>
        <v>0</v>
      </c>
      <c r="V773" s="119">
        <f t="shared" si="111"/>
        <v>70000</v>
      </c>
      <c r="W773" s="118">
        <f t="shared" si="112"/>
        <v>0</v>
      </c>
      <c r="Y773" s="119">
        <f t="shared" si="113"/>
        <v>70000</v>
      </c>
      <c r="Z773" s="119"/>
    </row>
    <row r="774" spans="1:26" s="122" customFormat="1" ht="24" x14ac:dyDescent="0.55000000000000004">
      <c r="A774" s="11"/>
      <c r="B774" s="113" t="s">
        <v>59</v>
      </c>
      <c r="C774" s="11">
        <v>7966</v>
      </c>
      <c r="D774" s="11">
        <v>2</v>
      </c>
      <c r="E774" s="11">
        <v>0</v>
      </c>
      <c r="F774" s="11">
        <v>40</v>
      </c>
      <c r="G774" s="11">
        <v>1</v>
      </c>
      <c r="H774" s="118">
        <f t="shared" si="107"/>
        <v>840</v>
      </c>
      <c r="I774" s="119">
        <v>100</v>
      </c>
      <c r="J774" s="119">
        <f t="shared" si="108"/>
        <v>84000</v>
      </c>
      <c r="L774" s="11"/>
      <c r="M774" s="11"/>
      <c r="N774" s="11"/>
      <c r="O774" s="11"/>
      <c r="R774" s="118">
        <f t="shared" si="109"/>
        <v>0</v>
      </c>
      <c r="S774" s="11"/>
      <c r="U774" s="118">
        <f t="shared" si="110"/>
        <v>0</v>
      </c>
      <c r="V774" s="119">
        <f t="shared" si="111"/>
        <v>84000</v>
      </c>
      <c r="W774" s="118">
        <f t="shared" si="112"/>
        <v>0</v>
      </c>
      <c r="Y774" s="119">
        <f t="shared" si="113"/>
        <v>84000</v>
      </c>
      <c r="Z774" s="119"/>
    </row>
    <row r="775" spans="1:26" s="128" customFormat="1" ht="24" x14ac:dyDescent="0.55000000000000004">
      <c r="A775" s="53"/>
      <c r="B775" s="55"/>
      <c r="C775" s="53"/>
      <c r="D775" s="53"/>
      <c r="E775" s="53"/>
      <c r="F775" s="53"/>
      <c r="G775" s="53"/>
      <c r="H775" s="127"/>
      <c r="I775" s="127"/>
      <c r="J775" s="127"/>
      <c r="L775" s="53"/>
      <c r="M775" s="53"/>
      <c r="N775" s="53"/>
      <c r="O775" s="53"/>
      <c r="R775" s="127"/>
      <c r="S775" s="53"/>
      <c r="U775" s="127"/>
      <c r="V775" s="127"/>
      <c r="W775" s="127"/>
      <c r="Y775" s="127"/>
      <c r="Z775" s="127"/>
    </row>
    <row r="776" spans="1:26" s="122" customFormat="1" ht="24" x14ac:dyDescent="0.55000000000000004">
      <c r="A776" s="11">
        <v>183</v>
      </c>
      <c r="B776" s="113" t="s">
        <v>59</v>
      </c>
      <c r="C776" s="11">
        <v>1839</v>
      </c>
      <c r="D776" s="11">
        <v>3</v>
      </c>
      <c r="E776" s="11">
        <v>1</v>
      </c>
      <c r="F776" s="11">
        <v>7</v>
      </c>
      <c r="G776" s="11">
        <v>1</v>
      </c>
      <c r="H776" s="118">
        <f t="shared" ref="H776:H838" si="114">+(D776*400)+(E776*100)+F776</f>
        <v>1307</v>
      </c>
      <c r="I776" s="119">
        <v>100</v>
      </c>
      <c r="J776" s="119">
        <f t="shared" ref="J776:J838" si="115">H776*I776</f>
        <v>130700</v>
      </c>
      <c r="L776" s="11"/>
      <c r="M776" s="11"/>
      <c r="N776" s="11"/>
      <c r="O776" s="11"/>
      <c r="R776" s="118">
        <f t="shared" ref="R776:R839" si="116">O776*Q776</f>
        <v>0</v>
      </c>
      <c r="S776" s="11"/>
      <c r="U776" s="118">
        <f t="shared" ref="U776:U839" si="117">R776*(100-T776)/100</f>
        <v>0</v>
      </c>
      <c r="V776" s="119">
        <f t="shared" ref="V776:V839" si="118">J776+U776</f>
        <v>130700</v>
      </c>
      <c r="W776" s="118">
        <f t="shared" ref="W776:W839" si="119">V776*P776/100</f>
        <v>0</v>
      </c>
      <c r="Y776" s="119">
        <f t="shared" ref="Y776:Y839" si="120">J776+U776</f>
        <v>130700</v>
      </c>
      <c r="Z776" s="119"/>
    </row>
    <row r="777" spans="1:26" s="128" customFormat="1" ht="24" x14ac:dyDescent="0.55000000000000004">
      <c r="A777" s="53"/>
      <c r="B777" s="55"/>
      <c r="C777" s="53"/>
      <c r="D777" s="53"/>
      <c r="E777" s="53"/>
      <c r="F777" s="53"/>
      <c r="G777" s="53"/>
      <c r="H777" s="127"/>
      <c r="I777" s="127"/>
      <c r="J777" s="127"/>
      <c r="L777" s="53"/>
      <c r="M777" s="53"/>
      <c r="N777" s="53"/>
      <c r="O777" s="53"/>
      <c r="R777" s="127"/>
      <c r="S777" s="53"/>
      <c r="U777" s="127"/>
      <c r="V777" s="127"/>
      <c r="W777" s="127"/>
      <c r="Y777" s="127"/>
      <c r="Z777" s="127"/>
    </row>
    <row r="778" spans="1:26" s="122" customFormat="1" ht="24" x14ac:dyDescent="0.55000000000000004">
      <c r="A778" s="11">
        <v>184</v>
      </c>
      <c r="B778" s="113" t="s">
        <v>59</v>
      </c>
      <c r="C778" s="11">
        <v>837</v>
      </c>
      <c r="D778" s="11">
        <v>0</v>
      </c>
      <c r="E778" s="11">
        <v>1</v>
      </c>
      <c r="F778" s="11">
        <v>35</v>
      </c>
      <c r="G778" s="11">
        <v>2</v>
      </c>
      <c r="H778" s="118">
        <f t="shared" si="114"/>
        <v>135</v>
      </c>
      <c r="I778" s="119">
        <v>150</v>
      </c>
      <c r="J778" s="119">
        <f t="shared" si="115"/>
        <v>20250</v>
      </c>
      <c r="L778" s="11" t="s">
        <v>62</v>
      </c>
      <c r="M778" s="11" t="s">
        <v>63</v>
      </c>
      <c r="N778" s="11">
        <v>2</v>
      </c>
      <c r="O778" s="11">
        <v>120</v>
      </c>
      <c r="P778" s="119">
        <v>100</v>
      </c>
      <c r="Q778" s="119">
        <v>6800</v>
      </c>
      <c r="R778" s="118">
        <f t="shared" si="116"/>
        <v>816000</v>
      </c>
      <c r="S778" s="11">
        <v>52</v>
      </c>
      <c r="U778" s="118">
        <f t="shared" si="117"/>
        <v>816000</v>
      </c>
      <c r="V778" s="119">
        <f t="shared" si="118"/>
        <v>836250</v>
      </c>
      <c r="W778" s="118">
        <f t="shared" si="119"/>
        <v>836250</v>
      </c>
      <c r="Y778" s="119">
        <f t="shared" si="120"/>
        <v>836250</v>
      </c>
      <c r="Z778" s="119"/>
    </row>
    <row r="779" spans="1:26" s="122" customFormat="1" ht="24" x14ac:dyDescent="0.55000000000000004">
      <c r="A779" s="11"/>
      <c r="B779" s="113"/>
      <c r="C779" s="11"/>
      <c r="D779" s="11"/>
      <c r="E779" s="11"/>
      <c r="F779" s="11"/>
      <c r="G779" s="11"/>
      <c r="H779" s="118">
        <f t="shared" si="114"/>
        <v>0</v>
      </c>
      <c r="I779" s="119"/>
      <c r="J779" s="119">
        <f t="shared" si="115"/>
        <v>0</v>
      </c>
      <c r="L779" s="11"/>
      <c r="M779" s="11" t="s">
        <v>65</v>
      </c>
      <c r="N779" s="11">
        <v>2</v>
      </c>
      <c r="O779" s="11">
        <v>8</v>
      </c>
      <c r="P779" s="119">
        <v>100</v>
      </c>
      <c r="Q779" s="119">
        <v>6800</v>
      </c>
      <c r="R779" s="118">
        <f t="shared" si="116"/>
        <v>54400</v>
      </c>
      <c r="S779" s="11">
        <v>52</v>
      </c>
      <c r="U779" s="118">
        <f t="shared" si="117"/>
        <v>54400</v>
      </c>
      <c r="V779" s="119">
        <f t="shared" si="118"/>
        <v>54400</v>
      </c>
      <c r="W779" s="118">
        <f t="shared" si="119"/>
        <v>54400</v>
      </c>
      <c r="Y779" s="119">
        <f t="shared" si="120"/>
        <v>54400</v>
      </c>
      <c r="Z779" s="119"/>
    </row>
    <row r="780" spans="1:26" s="122" customFormat="1" ht="24" x14ac:dyDescent="0.55000000000000004">
      <c r="A780" s="11"/>
      <c r="B780" s="113" t="s">
        <v>59</v>
      </c>
      <c r="C780" s="11">
        <v>12219</v>
      </c>
      <c r="D780" s="11">
        <v>0</v>
      </c>
      <c r="E780" s="11">
        <v>1</v>
      </c>
      <c r="F780" s="11">
        <v>55</v>
      </c>
      <c r="G780" s="11">
        <v>1</v>
      </c>
      <c r="H780" s="118">
        <f t="shared" si="114"/>
        <v>155</v>
      </c>
      <c r="I780" s="119">
        <v>100</v>
      </c>
      <c r="J780" s="119">
        <f t="shared" si="115"/>
        <v>15500</v>
      </c>
      <c r="L780" s="11"/>
      <c r="M780" s="11"/>
      <c r="N780" s="11"/>
      <c r="O780" s="11"/>
      <c r="R780" s="118">
        <f t="shared" si="116"/>
        <v>0</v>
      </c>
      <c r="S780" s="11"/>
      <c r="U780" s="118">
        <f t="shared" si="117"/>
        <v>0</v>
      </c>
      <c r="V780" s="119">
        <f t="shared" si="118"/>
        <v>15500</v>
      </c>
      <c r="W780" s="118">
        <f t="shared" si="119"/>
        <v>0</v>
      </c>
      <c r="Y780" s="119">
        <f t="shared" si="120"/>
        <v>15500</v>
      </c>
      <c r="Z780" s="119"/>
    </row>
    <row r="781" spans="1:26" s="122" customFormat="1" ht="24" x14ac:dyDescent="0.55000000000000004">
      <c r="A781" s="11"/>
      <c r="B781" s="113" t="s">
        <v>59</v>
      </c>
      <c r="C781" s="11">
        <v>17494</v>
      </c>
      <c r="D781" s="11">
        <v>1</v>
      </c>
      <c r="E781" s="11">
        <v>1</v>
      </c>
      <c r="F781" s="11">
        <v>71</v>
      </c>
      <c r="G781" s="11">
        <v>1</v>
      </c>
      <c r="H781" s="118">
        <f t="shared" si="114"/>
        <v>571</v>
      </c>
      <c r="I781" s="119">
        <v>100</v>
      </c>
      <c r="J781" s="119">
        <f t="shared" si="115"/>
        <v>57100</v>
      </c>
      <c r="L781" s="11"/>
      <c r="M781" s="11"/>
      <c r="N781" s="11"/>
      <c r="O781" s="11"/>
      <c r="R781" s="118">
        <f t="shared" si="116"/>
        <v>0</v>
      </c>
      <c r="S781" s="11"/>
      <c r="U781" s="118">
        <f t="shared" si="117"/>
        <v>0</v>
      </c>
      <c r="V781" s="119">
        <f t="shared" si="118"/>
        <v>57100</v>
      </c>
      <c r="W781" s="118">
        <f t="shared" si="119"/>
        <v>0</v>
      </c>
      <c r="Y781" s="119">
        <f t="shared" si="120"/>
        <v>57100</v>
      </c>
      <c r="Z781" s="119"/>
    </row>
    <row r="782" spans="1:26" s="122" customFormat="1" ht="24" x14ac:dyDescent="0.55000000000000004">
      <c r="A782" s="11"/>
      <c r="B782" s="113" t="s">
        <v>59</v>
      </c>
      <c r="C782" s="11">
        <v>17347</v>
      </c>
      <c r="D782" s="11">
        <v>2</v>
      </c>
      <c r="E782" s="11">
        <v>1</v>
      </c>
      <c r="F782" s="11">
        <v>50</v>
      </c>
      <c r="G782" s="11">
        <v>1</v>
      </c>
      <c r="H782" s="118">
        <f t="shared" si="114"/>
        <v>950</v>
      </c>
      <c r="I782" s="119">
        <v>100</v>
      </c>
      <c r="J782" s="119">
        <f t="shared" si="115"/>
        <v>95000</v>
      </c>
      <c r="L782" s="11"/>
      <c r="M782" s="11"/>
      <c r="N782" s="11"/>
      <c r="O782" s="11"/>
      <c r="R782" s="118">
        <f t="shared" si="116"/>
        <v>0</v>
      </c>
      <c r="S782" s="11"/>
      <c r="U782" s="118">
        <f t="shared" si="117"/>
        <v>0</v>
      </c>
      <c r="V782" s="119">
        <f t="shared" si="118"/>
        <v>95000</v>
      </c>
      <c r="W782" s="118">
        <f t="shared" si="119"/>
        <v>0</v>
      </c>
      <c r="Y782" s="119">
        <f t="shared" si="120"/>
        <v>95000</v>
      </c>
      <c r="Z782" s="119"/>
    </row>
    <row r="783" spans="1:26" s="122" customFormat="1" ht="24" x14ac:dyDescent="0.55000000000000004">
      <c r="A783" s="11"/>
      <c r="B783" s="113" t="s">
        <v>59</v>
      </c>
      <c r="C783" s="11">
        <v>7965</v>
      </c>
      <c r="D783" s="11">
        <v>1</v>
      </c>
      <c r="E783" s="11">
        <v>3</v>
      </c>
      <c r="F783" s="11">
        <v>0</v>
      </c>
      <c r="G783" s="11">
        <v>1</v>
      </c>
      <c r="H783" s="118">
        <f t="shared" si="114"/>
        <v>700</v>
      </c>
      <c r="I783" s="119">
        <v>100</v>
      </c>
      <c r="J783" s="119">
        <f t="shared" si="115"/>
        <v>70000</v>
      </c>
      <c r="L783" s="11"/>
      <c r="M783" s="11"/>
      <c r="N783" s="11"/>
      <c r="O783" s="11"/>
      <c r="R783" s="118">
        <f t="shared" si="116"/>
        <v>0</v>
      </c>
      <c r="S783" s="11"/>
      <c r="U783" s="118">
        <f t="shared" si="117"/>
        <v>0</v>
      </c>
      <c r="V783" s="119">
        <f t="shared" si="118"/>
        <v>70000</v>
      </c>
      <c r="W783" s="118">
        <f t="shared" si="119"/>
        <v>0</v>
      </c>
      <c r="Y783" s="119">
        <f t="shared" si="120"/>
        <v>70000</v>
      </c>
      <c r="Z783" s="119"/>
    </row>
    <row r="784" spans="1:26" s="128" customFormat="1" ht="24" x14ac:dyDescent="0.55000000000000004">
      <c r="A784" s="53"/>
      <c r="B784" s="55"/>
      <c r="C784" s="53"/>
      <c r="D784" s="53"/>
      <c r="E784" s="53"/>
      <c r="F784" s="53"/>
      <c r="G784" s="53"/>
      <c r="H784" s="127"/>
      <c r="I784" s="127"/>
      <c r="J784" s="127"/>
      <c r="L784" s="53"/>
      <c r="M784" s="53"/>
      <c r="N784" s="53"/>
      <c r="O784" s="53"/>
      <c r="R784" s="127"/>
      <c r="S784" s="53"/>
      <c r="U784" s="127"/>
      <c r="V784" s="127"/>
      <c r="W784" s="127"/>
      <c r="Y784" s="127"/>
      <c r="Z784" s="127"/>
    </row>
    <row r="785" spans="1:26" s="122" customFormat="1" ht="24" x14ac:dyDescent="0.55000000000000004">
      <c r="A785" s="11">
        <v>185</v>
      </c>
      <c r="B785" s="113" t="s">
        <v>59</v>
      </c>
      <c r="C785" s="11">
        <v>17017</v>
      </c>
      <c r="D785" s="11">
        <v>0</v>
      </c>
      <c r="E785" s="11">
        <v>0</v>
      </c>
      <c r="F785" s="11">
        <v>34</v>
      </c>
      <c r="G785" s="11">
        <v>2</v>
      </c>
      <c r="H785" s="118">
        <f t="shared" si="114"/>
        <v>34</v>
      </c>
      <c r="I785" s="119">
        <v>150</v>
      </c>
      <c r="J785" s="119">
        <f t="shared" si="115"/>
        <v>5100</v>
      </c>
      <c r="L785" s="11" t="s">
        <v>62</v>
      </c>
      <c r="M785" s="11" t="s">
        <v>63</v>
      </c>
      <c r="N785" s="11">
        <v>2</v>
      </c>
      <c r="O785" s="11">
        <v>60</v>
      </c>
      <c r="P785" s="119">
        <v>100</v>
      </c>
      <c r="Q785" s="119">
        <v>6800</v>
      </c>
      <c r="R785" s="118">
        <f t="shared" si="116"/>
        <v>408000</v>
      </c>
      <c r="S785" s="11">
        <v>41</v>
      </c>
      <c r="U785" s="118">
        <f t="shared" si="117"/>
        <v>408000</v>
      </c>
      <c r="V785" s="119">
        <f t="shared" si="118"/>
        <v>413100</v>
      </c>
      <c r="W785" s="118">
        <f t="shared" si="119"/>
        <v>413100</v>
      </c>
      <c r="Y785" s="119">
        <f t="shared" si="120"/>
        <v>413100</v>
      </c>
      <c r="Z785" s="119"/>
    </row>
    <row r="786" spans="1:26" s="128" customFormat="1" ht="24" x14ac:dyDescent="0.55000000000000004">
      <c r="A786" s="53"/>
      <c r="B786" s="55"/>
      <c r="C786" s="53"/>
      <c r="D786" s="53"/>
      <c r="E786" s="53"/>
      <c r="F786" s="53"/>
      <c r="G786" s="53"/>
      <c r="H786" s="127"/>
      <c r="I786" s="127"/>
      <c r="J786" s="127"/>
      <c r="L786" s="53"/>
      <c r="M786" s="53"/>
      <c r="N786" s="53"/>
      <c r="O786" s="53"/>
      <c r="R786" s="127"/>
      <c r="S786" s="53"/>
      <c r="U786" s="127"/>
      <c r="V786" s="127"/>
      <c r="W786" s="127"/>
      <c r="Y786" s="127"/>
      <c r="Z786" s="127"/>
    </row>
    <row r="787" spans="1:26" s="126" customFormat="1" ht="24" x14ac:dyDescent="0.55000000000000004">
      <c r="A787" s="24">
        <v>186</v>
      </c>
      <c r="B787" s="97" t="s">
        <v>757</v>
      </c>
      <c r="C787" s="24">
        <v>36</v>
      </c>
      <c r="D787" s="24">
        <v>2</v>
      </c>
      <c r="E787" s="24">
        <v>0</v>
      </c>
      <c r="F787" s="24">
        <v>0</v>
      </c>
      <c r="G787" s="24">
        <v>1</v>
      </c>
      <c r="H787" s="125">
        <f t="shared" si="114"/>
        <v>800</v>
      </c>
      <c r="I787" s="125">
        <v>100</v>
      </c>
      <c r="J787" s="125">
        <f t="shared" si="115"/>
        <v>80000</v>
      </c>
      <c r="L787" s="24"/>
      <c r="M787" s="24"/>
      <c r="N787" s="24"/>
      <c r="O787" s="24"/>
      <c r="R787" s="125">
        <f t="shared" si="116"/>
        <v>0</v>
      </c>
      <c r="S787" s="24"/>
      <c r="U787" s="125">
        <f t="shared" si="117"/>
        <v>0</v>
      </c>
      <c r="V787" s="125">
        <f t="shared" si="118"/>
        <v>80000</v>
      </c>
      <c r="W787" s="125">
        <f t="shared" si="119"/>
        <v>0</v>
      </c>
      <c r="Y787" s="125">
        <f t="shared" si="120"/>
        <v>80000</v>
      </c>
      <c r="Z787" s="125">
        <v>0.01</v>
      </c>
    </row>
    <row r="788" spans="1:26" s="128" customFormat="1" ht="24" x14ac:dyDescent="0.55000000000000004">
      <c r="A788" s="53"/>
      <c r="B788" s="55"/>
      <c r="C788" s="53"/>
      <c r="D788" s="53"/>
      <c r="E788" s="53"/>
      <c r="F788" s="53"/>
      <c r="G788" s="53"/>
      <c r="H788" s="127"/>
      <c r="I788" s="127"/>
      <c r="J788" s="127"/>
      <c r="L788" s="53"/>
      <c r="M788" s="53"/>
      <c r="N788" s="53"/>
      <c r="O788" s="53"/>
      <c r="R788" s="127"/>
      <c r="S788" s="53"/>
      <c r="U788" s="127"/>
      <c r="V788" s="127"/>
      <c r="W788" s="127"/>
      <c r="Y788" s="127"/>
      <c r="Z788" s="127"/>
    </row>
    <row r="789" spans="1:26" s="122" customFormat="1" ht="24" x14ac:dyDescent="0.55000000000000004">
      <c r="A789" s="23">
        <v>187</v>
      </c>
      <c r="B789" s="30" t="s">
        <v>59</v>
      </c>
      <c r="C789" s="23">
        <v>18809</v>
      </c>
      <c r="D789" s="23">
        <v>0</v>
      </c>
      <c r="E789" s="23">
        <v>3</v>
      </c>
      <c r="F789" s="23">
        <v>54</v>
      </c>
      <c r="G789" s="23">
        <v>1</v>
      </c>
      <c r="H789" s="118">
        <f t="shared" si="114"/>
        <v>354</v>
      </c>
      <c r="I789" s="119">
        <v>130</v>
      </c>
      <c r="J789" s="119">
        <f t="shared" si="115"/>
        <v>46020</v>
      </c>
      <c r="L789" s="23"/>
      <c r="M789" s="23"/>
      <c r="N789" s="23"/>
      <c r="O789" s="23"/>
      <c r="R789" s="118">
        <f t="shared" si="116"/>
        <v>0</v>
      </c>
      <c r="S789" s="23"/>
      <c r="U789" s="118">
        <f t="shared" si="117"/>
        <v>0</v>
      </c>
      <c r="V789" s="119">
        <f t="shared" si="118"/>
        <v>46020</v>
      </c>
      <c r="W789" s="118">
        <f t="shared" si="119"/>
        <v>0</v>
      </c>
      <c r="Y789" s="119">
        <f t="shared" si="120"/>
        <v>46020</v>
      </c>
      <c r="Z789" s="119"/>
    </row>
    <row r="790" spans="1:26" s="122" customFormat="1" ht="24" x14ac:dyDescent="0.55000000000000004">
      <c r="A790" s="23"/>
      <c r="B790" s="30" t="s">
        <v>59</v>
      </c>
      <c r="C790" s="23">
        <v>1980</v>
      </c>
      <c r="D790" s="23">
        <v>4</v>
      </c>
      <c r="E790" s="23">
        <v>1</v>
      </c>
      <c r="F790" s="23">
        <v>82</v>
      </c>
      <c r="G790" s="23">
        <v>1</v>
      </c>
      <c r="H790" s="118">
        <f t="shared" si="114"/>
        <v>1782</v>
      </c>
      <c r="I790" s="119">
        <v>130</v>
      </c>
      <c r="J790" s="119">
        <f t="shared" si="115"/>
        <v>231660</v>
      </c>
      <c r="L790" s="23"/>
      <c r="M790" s="23"/>
      <c r="N790" s="23"/>
      <c r="O790" s="23"/>
      <c r="R790" s="118">
        <f t="shared" si="116"/>
        <v>0</v>
      </c>
      <c r="S790" s="23"/>
      <c r="U790" s="118">
        <f t="shared" si="117"/>
        <v>0</v>
      </c>
      <c r="V790" s="119">
        <f t="shared" si="118"/>
        <v>231660</v>
      </c>
      <c r="W790" s="118">
        <f t="shared" si="119"/>
        <v>0</v>
      </c>
      <c r="Y790" s="119">
        <f t="shared" si="120"/>
        <v>231660</v>
      </c>
      <c r="Z790" s="119"/>
    </row>
    <row r="791" spans="1:26" s="122" customFormat="1" ht="24" x14ac:dyDescent="0.55000000000000004">
      <c r="A791" s="23"/>
      <c r="B791" s="30" t="s">
        <v>59</v>
      </c>
      <c r="C791" s="23">
        <v>18813</v>
      </c>
      <c r="D791" s="23">
        <v>5</v>
      </c>
      <c r="E791" s="23">
        <v>1</v>
      </c>
      <c r="F791" s="23">
        <v>93</v>
      </c>
      <c r="G791" s="23">
        <v>1</v>
      </c>
      <c r="H791" s="118">
        <f t="shared" si="114"/>
        <v>2193</v>
      </c>
      <c r="I791" s="119">
        <v>130</v>
      </c>
      <c r="J791" s="119">
        <f t="shared" si="115"/>
        <v>285090</v>
      </c>
      <c r="L791" s="23"/>
      <c r="M791" s="23"/>
      <c r="N791" s="23"/>
      <c r="O791" s="23"/>
      <c r="R791" s="118">
        <f t="shared" si="116"/>
        <v>0</v>
      </c>
      <c r="S791" s="23"/>
      <c r="U791" s="118">
        <f t="shared" si="117"/>
        <v>0</v>
      </c>
      <c r="V791" s="119">
        <f t="shared" si="118"/>
        <v>285090</v>
      </c>
      <c r="W791" s="118">
        <f t="shared" si="119"/>
        <v>0</v>
      </c>
      <c r="Y791" s="119">
        <f t="shared" si="120"/>
        <v>285090</v>
      </c>
      <c r="Z791" s="119"/>
    </row>
    <row r="792" spans="1:26" s="122" customFormat="1" ht="24" x14ac:dyDescent="0.55000000000000004">
      <c r="A792" s="23"/>
      <c r="B792" s="30" t="s">
        <v>59</v>
      </c>
      <c r="C792" s="23">
        <v>18810</v>
      </c>
      <c r="D792" s="23">
        <v>2</v>
      </c>
      <c r="E792" s="23">
        <v>2</v>
      </c>
      <c r="F792" s="23">
        <v>18</v>
      </c>
      <c r="G792" s="23">
        <v>1</v>
      </c>
      <c r="H792" s="118">
        <f t="shared" si="114"/>
        <v>1018</v>
      </c>
      <c r="I792" s="119">
        <v>130</v>
      </c>
      <c r="J792" s="119">
        <f t="shared" si="115"/>
        <v>132340</v>
      </c>
      <c r="L792" s="23"/>
      <c r="M792" s="23"/>
      <c r="N792" s="23"/>
      <c r="O792" s="23"/>
      <c r="R792" s="118">
        <f t="shared" si="116"/>
        <v>0</v>
      </c>
      <c r="S792" s="23"/>
      <c r="U792" s="118">
        <f t="shared" si="117"/>
        <v>0</v>
      </c>
      <c r="V792" s="119">
        <f t="shared" si="118"/>
        <v>132340</v>
      </c>
      <c r="W792" s="118">
        <f t="shared" si="119"/>
        <v>0</v>
      </c>
      <c r="Y792" s="119">
        <f t="shared" si="120"/>
        <v>132340</v>
      </c>
      <c r="Z792" s="119"/>
    </row>
    <row r="793" spans="1:26" s="122" customFormat="1" ht="24" x14ac:dyDescent="0.55000000000000004">
      <c r="A793" s="23"/>
      <c r="B793" s="30" t="s">
        <v>59</v>
      </c>
      <c r="C793" s="23">
        <v>18811</v>
      </c>
      <c r="D793" s="23">
        <v>0</v>
      </c>
      <c r="E793" s="23">
        <v>1</v>
      </c>
      <c r="F793" s="23">
        <v>34</v>
      </c>
      <c r="G793" s="23">
        <v>1</v>
      </c>
      <c r="H793" s="118">
        <f t="shared" si="114"/>
        <v>134</v>
      </c>
      <c r="I793" s="119">
        <v>130</v>
      </c>
      <c r="J793" s="119">
        <f t="shared" si="115"/>
        <v>17420</v>
      </c>
      <c r="L793" s="23"/>
      <c r="M793" s="23"/>
      <c r="N793" s="23"/>
      <c r="O793" s="23"/>
      <c r="R793" s="118">
        <f t="shared" si="116"/>
        <v>0</v>
      </c>
      <c r="S793" s="23"/>
      <c r="U793" s="118">
        <f t="shared" si="117"/>
        <v>0</v>
      </c>
      <c r="V793" s="119">
        <f t="shared" si="118"/>
        <v>17420</v>
      </c>
      <c r="W793" s="118">
        <f t="shared" si="119"/>
        <v>0</v>
      </c>
      <c r="Y793" s="119">
        <f t="shared" si="120"/>
        <v>17420</v>
      </c>
      <c r="Z793" s="119"/>
    </row>
    <row r="794" spans="1:26" s="128" customFormat="1" ht="24" x14ac:dyDescent="0.55000000000000004">
      <c r="A794" s="53"/>
      <c r="B794" s="53"/>
      <c r="C794" s="53"/>
      <c r="D794" s="53"/>
      <c r="E794" s="53"/>
      <c r="F794" s="53"/>
      <c r="G794" s="53"/>
      <c r="H794" s="127"/>
      <c r="I794" s="127"/>
      <c r="J794" s="127"/>
      <c r="L794" s="53"/>
      <c r="M794" s="53"/>
      <c r="N794" s="53"/>
      <c r="O794" s="53"/>
      <c r="R794" s="127"/>
      <c r="S794" s="53"/>
      <c r="U794" s="127"/>
      <c r="V794" s="127"/>
      <c r="W794" s="127"/>
      <c r="Y794" s="127"/>
      <c r="Z794" s="127"/>
    </row>
    <row r="795" spans="1:26" s="122" customFormat="1" ht="24" x14ac:dyDescent="0.55000000000000004">
      <c r="A795" s="11">
        <v>188</v>
      </c>
      <c r="B795" s="113" t="s">
        <v>59</v>
      </c>
      <c r="C795" s="11">
        <v>17493</v>
      </c>
      <c r="D795" s="11">
        <v>5</v>
      </c>
      <c r="E795" s="11">
        <v>3</v>
      </c>
      <c r="F795" s="11">
        <v>95</v>
      </c>
      <c r="G795" s="11">
        <v>1</v>
      </c>
      <c r="H795" s="118">
        <f t="shared" si="114"/>
        <v>2395</v>
      </c>
      <c r="I795" s="119">
        <v>100</v>
      </c>
      <c r="J795" s="119">
        <f t="shared" si="115"/>
        <v>239500</v>
      </c>
      <c r="L795" s="11"/>
      <c r="M795" s="11"/>
      <c r="N795" s="11"/>
      <c r="O795" s="11"/>
      <c r="R795" s="118">
        <f t="shared" si="116"/>
        <v>0</v>
      </c>
      <c r="S795" s="11"/>
      <c r="U795" s="118">
        <f t="shared" si="117"/>
        <v>0</v>
      </c>
      <c r="V795" s="119">
        <f t="shared" si="118"/>
        <v>239500</v>
      </c>
      <c r="W795" s="118">
        <f t="shared" si="119"/>
        <v>0</v>
      </c>
      <c r="Y795" s="119">
        <f t="shared" si="120"/>
        <v>239500</v>
      </c>
      <c r="Z795" s="119"/>
    </row>
    <row r="796" spans="1:26" s="122" customFormat="1" ht="24" x14ac:dyDescent="0.55000000000000004">
      <c r="A796" s="11"/>
      <c r="B796" s="113" t="s">
        <v>59</v>
      </c>
      <c r="C796" s="11">
        <v>12236</v>
      </c>
      <c r="D796" s="11">
        <v>1</v>
      </c>
      <c r="E796" s="11">
        <v>0</v>
      </c>
      <c r="F796" s="11">
        <v>26</v>
      </c>
      <c r="G796" s="11">
        <v>1</v>
      </c>
      <c r="H796" s="118">
        <f t="shared" si="114"/>
        <v>426</v>
      </c>
      <c r="I796" s="119">
        <v>250</v>
      </c>
      <c r="J796" s="119">
        <f t="shared" si="115"/>
        <v>106500</v>
      </c>
      <c r="L796" s="11"/>
      <c r="M796" s="11"/>
      <c r="N796" s="11"/>
      <c r="O796" s="11"/>
      <c r="R796" s="118">
        <f t="shared" si="116"/>
        <v>0</v>
      </c>
      <c r="S796" s="11"/>
      <c r="U796" s="118">
        <f t="shared" si="117"/>
        <v>0</v>
      </c>
      <c r="V796" s="119">
        <f t="shared" si="118"/>
        <v>106500</v>
      </c>
      <c r="W796" s="118">
        <f t="shared" si="119"/>
        <v>0</v>
      </c>
      <c r="Y796" s="119">
        <f t="shared" si="120"/>
        <v>106500</v>
      </c>
      <c r="Z796" s="119"/>
    </row>
    <row r="797" spans="1:26" s="128" customFormat="1" ht="24" x14ac:dyDescent="0.55000000000000004">
      <c r="A797" s="53"/>
      <c r="B797" s="55"/>
      <c r="C797" s="53"/>
      <c r="D797" s="53"/>
      <c r="E797" s="53"/>
      <c r="F797" s="53"/>
      <c r="G797" s="53"/>
      <c r="H797" s="127"/>
      <c r="I797" s="127"/>
      <c r="J797" s="127"/>
      <c r="L797" s="53"/>
      <c r="M797" s="53"/>
      <c r="N797" s="53"/>
      <c r="O797" s="53"/>
      <c r="R797" s="127"/>
      <c r="S797" s="53"/>
      <c r="U797" s="127"/>
      <c r="V797" s="127"/>
      <c r="W797" s="127"/>
      <c r="Y797" s="127"/>
      <c r="Z797" s="127"/>
    </row>
    <row r="798" spans="1:26" s="122" customFormat="1" ht="24" x14ac:dyDescent="0.55000000000000004">
      <c r="A798" s="11">
        <v>189</v>
      </c>
      <c r="B798" s="113" t="s">
        <v>59</v>
      </c>
      <c r="C798" s="11">
        <v>1973</v>
      </c>
      <c r="D798" s="11">
        <v>1</v>
      </c>
      <c r="E798" s="11">
        <v>2</v>
      </c>
      <c r="F798" s="11">
        <v>59</v>
      </c>
      <c r="G798" s="11">
        <v>1</v>
      </c>
      <c r="H798" s="118">
        <f t="shared" si="114"/>
        <v>659</v>
      </c>
      <c r="I798" s="119">
        <v>130</v>
      </c>
      <c r="J798" s="119">
        <f t="shared" si="115"/>
        <v>85670</v>
      </c>
      <c r="L798" s="11"/>
      <c r="M798" s="11"/>
      <c r="N798" s="11"/>
      <c r="O798" s="11"/>
      <c r="R798" s="118">
        <f t="shared" si="116"/>
        <v>0</v>
      </c>
      <c r="S798" s="11"/>
      <c r="U798" s="118">
        <f t="shared" si="117"/>
        <v>0</v>
      </c>
      <c r="V798" s="119">
        <f t="shared" si="118"/>
        <v>85670</v>
      </c>
      <c r="W798" s="118">
        <f t="shared" si="119"/>
        <v>0</v>
      </c>
      <c r="Y798" s="119">
        <f t="shared" si="120"/>
        <v>85670</v>
      </c>
      <c r="Z798" s="119"/>
    </row>
    <row r="799" spans="1:26" s="122" customFormat="1" ht="24" x14ac:dyDescent="0.55000000000000004">
      <c r="A799" s="11"/>
      <c r="B799" s="113" t="s">
        <v>59</v>
      </c>
      <c r="C799" s="11">
        <v>1974</v>
      </c>
      <c r="D799" s="11">
        <v>3</v>
      </c>
      <c r="E799" s="11">
        <v>1</v>
      </c>
      <c r="F799" s="11">
        <v>45</v>
      </c>
      <c r="G799" s="11">
        <v>1</v>
      </c>
      <c r="H799" s="118">
        <f t="shared" si="114"/>
        <v>1345</v>
      </c>
      <c r="I799" s="119">
        <v>130</v>
      </c>
      <c r="J799" s="119">
        <f t="shared" si="115"/>
        <v>174850</v>
      </c>
      <c r="L799" s="11"/>
      <c r="M799" s="11"/>
      <c r="N799" s="11"/>
      <c r="O799" s="11"/>
      <c r="R799" s="118">
        <f t="shared" si="116"/>
        <v>0</v>
      </c>
      <c r="S799" s="11"/>
      <c r="U799" s="118">
        <f t="shared" si="117"/>
        <v>0</v>
      </c>
      <c r="V799" s="119">
        <f t="shared" si="118"/>
        <v>174850</v>
      </c>
      <c r="W799" s="118">
        <f t="shared" si="119"/>
        <v>0</v>
      </c>
      <c r="Y799" s="119">
        <f t="shared" si="120"/>
        <v>174850</v>
      </c>
      <c r="Z799" s="119"/>
    </row>
    <row r="800" spans="1:26" s="122" customFormat="1" ht="24" x14ac:dyDescent="0.55000000000000004">
      <c r="A800" s="11"/>
      <c r="B800" s="113" t="s">
        <v>59</v>
      </c>
      <c r="C800" s="11">
        <v>781</v>
      </c>
      <c r="D800" s="11">
        <v>0</v>
      </c>
      <c r="E800" s="11">
        <v>2</v>
      </c>
      <c r="F800" s="11">
        <v>10</v>
      </c>
      <c r="G800" s="11">
        <v>1</v>
      </c>
      <c r="H800" s="118">
        <f t="shared" si="114"/>
        <v>210</v>
      </c>
      <c r="I800" s="119">
        <v>250</v>
      </c>
      <c r="J800" s="119">
        <f t="shared" si="115"/>
        <v>52500</v>
      </c>
      <c r="L800" s="11"/>
      <c r="M800" s="11"/>
      <c r="N800" s="11"/>
      <c r="O800" s="11"/>
      <c r="R800" s="118">
        <f t="shared" si="116"/>
        <v>0</v>
      </c>
      <c r="S800" s="11"/>
      <c r="U800" s="118">
        <f t="shared" si="117"/>
        <v>0</v>
      </c>
      <c r="V800" s="119">
        <f t="shared" si="118"/>
        <v>52500</v>
      </c>
      <c r="W800" s="118">
        <f t="shared" si="119"/>
        <v>0</v>
      </c>
      <c r="Y800" s="119">
        <f t="shared" si="120"/>
        <v>52500</v>
      </c>
      <c r="Z800" s="119"/>
    </row>
    <row r="801" spans="1:26" s="126" customFormat="1" ht="24" x14ac:dyDescent="0.55000000000000004">
      <c r="A801" s="24"/>
      <c r="B801" s="97" t="s">
        <v>482</v>
      </c>
      <c r="C801" s="24">
        <v>2806</v>
      </c>
      <c r="D801" s="24">
        <v>2</v>
      </c>
      <c r="E801" s="24">
        <v>0</v>
      </c>
      <c r="F801" s="24">
        <v>30</v>
      </c>
      <c r="G801" s="24">
        <v>1</v>
      </c>
      <c r="H801" s="125">
        <f t="shared" si="114"/>
        <v>830</v>
      </c>
      <c r="I801" s="125">
        <v>100</v>
      </c>
      <c r="J801" s="125">
        <f t="shared" si="115"/>
        <v>83000</v>
      </c>
      <c r="L801" s="24"/>
      <c r="M801" s="24"/>
      <c r="N801" s="24"/>
      <c r="O801" s="24"/>
      <c r="R801" s="125">
        <f t="shared" si="116"/>
        <v>0</v>
      </c>
      <c r="S801" s="24"/>
      <c r="U801" s="125">
        <f t="shared" si="117"/>
        <v>0</v>
      </c>
      <c r="V801" s="125">
        <f t="shared" si="118"/>
        <v>83000</v>
      </c>
      <c r="W801" s="125">
        <f t="shared" si="119"/>
        <v>0</v>
      </c>
      <c r="Y801" s="125">
        <f t="shared" si="120"/>
        <v>83000</v>
      </c>
      <c r="Z801" s="125">
        <v>0.01</v>
      </c>
    </row>
    <row r="802" spans="1:26" s="128" customFormat="1" ht="24" x14ac:dyDescent="0.55000000000000004">
      <c r="A802" s="53"/>
      <c r="B802" s="55"/>
      <c r="C802" s="53"/>
      <c r="D802" s="53"/>
      <c r="E802" s="53"/>
      <c r="F802" s="53"/>
      <c r="G802" s="53"/>
      <c r="H802" s="127"/>
      <c r="I802" s="127"/>
      <c r="J802" s="127"/>
      <c r="L802" s="53"/>
      <c r="M802" s="53"/>
      <c r="N802" s="53"/>
      <c r="O802" s="53"/>
      <c r="R802" s="127"/>
      <c r="S802" s="53"/>
      <c r="U802" s="127"/>
      <c r="V802" s="127"/>
      <c r="W802" s="127"/>
      <c r="Y802" s="127"/>
      <c r="Z802" s="127"/>
    </row>
    <row r="803" spans="1:26" s="122" customFormat="1" ht="24" x14ac:dyDescent="0.55000000000000004">
      <c r="A803" s="11">
        <v>190</v>
      </c>
      <c r="B803" s="113" t="s">
        <v>59</v>
      </c>
      <c r="C803" s="11">
        <v>721</v>
      </c>
      <c r="D803" s="11">
        <v>0</v>
      </c>
      <c r="E803" s="11">
        <v>0</v>
      </c>
      <c r="F803" s="11">
        <v>96</v>
      </c>
      <c r="G803" s="11">
        <v>2</v>
      </c>
      <c r="H803" s="118">
        <f t="shared" si="114"/>
        <v>96</v>
      </c>
      <c r="I803" s="119">
        <v>250</v>
      </c>
      <c r="J803" s="119">
        <f t="shared" si="115"/>
        <v>24000</v>
      </c>
      <c r="L803" s="11" t="s">
        <v>62</v>
      </c>
      <c r="M803" s="11" t="s">
        <v>65</v>
      </c>
      <c r="N803" s="11">
        <v>2</v>
      </c>
      <c r="O803" s="11">
        <v>124</v>
      </c>
      <c r="P803" s="119">
        <v>100</v>
      </c>
      <c r="Q803" s="119">
        <v>6800</v>
      </c>
      <c r="R803" s="118">
        <f t="shared" si="116"/>
        <v>843200</v>
      </c>
      <c r="S803" s="11">
        <v>16</v>
      </c>
      <c r="U803" s="118">
        <f t="shared" si="117"/>
        <v>843200</v>
      </c>
      <c r="V803" s="119">
        <f t="shared" si="118"/>
        <v>867200</v>
      </c>
      <c r="W803" s="118">
        <f t="shared" si="119"/>
        <v>867200</v>
      </c>
      <c r="Y803" s="119">
        <f t="shared" si="120"/>
        <v>867200</v>
      </c>
      <c r="Z803" s="119"/>
    </row>
    <row r="804" spans="1:26" s="122" customFormat="1" ht="24" x14ac:dyDescent="0.55000000000000004">
      <c r="A804" s="11"/>
      <c r="B804" s="113"/>
      <c r="C804" s="11"/>
      <c r="D804" s="11"/>
      <c r="E804" s="11"/>
      <c r="F804" s="11"/>
      <c r="G804" s="11"/>
      <c r="H804" s="118">
        <f t="shared" si="114"/>
        <v>0</v>
      </c>
      <c r="I804" s="119"/>
      <c r="J804" s="119">
        <f t="shared" si="115"/>
        <v>0</v>
      </c>
      <c r="L804" s="11"/>
      <c r="M804" s="11" t="s">
        <v>65</v>
      </c>
      <c r="N804" s="11">
        <v>2</v>
      </c>
      <c r="O804" s="11">
        <v>8</v>
      </c>
      <c r="P804" s="119">
        <v>100</v>
      </c>
      <c r="Q804" s="119">
        <v>6800</v>
      </c>
      <c r="R804" s="118">
        <f t="shared" si="116"/>
        <v>54400</v>
      </c>
      <c r="S804" s="11">
        <v>16</v>
      </c>
      <c r="U804" s="118">
        <f t="shared" si="117"/>
        <v>54400</v>
      </c>
      <c r="V804" s="119">
        <f t="shared" si="118"/>
        <v>54400</v>
      </c>
      <c r="W804" s="118">
        <f t="shared" si="119"/>
        <v>54400</v>
      </c>
      <c r="Y804" s="119">
        <f t="shared" si="120"/>
        <v>54400</v>
      </c>
      <c r="Z804" s="119"/>
    </row>
    <row r="805" spans="1:26" s="122" customFormat="1" ht="24" x14ac:dyDescent="0.55000000000000004">
      <c r="A805" s="11"/>
      <c r="B805" s="113" t="s">
        <v>59</v>
      </c>
      <c r="C805" s="11">
        <v>720</v>
      </c>
      <c r="D805" s="11">
        <v>0</v>
      </c>
      <c r="E805" s="11">
        <v>0</v>
      </c>
      <c r="F805" s="11">
        <v>87</v>
      </c>
      <c r="G805" s="11">
        <v>2</v>
      </c>
      <c r="H805" s="118">
        <f t="shared" si="114"/>
        <v>87</v>
      </c>
      <c r="I805" s="119">
        <v>250</v>
      </c>
      <c r="J805" s="119">
        <f t="shared" si="115"/>
        <v>21750</v>
      </c>
      <c r="L805" s="11" t="s">
        <v>62</v>
      </c>
      <c r="M805" s="11" t="s">
        <v>65</v>
      </c>
      <c r="N805" s="11">
        <v>2</v>
      </c>
      <c r="O805" s="11">
        <v>56</v>
      </c>
      <c r="P805" s="119">
        <v>100</v>
      </c>
      <c r="Q805" s="119">
        <v>6800</v>
      </c>
      <c r="R805" s="118">
        <f t="shared" si="116"/>
        <v>380800</v>
      </c>
      <c r="S805" s="11">
        <v>31</v>
      </c>
      <c r="U805" s="118">
        <f t="shared" si="117"/>
        <v>380800</v>
      </c>
      <c r="V805" s="119">
        <f t="shared" si="118"/>
        <v>402550</v>
      </c>
      <c r="W805" s="118">
        <f t="shared" si="119"/>
        <v>402550</v>
      </c>
      <c r="Y805" s="119">
        <f t="shared" si="120"/>
        <v>402550</v>
      </c>
      <c r="Z805" s="119"/>
    </row>
    <row r="806" spans="1:26" s="122" customFormat="1" ht="24" x14ac:dyDescent="0.55000000000000004">
      <c r="A806" s="11"/>
      <c r="B806" s="113" t="s">
        <v>59</v>
      </c>
      <c r="C806" s="11">
        <v>12240</v>
      </c>
      <c r="D806" s="11">
        <v>1</v>
      </c>
      <c r="E806" s="11">
        <v>1</v>
      </c>
      <c r="F806" s="11">
        <v>14</v>
      </c>
      <c r="G806" s="11">
        <v>1</v>
      </c>
      <c r="H806" s="118">
        <f t="shared" si="114"/>
        <v>514</v>
      </c>
      <c r="I806" s="119">
        <v>130</v>
      </c>
      <c r="J806" s="119">
        <f t="shared" si="115"/>
        <v>66820</v>
      </c>
      <c r="L806" s="11"/>
      <c r="M806" s="11"/>
      <c r="N806" s="11"/>
      <c r="O806" s="11"/>
      <c r="R806" s="118">
        <f t="shared" si="116"/>
        <v>0</v>
      </c>
      <c r="S806" s="11"/>
      <c r="U806" s="118">
        <f t="shared" si="117"/>
        <v>0</v>
      </c>
      <c r="V806" s="119">
        <f t="shared" si="118"/>
        <v>66820</v>
      </c>
      <c r="W806" s="118">
        <f t="shared" si="119"/>
        <v>0</v>
      </c>
      <c r="Y806" s="119">
        <f t="shared" si="120"/>
        <v>66820</v>
      </c>
      <c r="Z806" s="119"/>
    </row>
    <row r="807" spans="1:26" s="122" customFormat="1" ht="24" x14ac:dyDescent="0.55000000000000004">
      <c r="A807" s="11"/>
      <c r="B807" s="113" t="s">
        <v>59</v>
      </c>
      <c r="C807" s="11">
        <v>2817</v>
      </c>
      <c r="D807" s="11">
        <v>1</v>
      </c>
      <c r="E807" s="11">
        <v>2</v>
      </c>
      <c r="F807" s="11">
        <v>30</v>
      </c>
      <c r="G807" s="11">
        <v>1</v>
      </c>
      <c r="H807" s="118">
        <f t="shared" si="114"/>
        <v>630</v>
      </c>
      <c r="I807" s="119">
        <v>100</v>
      </c>
      <c r="J807" s="119">
        <f t="shared" si="115"/>
        <v>63000</v>
      </c>
      <c r="L807" s="11"/>
      <c r="M807" s="11"/>
      <c r="N807" s="11"/>
      <c r="O807" s="11"/>
      <c r="R807" s="118">
        <f t="shared" si="116"/>
        <v>0</v>
      </c>
      <c r="S807" s="11"/>
      <c r="U807" s="118">
        <f t="shared" si="117"/>
        <v>0</v>
      </c>
      <c r="V807" s="119">
        <f t="shared" si="118"/>
        <v>63000</v>
      </c>
      <c r="W807" s="118">
        <f t="shared" si="119"/>
        <v>0</v>
      </c>
      <c r="Y807" s="119">
        <f t="shared" si="120"/>
        <v>63000</v>
      </c>
      <c r="Z807" s="119"/>
    </row>
    <row r="808" spans="1:26" s="122" customFormat="1" ht="24" x14ac:dyDescent="0.55000000000000004">
      <c r="A808" s="11"/>
      <c r="B808" s="113" t="s">
        <v>59</v>
      </c>
      <c r="C808" s="11">
        <v>2407</v>
      </c>
      <c r="D808" s="11">
        <v>1</v>
      </c>
      <c r="E808" s="11">
        <v>2</v>
      </c>
      <c r="F808" s="11">
        <v>48</v>
      </c>
      <c r="G808" s="11">
        <v>1</v>
      </c>
      <c r="H808" s="118">
        <f t="shared" si="114"/>
        <v>648</v>
      </c>
      <c r="I808" s="119">
        <v>100</v>
      </c>
      <c r="J808" s="119">
        <f t="shared" si="115"/>
        <v>64800</v>
      </c>
      <c r="L808" s="11"/>
      <c r="M808" s="11"/>
      <c r="N808" s="11"/>
      <c r="O808" s="11"/>
      <c r="R808" s="118">
        <f t="shared" si="116"/>
        <v>0</v>
      </c>
      <c r="S808" s="11"/>
      <c r="U808" s="118">
        <f t="shared" si="117"/>
        <v>0</v>
      </c>
      <c r="V808" s="119">
        <f t="shared" si="118"/>
        <v>64800</v>
      </c>
      <c r="W808" s="118">
        <f t="shared" si="119"/>
        <v>0</v>
      </c>
      <c r="Y808" s="119">
        <f t="shared" si="120"/>
        <v>64800</v>
      </c>
      <c r="Z808" s="119"/>
    </row>
    <row r="809" spans="1:26" s="122" customFormat="1" ht="24" x14ac:dyDescent="0.55000000000000004">
      <c r="A809" s="11"/>
      <c r="B809" s="113" t="s">
        <v>59</v>
      </c>
      <c r="C809" s="11">
        <v>19290</v>
      </c>
      <c r="D809" s="11">
        <v>1</v>
      </c>
      <c r="E809" s="11">
        <v>0</v>
      </c>
      <c r="F809" s="11">
        <v>20</v>
      </c>
      <c r="G809" s="11">
        <v>1</v>
      </c>
      <c r="H809" s="118">
        <f t="shared" si="114"/>
        <v>420</v>
      </c>
      <c r="I809" s="119">
        <v>100</v>
      </c>
      <c r="J809" s="119">
        <f t="shared" si="115"/>
        <v>42000</v>
      </c>
      <c r="L809" s="11"/>
      <c r="M809" s="11"/>
      <c r="N809" s="11"/>
      <c r="O809" s="11"/>
      <c r="R809" s="118">
        <f t="shared" si="116"/>
        <v>0</v>
      </c>
      <c r="S809" s="11"/>
      <c r="U809" s="118">
        <f t="shared" si="117"/>
        <v>0</v>
      </c>
      <c r="V809" s="119">
        <f t="shared" si="118"/>
        <v>42000</v>
      </c>
      <c r="W809" s="118">
        <f t="shared" si="119"/>
        <v>0</v>
      </c>
      <c r="Y809" s="119">
        <f t="shared" si="120"/>
        <v>42000</v>
      </c>
      <c r="Z809" s="119"/>
    </row>
    <row r="810" spans="1:26" s="128" customFormat="1" ht="24" x14ac:dyDescent="0.55000000000000004">
      <c r="A810" s="53"/>
      <c r="B810" s="55"/>
      <c r="C810" s="53"/>
      <c r="D810" s="53"/>
      <c r="E810" s="53"/>
      <c r="F810" s="53"/>
      <c r="G810" s="53"/>
      <c r="H810" s="127"/>
      <c r="I810" s="127"/>
      <c r="J810" s="127"/>
      <c r="L810" s="53"/>
      <c r="M810" s="53"/>
      <c r="N810" s="53"/>
      <c r="O810" s="53"/>
      <c r="R810" s="127"/>
      <c r="S810" s="53"/>
      <c r="U810" s="127"/>
      <c r="V810" s="127"/>
      <c r="W810" s="127"/>
      <c r="Y810" s="127"/>
      <c r="Z810" s="127"/>
    </row>
    <row r="811" spans="1:26" s="122" customFormat="1" ht="24" x14ac:dyDescent="0.55000000000000004">
      <c r="A811" s="11">
        <v>191</v>
      </c>
      <c r="B811" s="113" t="s">
        <v>59</v>
      </c>
      <c r="C811" s="11">
        <v>843</v>
      </c>
      <c r="D811" s="11">
        <v>0</v>
      </c>
      <c r="E811" s="11">
        <v>0</v>
      </c>
      <c r="F811" s="11">
        <v>89</v>
      </c>
      <c r="G811" s="11">
        <v>2</v>
      </c>
      <c r="H811" s="118">
        <f t="shared" si="114"/>
        <v>89</v>
      </c>
      <c r="I811" s="119">
        <v>150</v>
      </c>
      <c r="J811" s="119">
        <f t="shared" si="115"/>
        <v>13350</v>
      </c>
      <c r="L811" s="11" t="s">
        <v>62</v>
      </c>
      <c r="M811" s="11" t="s">
        <v>111</v>
      </c>
      <c r="N811" s="11">
        <v>2</v>
      </c>
      <c r="O811" s="11">
        <v>110</v>
      </c>
      <c r="P811" s="119">
        <v>100</v>
      </c>
      <c r="Q811" s="119">
        <v>6800</v>
      </c>
      <c r="R811" s="118">
        <f t="shared" si="116"/>
        <v>748000</v>
      </c>
      <c r="S811" s="11">
        <v>19</v>
      </c>
      <c r="U811" s="118">
        <f t="shared" si="117"/>
        <v>748000</v>
      </c>
      <c r="V811" s="119">
        <f t="shared" si="118"/>
        <v>761350</v>
      </c>
      <c r="W811" s="118">
        <f t="shared" si="119"/>
        <v>761350</v>
      </c>
      <c r="Y811" s="119">
        <f t="shared" si="120"/>
        <v>761350</v>
      </c>
      <c r="Z811" s="119"/>
    </row>
    <row r="812" spans="1:26" s="122" customFormat="1" ht="24" x14ac:dyDescent="0.55000000000000004">
      <c r="A812" s="11"/>
      <c r="B812" s="113"/>
      <c r="C812" s="11"/>
      <c r="D812" s="11"/>
      <c r="E812" s="11"/>
      <c r="F812" s="11"/>
      <c r="G812" s="11"/>
      <c r="H812" s="118">
        <f t="shared" si="114"/>
        <v>0</v>
      </c>
      <c r="I812" s="119"/>
      <c r="J812" s="119">
        <f t="shared" si="115"/>
        <v>0</v>
      </c>
      <c r="L812" s="11"/>
      <c r="M812" s="11" t="s">
        <v>111</v>
      </c>
      <c r="N812" s="11">
        <v>2</v>
      </c>
      <c r="O812" s="11">
        <v>14</v>
      </c>
      <c r="P812" s="119">
        <v>100</v>
      </c>
      <c r="Q812" s="119">
        <v>6800</v>
      </c>
      <c r="R812" s="118">
        <f t="shared" si="116"/>
        <v>95200</v>
      </c>
      <c r="S812" s="11">
        <v>3</v>
      </c>
      <c r="U812" s="118">
        <f t="shared" si="117"/>
        <v>95200</v>
      </c>
      <c r="V812" s="119">
        <f t="shared" si="118"/>
        <v>95200</v>
      </c>
      <c r="W812" s="118">
        <f t="shared" si="119"/>
        <v>95200</v>
      </c>
      <c r="Y812" s="119">
        <f t="shared" si="120"/>
        <v>95200</v>
      </c>
      <c r="Z812" s="119"/>
    </row>
    <row r="813" spans="1:26" s="122" customFormat="1" ht="24" x14ac:dyDescent="0.55000000000000004">
      <c r="A813" s="11"/>
      <c r="B813" s="113"/>
      <c r="C813" s="11"/>
      <c r="D813" s="11"/>
      <c r="E813" s="11"/>
      <c r="F813" s="11"/>
      <c r="G813" s="11"/>
      <c r="H813" s="118">
        <f t="shared" si="114"/>
        <v>0</v>
      </c>
      <c r="I813" s="119"/>
      <c r="J813" s="119">
        <f t="shared" si="115"/>
        <v>0</v>
      </c>
      <c r="L813" s="11" t="s">
        <v>62</v>
      </c>
      <c r="M813" s="11" t="s">
        <v>63</v>
      </c>
      <c r="N813" s="11">
        <v>2</v>
      </c>
      <c r="O813" s="11">
        <v>16</v>
      </c>
      <c r="P813" s="119">
        <v>100</v>
      </c>
      <c r="Q813" s="119">
        <v>6800</v>
      </c>
      <c r="R813" s="118">
        <f t="shared" si="116"/>
        <v>108800</v>
      </c>
      <c r="S813" s="11">
        <v>19</v>
      </c>
      <c r="U813" s="118">
        <f t="shared" si="117"/>
        <v>108800</v>
      </c>
      <c r="V813" s="119">
        <f t="shared" si="118"/>
        <v>108800</v>
      </c>
      <c r="W813" s="118">
        <f t="shared" si="119"/>
        <v>108800</v>
      </c>
      <c r="Y813" s="119">
        <f t="shared" si="120"/>
        <v>108800</v>
      </c>
      <c r="Z813" s="119"/>
    </row>
    <row r="814" spans="1:26" s="122" customFormat="1" ht="24" x14ac:dyDescent="0.55000000000000004">
      <c r="A814" s="11"/>
      <c r="B814" s="113"/>
      <c r="C814" s="11"/>
      <c r="D814" s="11"/>
      <c r="E814" s="11"/>
      <c r="F814" s="11"/>
      <c r="G814" s="11"/>
      <c r="H814" s="118">
        <f t="shared" si="114"/>
        <v>0</v>
      </c>
      <c r="I814" s="119"/>
      <c r="J814" s="119">
        <f t="shared" si="115"/>
        <v>0</v>
      </c>
      <c r="L814" s="11"/>
      <c r="M814" s="11" t="s">
        <v>65</v>
      </c>
      <c r="N814" s="11">
        <v>2</v>
      </c>
      <c r="O814" s="11">
        <v>8</v>
      </c>
      <c r="P814" s="119">
        <v>100</v>
      </c>
      <c r="Q814" s="119">
        <v>6800</v>
      </c>
      <c r="R814" s="118">
        <f t="shared" si="116"/>
        <v>54400</v>
      </c>
      <c r="S814" s="11">
        <v>19</v>
      </c>
      <c r="U814" s="118">
        <f t="shared" si="117"/>
        <v>54400</v>
      </c>
      <c r="V814" s="119">
        <f t="shared" si="118"/>
        <v>54400</v>
      </c>
      <c r="W814" s="118">
        <f t="shared" si="119"/>
        <v>54400</v>
      </c>
      <c r="Y814" s="119">
        <f t="shared" si="120"/>
        <v>54400</v>
      </c>
      <c r="Z814" s="119"/>
    </row>
    <row r="815" spans="1:26" s="128" customFormat="1" ht="24" x14ac:dyDescent="0.55000000000000004">
      <c r="A815" s="53"/>
      <c r="B815" s="55"/>
      <c r="C815" s="53"/>
      <c r="D815" s="53"/>
      <c r="E815" s="53"/>
      <c r="F815" s="53"/>
      <c r="G815" s="53"/>
      <c r="H815" s="127"/>
      <c r="I815" s="127"/>
      <c r="J815" s="127"/>
      <c r="L815" s="53"/>
      <c r="M815" s="53"/>
      <c r="N815" s="53"/>
      <c r="O815" s="53"/>
      <c r="R815" s="127"/>
      <c r="S815" s="53"/>
      <c r="U815" s="127"/>
      <c r="V815" s="127"/>
      <c r="W815" s="127"/>
      <c r="Y815" s="127"/>
      <c r="Z815" s="127"/>
    </row>
    <row r="816" spans="1:26" s="122" customFormat="1" ht="24" x14ac:dyDescent="0.55000000000000004">
      <c r="A816" s="11">
        <v>192</v>
      </c>
      <c r="B816" s="113" t="s">
        <v>59</v>
      </c>
      <c r="C816" s="11">
        <v>18185</v>
      </c>
      <c r="D816" s="11">
        <v>0</v>
      </c>
      <c r="E816" s="11">
        <v>0</v>
      </c>
      <c r="F816" s="11">
        <v>78</v>
      </c>
      <c r="G816" s="25" t="s">
        <v>73</v>
      </c>
      <c r="H816" s="118">
        <f t="shared" si="114"/>
        <v>78</v>
      </c>
      <c r="I816" s="119">
        <v>250</v>
      </c>
      <c r="J816" s="119">
        <f t="shared" si="115"/>
        <v>19500</v>
      </c>
      <c r="L816" s="11" t="s">
        <v>62</v>
      </c>
      <c r="M816" s="11" t="s">
        <v>65</v>
      </c>
      <c r="N816" s="11">
        <v>2</v>
      </c>
      <c r="O816" s="11">
        <v>105.4</v>
      </c>
      <c r="P816" s="119">
        <v>100</v>
      </c>
      <c r="Q816" s="119">
        <v>6800</v>
      </c>
      <c r="R816" s="118">
        <f t="shared" si="116"/>
        <v>716720</v>
      </c>
      <c r="S816" s="11">
        <v>31</v>
      </c>
      <c r="U816" s="118">
        <f t="shared" si="117"/>
        <v>716720</v>
      </c>
      <c r="V816" s="119">
        <f t="shared" si="118"/>
        <v>736220</v>
      </c>
      <c r="W816" s="118">
        <f t="shared" si="119"/>
        <v>736220</v>
      </c>
      <c r="Y816" s="119">
        <f t="shared" si="120"/>
        <v>736220</v>
      </c>
      <c r="Z816" s="119"/>
    </row>
    <row r="817" spans="1:26" s="122" customFormat="1" ht="24" x14ac:dyDescent="0.55000000000000004">
      <c r="A817" s="11"/>
      <c r="B817" s="113"/>
      <c r="C817" s="11"/>
      <c r="D817" s="11"/>
      <c r="E817" s="11"/>
      <c r="F817" s="11"/>
      <c r="G817" s="11"/>
      <c r="H817" s="118">
        <f t="shared" si="114"/>
        <v>0</v>
      </c>
      <c r="I817" s="119"/>
      <c r="J817" s="119">
        <f t="shared" si="115"/>
        <v>0</v>
      </c>
      <c r="L817" s="11"/>
      <c r="M817" s="11" t="s">
        <v>65</v>
      </c>
      <c r="N817" s="11">
        <v>2</v>
      </c>
      <c r="O817" s="11">
        <v>98.31</v>
      </c>
      <c r="P817" s="119">
        <v>100</v>
      </c>
      <c r="Q817" s="119">
        <v>6800</v>
      </c>
      <c r="R817" s="118">
        <f t="shared" si="116"/>
        <v>668508</v>
      </c>
      <c r="S817" s="11">
        <v>31</v>
      </c>
      <c r="U817" s="118">
        <f t="shared" si="117"/>
        <v>668508</v>
      </c>
      <c r="V817" s="119">
        <f t="shared" si="118"/>
        <v>668508</v>
      </c>
      <c r="W817" s="118">
        <f t="shared" si="119"/>
        <v>668508</v>
      </c>
      <c r="Y817" s="119">
        <f t="shared" si="120"/>
        <v>668508</v>
      </c>
      <c r="Z817" s="119"/>
    </row>
    <row r="818" spans="1:26" s="122" customFormat="1" ht="24" x14ac:dyDescent="0.55000000000000004">
      <c r="A818" s="11"/>
      <c r="B818" s="113"/>
      <c r="C818" s="11"/>
      <c r="D818" s="11"/>
      <c r="E818" s="11"/>
      <c r="F818" s="11"/>
      <c r="G818" s="11"/>
      <c r="H818" s="118">
        <f t="shared" si="114"/>
        <v>0</v>
      </c>
      <c r="I818" s="119"/>
      <c r="J818" s="119">
        <f t="shared" si="115"/>
        <v>0</v>
      </c>
      <c r="L818" s="11"/>
      <c r="M818" s="11" t="s">
        <v>65</v>
      </c>
      <c r="N818" s="11">
        <v>2</v>
      </c>
      <c r="O818" s="11">
        <v>6</v>
      </c>
      <c r="P818" s="119">
        <v>100</v>
      </c>
      <c r="Q818" s="119">
        <v>6800</v>
      </c>
      <c r="R818" s="118">
        <f t="shared" si="116"/>
        <v>40800</v>
      </c>
      <c r="S818" s="11">
        <v>31</v>
      </c>
      <c r="U818" s="118">
        <f t="shared" si="117"/>
        <v>40800</v>
      </c>
      <c r="V818" s="119">
        <f t="shared" si="118"/>
        <v>40800</v>
      </c>
      <c r="W818" s="118">
        <f t="shared" si="119"/>
        <v>40800</v>
      </c>
      <c r="Y818" s="119">
        <f t="shared" si="120"/>
        <v>40800</v>
      </c>
      <c r="Z818" s="119"/>
    </row>
    <row r="819" spans="1:26" s="128" customFormat="1" ht="24" x14ac:dyDescent="0.55000000000000004">
      <c r="A819" s="53"/>
      <c r="B819" s="55"/>
      <c r="C819" s="53"/>
      <c r="D819" s="53"/>
      <c r="E819" s="53"/>
      <c r="F819" s="53"/>
      <c r="G819" s="53"/>
      <c r="H819" s="127"/>
      <c r="I819" s="127"/>
      <c r="J819" s="127"/>
      <c r="L819" s="53"/>
      <c r="M819" s="53"/>
      <c r="N819" s="53"/>
      <c r="O819" s="53"/>
      <c r="R819" s="127"/>
      <c r="S819" s="53"/>
      <c r="U819" s="127"/>
      <c r="V819" s="127"/>
      <c r="W819" s="127"/>
      <c r="Y819" s="127"/>
      <c r="Z819" s="127"/>
    </row>
    <row r="820" spans="1:26" s="122" customFormat="1" ht="24" x14ac:dyDescent="0.55000000000000004">
      <c r="A820" s="11">
        <v>193</v>
      </c>
      <c r="B820" s="113" t="s">
        <v>59</v>
      </c>
      <c r="C820" s="11">
        <v>1966</v>
      </c>
      <c r="D820" s="11">
        <v>1</v>
      </c>
      <c r="E820" s="11">
        <v>2</v>
      </c>
      <c r="F820" s="11">
        <v>62</v>
      </c>
      <c r="G820" s="11">
        <v>1</v>
      </c>
      <c r="H820" s="118">
        <f t="shared" si="114"/>
        <v>662</v>
      </c>
      <c r="I820" s="119">
        <v>130</v>
      </c>
      <c r="J820" s="119">
        <f t="shared" si="115"/>
        <v>86060</v>
      </c>
      <c r="L820" s="11"/>
      <c r="M820" s="11"/>
      <c r="N820" s="11"/>
      <c r="O820" s="11"/>
      <c r="R820" s="118">
        <f t="shared" si="116"/>
        <v>0</v>
      </c>
      <c r="S820" s="11"/>
      <c r="U820" s="118">
        <f t="shared" si="117"/>
        <v>0</v>
      </c>
      <c r="V820" s="119">
        <f t="shared" si="118"/>
        <v>86060</v>
      </c>
      <c r="W820" s="118">
        <f t="shared" si="119"/>
        <v>0</v>
      </c>
      <c r="Y820" s="119">
        <f t="shared" si="120"/>
        <v>86060</v>
      </c>
      <c r="Z820" s="119"/>
    </row>
    <row r="821" spans="1:26" s="122" customFormat="1" ht="24" x14ac:dyDescent="0.55000000000000004">
      <c r="A821" s="11"/>
      <c r="B821" s="113" t="s">
        <v>59</v>
      </c>
      <c r="C821" s="11">
        <v>11200</v>
      </c>
      <c r="D821" s="11">
        <v>0</v>
      </c>
      <c r="E821" s="11">
        <v>1</v>
      </c>
      <c r="F821" s="11">
        <v>77</v>
      </c>
      <c r="G821" s="11">
        <v>1</v>
      </c>
      <c r="H821" s="118">
        <f t="shared" si="114"/>
        <v>177</v>
      </c>
      <c r="I821" s="119">
        <v>100</v>
      </c>
      <c r="J821" s="119">
        <f t="shared" si="115"/>
        <v>17700</v>
      </c>
      <c r="L821" s="11"/>
      <c r="M821" s="11"/>
      <c r="N821" s="11"/>
      <c r="O821" s="11"/>
      <c r="R821" s="118">
        <f t="shared" si="116"/>
        <v>0</v>
      </c>
      <c r="S821" s="11"/>
      <c r="U821" s="118">
        <f t="shared" si="117"/>
        <v>0</v>
      </c>
      <c r="V821" s="119">
        <f t="shared" si="118"/>
        <v>17700</v>
      </c>
      <c r="W821" s="118">
        <f t="shared" si="119"/>
        <v>0</v>
      </c>
      <c r="Y821" s="119">
        <f t="shared" si="120"/>
        <v>17700</v>
      </c>
      <c r="Z821" s="119"/>
    </row>
    <row r="822" spans="1:26" s="122" customFormat="1" ht="24" x14ac:dyDescent="0.55000000000000004">
      <c r="A822" s="11"/>
      <c r="B822" s="113" t="s">
        <v>59</v>
      </c>
      <c r="C822" s="11">
        <v>11202</v>
      </c>
      <c r="D822" s="11">
        <v>1</v>
      </c>
      <c r="E822" s="11">
        <v>1</v>
      </c>
      <c r="F822" s="11">
        <v>0</v>
      </c>
      <c r="G822" s="11">
        <v>1</v>
      </c>
      <c r="H822" s="118">
        <f t="shared" si="114"/>
        <v>500</v>
      </c>
      <c r="I822" s="119">
        <v>130</v>
      </c>
      <c r="J822" s="119">
        <f t="shared" si="115"/>
        <v>65000</v>
      </c>
      <c r="L822" s="11"/>
      <c r="M822" s="11"/>
      <c r="N822" s="11"/>
      <c r="O822" s="11"/>
      <c r="R822" s="118">
        <f t="shared" si="116"/>
        <v>0</v>
      </c>
      <c r="S822" s="11"/>
      <c r="U822" s="118">
        <f t="shared" si="117"/>
        <v>0</v>
      </c>
      <c r="V822" s="119">
        <f t="shared" si="118"/>
        <v>65000</v>
      </c>
      <c r="W822" s="118">
        <f t="shared" si="119"/>
        <v>0</v>
      </c>
      <c r="Y822" s="119">
        <f t="shared" si="120"/>
        <v>65000</v>
      </c>
      <c r="Z822" s="119"/>
    </row>
    <row r="823" spans="1:26" s="122" customFormat="1" ht="24" x14ac:dyDescent="0.55000000000000004">
      <c r="A823" s="11"/>
      <c r="B823" s="113" t="s">
        <v>59</v>
      </c>
      <c r="C823" s="11">
        <v>11203</v>
      </c>
      <c r="D823" s="11">
        <v>0</v>
      </c>
      <c r="E823" s="11">
        <v>3</v>
      </c>
      <c r="F823" s="11">
        <v>29</v>
      </c>
      <c r="G823" s="11">
        <v>1</v>
      </c>
      <c r="H823" s="118">
        <f t="shared" si="114"/>
        <v>329</v>
      </c>
      <c r="I823" s="119">
        <v>130</v>
      </c>
      <c r="J823" s="119">
        <f t="shared" si="115"/>
        <v>42770</v>
      </c>
      <c r="L823" s="11"/>
      <c r="M823" s="11"/>
      <c r="N823" s="11"/>
      <c r="O823" s="11"/>
      <c r="R823" s="118">
        <f t="shared" si="116"/>
        <v>0</v>
      </c>
      <c r="S823" s="11"/>
      <c r="U823" s="118">
        <f t="shared" si="117"/>
        <v>0</v>
      </c>
      <c r="V823" s="119">
        <f t="shared" si="118"/>
        <v>42770</v>
      </c>
      <c r="W823" s="118">
        <f t="shared" si="119"/>
        <v>0</v>
      </c>
      <c r="Y823" s="119">
        <f t="shared" si="120"/>
        <v>42770</v>
      </c>
      <c r="Z823" s="119"/>
    </row>
    <row r="824" spans="1:26" s="126" customFormat="1" ht="24" x14ac:dyDescent="0.55000000000000004">
      <c r="A824" s="24"/>
      <c r="B824" s="97" t="s">
        <v>172</v>
      </c>
      <c r="C824" s="24"/>
      <c r="D824" s="24">
        <v>1</v>
      </c>
      <c r="E824" s="24">
        <v>2</v>
      </c>
      <c r="F824" s="24">
        <v>40</v>
      </c>
      <c r="G824" s="24">
        <v>1</v>
      </c>
      <c r="H824" s="125">
        <f t="shared" si="114"/>
        <v>640</v>
      </c>
      <c r="I824" s="125">
        <v>100</v>
      </c>
      <c r="J824" s="125">
        <f t="shared" si="115"/>
        <v>64000</v>
      </c>
      <c r="L824" s="24"/>
      <c r="M824" s="24"/>
      <c r="N824" s="24"/>
      <c r="O824" s="24"/>
      <c r="R824" s="125">
        <f t="shared" si="116"/>
        <v>0</v>
      </c>
      <c r="S824" s="24"/>
      <c r="U824" s="125">
        <f t="shared" si="117"/>
        <v>0</v>
      </c>
      <c r="V824" s="125">
        <f t="shared" si="118"/>
        <v>64000</v>
      </c>
      <c r="W824" s="125">
        <f t="shared" si="119"/>
        <v>0</v>
      </c>
      <c r="Y824" s="125">
        <f t="shared" si="120"/>
        <v>64000</v>
      </c>
      <c r="Z824" s="125">
        <v>0.01</v>
      </c>
    </row>
    <row r="825" spans="1:26" s="128" customFormat="1" ht="24" x14ac:dyDescent="0.55000000000000004">
      <c r="A825" s="53"/>
      <c r="B825" s="55"/>
      <c r="C825" s="53"/>
      <c r="D825" s="53"/>
      <c r="E825" s="53"/>
      <c r="F825" s="53"/>
      <c r="G825" s="53"/>
      <c r="H825" s="127"/>
      <c r="I825" s="127"/>
      <c r="J825" s="127"/>
      <c r="L825" s="53"/>
      <c r="M825" s="53"/>
      <c r="N825" s="53"/>
      <c r="O825" s="53"/>
      <c r="R825" s="127"/>
      <c r="S825" s="53"/>
      <c r="U825" s="127"/>
      <c r="V825" s="127"/>
      <c r="W825" s="127"/>
      <c r="Y825" s="127"/>
      <c r="Z825" s="127"/>
    </row>
    <row r="826" spans="1:26" s="122" customFormat="1" ht="24" x14ac:dyDescent="0.55000000000000004">
      <c r="A826" s="11">
        <v>194</v>
      </c>
      <c r="B826" s="113" t="s">
        <v>59</v>
      </c>
      <c r="C826" s="11">
        <v>11448</v>
      </c>
      <c r="D826" s="11">
        <v>8</v>
      </c>
      <c r="E826" s="11">
        <v>3</v>
      </c>
      <c r="F826" s="11">
        <v>83</v>
      </c>
      <c r="G826" s="11">
        <v>1</v>
      </c>
      <c r="H826" s="118">
        <f t="shared" si="114"/>
        <v>3583</v>
      </c>
      <c r="I826" s="119">
        <v>130</v>
      </c>
      <c r="J826" s="119">
        <f t="shared" si="115"/>
        <v>465790</v>
      </c>
      <c r="L826" s="11"/>
      <c r="M826" s="11"/>
      <c r="N826" s="11"/>
      <c r="O826" s="11"/>
      <c r="R826" s="118">
        <f t="shared" si="116"/>
        <v>0</v>
      </c>
      <c r="S826" s="11"/>
      <c r="U826" s="118">
        <f t="shared" si="117"/>
        <v>0</v>
      </c>
      <c r="V826" s="119">
        <f t="shared" si="118"/>
        <v>465790</v>
      </c>
      <c r="W826" s="118">
        <f t="shared" si="119"/>
        <v>0</v>
      </c>
      <c r="Y826" s="119">
        <f t="shared" si="120"/>
        <v>465790</v>
      </c>
      <c r="Z826" s="119"/>
    </row>
    <row r="827" spans="1:26" s="122" customFormat="1" ht="24" x14ac:dyDescent="0.55000000000000004">
      <c r="A827" s="11"/>
      <c r="B827" s="113" t="s">
        <v>59</v>
      </c>
      <c r="C827" s="11">
        <v>7948</v>
      </c>
      <c r="D827" s="11">
        <v>1</v>
      </c>
      <c r="E827" s="11">
        <v>3</v>
      </c>
      <c r="F827" s="11">
        <v>40</v>
      </c>
      <c r="G827" s="11">
        <v>1</v>
      </c>
      <c r="H827" s="118">
        <f t="shared" si="114"/>
        <v>740</v>
      </c>
      <c r="I827" s="119">
        <v>130</v>
      </c>
      <c r="J827" s="119">
        <f t="shared" si="115"/>
        <v>96200</v>
      </c>
      <c r="L827" s="11"/>
      <c r="M827" s="11"/>
      <c r="N827" s="11"/>
      <c r="O827" s="11"/>
      <c r="R827" s="118">
        <f t="shared" si="116"/>
        <v>0</v>
      </c>
      <c r="S827" s="11"/>
      <c r="U827" s="118">
        <f t="shared" si="117"/>
        <v>0</v>
      </c>
      <c r="V827" s="119">
        <f t="shared" si="118"/>
        <v>96200</v>
      </c>
      <c r="W827" s="118">
        <f t="shared" si="119"/>
        <v>0</v>
      </c>
      <c r="Y827" s="119">
        <f t="shared" si="120"/>
        <v>96200</v>
      </c>
      <c r="Z827" s="119"/>
    </row>
    <row r="828" spans="1:26" s="128" customFormat="1" ht="24" x14ac:dyDescent="0.55000000000000004">
      <c r="A828" s="53"/>
      <c r="B828" s="55"/>
      <c r="C828" s="53"/>
      <c r="D828" s="53"/>
      <c r="E828" s="53"/>
      <c r="F828" s="53"/>
      <c r="G828" s="53"/>
      <c r="H828" s="127"/>
      <c r="I828" s="127"/>
      <c r="J828" s="127"/>
      <c r="L828" s="53"/>
      <c r="M828" s="53"/>
      <c r="N828" s="53"/>
      <c r="O828" s="53"/>
      <c r="R828" s="127"/>
      <c r="S828" s="53"/>
      <c r="U828" s="127"/>
      <c r="V828" s="127"/>
      <c r="W828" s="127"/>
      <c r="Y828" s="127"/>
      <c r="Z828" s="127"/>
    </row>
    <row r="829" spans="1:26" s="126" customFormat="1" ht="24" x14ac:dyDescent="0.55000000000000004">
      <c r="A829" s="24">
        <v>195</v>
      </c>
      <c r="B829" s="24" t="s">
        <v>76</v>
      </c>
      <c r="C829" s="24"/>
      <c r="D829" s="24">
        <v>1</v>
      </c>
      <c r="E829" s="24">
        <v>0</v>
      </c>
      <c r="F829" s="24">
        <v>0</v>
      </c>
      <c r="G829" s="24">
        <v>1</v>
      </c>
      <c r="H829" s="125">
        <f t="shared" si="114"/>
        <v>400</v>
      </c>
      <c r="I829" s="125">
        <v>100</v>
      </c>
      <c r="J829" s="125">
        <f t="shared" si="115"/>
        <v>40000</v>
      </c>
      <c r="L829" s="24"/>
      <c r="M829" s="24"/>
      <c r="N829" s="24"/>
      <c r="O829" s="24"/>
      <c r="R829" s="125">
        <f t="shared" si="116"/>
        <v>0</v>
      </c>
      <c r="S829" s="24"/>
      <c r="U829" s="125">
        <f t="shared" si="117"/>
        <v>0</v>
      </c>
      <c r="V829" s="125">
        <f t="shared" si="118"/>
        <v>40000</v>
      </c>
      <c r="W829" s="125">
        <f t="shared" si="119"/>
        <v>0</v>
      </c>
      <c r="Y829" s="125">
        <f t="shared" si="120"/>
        <v>40000</v>
      </c>
      <c r="Z829" s="125">
        <v>0.01</v>
      </c>
    </row>
    <row r="830" spans="1:26" s="128" customFormat="1" ht="24" x14ac:dyDescent="0.55000000000000004">
      <c r="A830" s="53"/>
      <c r="B830" s="53"/>
      <c r="C830" s="53"/>
      <c r="D830" s="53"/>
      <c r="E830" s="53"/>
      <c r="F830" s="53"/>
      <c r="G830" s="53"/>
      <c r="H830" s="127"/>
      <c r="I830" s="127"/>
      <c r="J830" s="127"/>
      <c r="L830" s="53"/>
      <c r="M830" s="53"/>
      <c r="N830" s="53"/>
      <c r="O830" s="53"/>
      <c r="R830" s="127"/>
      <c r="S830" s="53"/>
      <c r="U830" s="127"/>
      <c r="V830" s="127"/>
      <c r="W830" s="127"/>
      <c r="Y830" s="127"/>
      <c r="Z830" s="127"/>
    </row>
    <row r="831" spans="1:26" s="122" customFormat="1" ht="24" x14ac:dyDescent="0.55000000000000004">
      <c r="A831" s="11">
        <v>196</v>
      </c>
      <c r="B831" s="113" t="s">
        <v>59</v>
      </c>
      <c r="C831" s="16">
        <v>11421</v>
      </c>
      <c r="D831" s="11">
        <v>0</v>
      </c>
      <c r="E831" s="11">
        <v>0</v>
      </c>
      <c r="F831" s="11">
        <v>81</v>
      </c>
      <c r="G831" s="11">
        <v>2</v>
      </c>
      <c r="H831" s="118">
        <f t="shared" si="114"/>
        <v>81</v>
      </c>
      <c r="I831" s="119">
        <v>150</v>
      </c>
      <c r="J831" s="119">
        <f t="shared" si="115"/>
        <v>12150</v>
      </c>
      <c r="L831" s="11" t="s">
        <v>62</v>
      </c>
      <c r="M831" s="11" t="s">
        <v>63</v>
      </c>
      <c r="N831" s="11">
        <v>2</v>
      </c>
      <c r="O831" s="11">
        <v>102</v>
      </c>
      <c r="P831" s="119">
        <v>100</v>
      </c>
      <c r="Q831" s="119">
        <v>6800</v>
      </c>
      <c r="R831" s="118">
        <f t="shared" si="116"/>
        <v>693600</v>
      </c>
      <c r="S831" s="11">
        <v>9</v>
      </c>
      <c r="U831" s="118">
        <f t="shared" si="117"/>
        <v>693600</v>
      </c>
      <c r="V831" s="119">
        <f t="shared" si="118"/>
        <v>705750</v>
      </c>
      <c r="W831" s="118">
        <f t="shared" si="119"/>
        <v>705750</v>
      </c>
      <c r="Y831" s="119">
        <f t="shared" si="120"/>
        <v>705750</v>
      </c>
      <c r="Z831" s="119"/>
    </row>
    <row r="832" spans="1:26" s="126" customFormat="1" ht="24" x14ac:dyDescent="0.55000000000000004">
      <c r="A832" s="24"/>
      <c r="B832" s="97" t="s">
        <v>205</v>
      </c>
      <c r="C832" s="24">
        <v>1379</v>
      </c>
      <c r="D832" s="24">
        <v>0</v>
      </c>
      <c r="E832" s="24">
        <v>3</v>
      </c>
      <c r="F832" s="24">
        <v>4</v>
      </c>
      <c r="G832" s="24">
        <v>2</v>
      </c>
      <c r="H832" s="125">
        <f t="shared" si="114"/>
        <v>304</v>
      </c>
      <c r="I832" s="125">
        <v>150</v>
      </c>
      <c r="J832" s="125">
        <f t="shared" si="115"/>
        <v>45600</v>
      </c>
      <c r="L832" s="24" t="s">
        <v>62</v>
      </c>
      <c r="M832" s="24" t="s">
        <v>63</v>
      </c>
      <c r="N832" s="24">
        <v>2</v>
      </c>
      <c r="O832" s="24">
        <v>35</v>
      </c>
      <c r="P832" s="125">
        <v>100</v>
      </c>
      <c r="Q832" s="125">
        <v>6800</v>
      </c>
      <c r="R832" s="125">
        <f t="shared" si="116"/>
        <v>238000</v>
      </c>
      <c r="S832" s="24">
        <v>9</v>
      </c>
      <c r="U832" s="125">
        <f t="shared" si="117"/>
        <v>238000</v>
      </c>
      <c r="V832" s="125">
        <f t="shared" si="118"/>
        <v>283600</v>
      </c>
      <c r="W832" s="125">
        <f t="shared" si="119"/>
        <v>283600</v>
      </c>
      <c r="Y832" s="125">
        <f t="shared" si="120"/>
        <v>283600</v>
      </c>
      <c r="Z832" s="125">
        <v>0.02</v>
      </c>
    </row>
    <row r="833" spans="1:26" s="122" customFormat="1" ht="24" x14ac:dyDescent="0.55000000000000004">
      <c r="A833" s="11"/>
      <c r="B833" s="113" t="s">
        <v>59</v>
      </c>
      <c r="C833" s="11">
        <v>12127</v>
      </c>
      <c r="D833" s="11">
        <v>0</v>
      </c>
      <c r="E833" s="11">
        <v>2</v>
      </c>
      <c r="F833" s="11">
        <v>68</v>
      </c>
      <c r="G833" s="11">
        <v>1</v>
      </c>
      <c r="H833" s="118">
        <f t="shared" si="114"/>
        <v>268</v>
      </c>
      <c r="I833" s="119">
        <v>130</v>
      </c>
      <c r="J833" s="119">
        <f t="shared" si="115"/>
        <v>34840</v>
      </c>
      <c r="L833" s="11"/>
      <c r="M833" s="11"/>
      <c r="N833" s="11"/>
      <c r="O833" s="11"/>
      <c r="R833" s="118">
        <f t="shared" si="116"/>
        <v>0</v>
      </c>
      <c r="S833" s="11"/>
      <c r="U833" s="118">
        <f t="shared" si="117"/>
        <v>0</v>
      </c>
      <c r="V833" s="119">
        <f t="shared" si="118"/>
        <v>34840</v>
      </c>
      <c r="W833" s="118">
        <f t="shared" si="119"/>
        <v>0</v>
      </c>
      <c r="Y833" s="119">
        <f t="shared" si="120"/>
        <v>34840</v>
      </c>
      <c r="Z833" s="119"/>
    </row>
    <row r="834" spans="1:26" s="128" customFormat="1" ht="24" x14ac:dyDescent="0.55000000000000004">
      <c r="A834" s="53"/>
      <c r="B834" s="55"/>
      <c r="C834" s="129"/>
      <c r="D834" s="53"/>
      <c r="E834" s="53"/>
      <c r="F834" s="53"/>
      <c r="G834" s="53"/>
      <c r="H834" s="127"/>
      <c r="I834" s="127"/>
      <c r="J834" s="127"/>
      <c r="L834" s="53"/>
      <c r="M834" s="53"/>
      <c r="N834" s="53"/>
      <c r="O834" s="53"/>
      <c r="R834" s="127"/>
      <c r="S834" s="53"/>
      <c r="U834" s="127"/>
      <c r="V834" s="127"/>
      <c r="W834" s="127"/>
      <c r="Y834" s="127"/>
      <c r="Z834" s="127"/>
    </row>
    <row r="835" spans="1:26" s="122" customFormat="1" ht="24" x14ac:dyDescent="0.55000000000000004">
      <c r="A835" s="11">
        <v>197</v>
      </c>
      <c r="B835" s="113" t="s">
        <v>59</v>
      </c>
      <c r="C835" s="11">
        <v>892</v>
      </c>
      <c r="D835" s="11">
        <v>0</v>
      </c>
      <c r="E835" s="11">
        <v>3</v>
      </c>
      <c r="F835" s="11">
        <v>70</v>
      </c>
      <c r="G835" s="11">
        <v>2</v>
      </c>
      <c r="H835" s="118">
        <f t="shared" si="114"/>
        <v>370</v>
      </c>
      <c r="I835" s="119">
        <v>150</v>
      </c>
      <c r="J835" s="119">
        <f t="shared" si="115"/>
        <v>55500</v>
      </c>
      <c r="L835" s="11" t="s">
        <v>62</v>
      </c>
      <c r="M835" s="11" t="s">
        <v>65</v>
      </c>
      <c r="N835" s="11">
        <v>2</v>
      </c>
      <c r="O835" s="20">
        <v>147.06</v>
      </c>
      <c r="P835" s="119">
        <v>100</v>
      </c>
      <c r="Q835" s="119">
        <v>6800</v>
      </c>
      <c r="R835" s="118">
        <f t="shared" si="116"/>
        <v>1000008</v>
      </c>
      <c r="S835" s="11">
        <v>21</v>
      </c>
      <c r="U835" s="118">
        <f t="shared" si="117"/>
        <v>1000008</v>
      </c>
      <c r="V835" s="119">
        <f t="shared" si="118"/>
        <v>1055508</v>
      </c>
      <c r="W835" s="118">
        <f t="shared" si="119"/>
        <v>1055508</v>
      </c>
      <c r="Y835" s="119">
        <f t="shared" si="120"/>
        <v>1055508</v>
      </c>
      <c r="Z835" s="119"/>
    </row>
    <row r="836" spans="1:26" s="122" customFormat="1" ht="24" x14ac:dyDescent="0.55000000000000004">
      <c r="A836" s="11"/>
      <c r="B836" s="113"/>
      <c r="C836" s="11"/>
      <c r="D836" s="11"/>
      <c r="E836" s="11"/>
      <c r="F836" s="11"/>
      <c r="G836" s="11"/>
      <c r="H836" s="118">
        <f t="shared" si="114"/>
        <v>0</v>
      </c>
      <c r="I836" s="119"/>
      <c r="J836" s="119">
        <f t="shared" si="115"/>
        <v>0</v>
      </c>
      <c r="L836" s="11"/>
      <c r="M836" s="11" t="s">
        <v>65</v>
      </c>
      <c r="N836" s="11">
        <v>2</v>
      </c>
      <c r="O836" s="20">
        <v>6</v>
      </c>
      <c r="P836" s="119">
        <v>100</v>
      </c>
      <c r="Q836" s="119">
        <v>6800</v>
      </c>
      <c r="R836" s="118">
        <f t="shared" si="116"/>
        <v>40800</v>
      </c>
      <c r="S836" s="11">
        <v>51</v>
      </c>
      <c r="U836" s="118">
        <f t="shared" si="117"/>
        <v>40800</v>
      </c>
      <c r="V836" s="119">
        <f t="shared" si="118"/>
        <v>40800</v>
      </c>
      <c r="W836" s="118">
        <f t="shared" si="119"/>
        <v>40800</v>
      </c>
      <c r="Y836" s="119">
        <f t="shared" si="120"/>
        <v>40800</v>
      </c>
      <c r="Z836" s="119"/>
    </row>
    <row r="837" spans="1:26" s="122" customFormat="1" ht="24" x14ac:dyDescent="0.55000000000000004">
      <c r="A837" s="11"/>
      <c r="B837" s="113"/>
      <c r="C837" s="11"/>
      <c r="D837" s="11"/>
      <c r="E837" s="11"/>
      <c r="F837" s="11"/>
      <c r="G837" s="11"/>
      <c r="H837" s="118">
        <f t="shared" si="114"/>
        <v>0</v>
      </c>
      <c r="I837" s="119"/>
      <c r="J837" s="119">
        <f t="shared" si="115"/>
        <v>0</v>
      </c>
      <c r="L837" s="11" t="s">
        <v>62</v>
      </c>
      <c r="M837" s="11" t="s">
        <v>65</v>
      </c>
      <c r="N837" s="11">
        <v>2</v>
      </c>
      <c r="O837" s="20">
        <v>108</v>
      </c>
      <c r="P837" s="119">
        <v>100</v>
      </c>
      <c r="Q837" s="119">
        <v>6800</v>
      </c>
      <c r="R837" s="118">
        <f t="shared" si="116"/>
        <v>734400</v>
      </c>
      <c r="S837" s="11">
        <v>21</v>
      </c>
      <c r="U837" s="118">
        <f t="shared" si="117"/>
        <v>734400</v>
      </c>
      <c r="V837" s="119">
        <f t="shared" si="118"/>
        <v>734400</v>
      </c>
      <c r="W837" s="118">
        <f t="shared" si="119"/>
        <v>734400</v>
      </c>
      <c r="Y837" s="119">
        <f t="shared" si="120"/>
        <v>734400</v>
      </c>
      <c r="Z837" s="119"/>
    </row>
    <row r="838" spans="1:26" s="122" customFormat="1" ht="24" x14ac:dyDescent="0.55000000000000004">
      <c r="A838" s="11"/>
      <c r="B838" s="113"/>
      <c r="C838" s="11"/>
      <c r="D838" s="11"/>
      <c r="E838" s="11"/>
      <c r="F838" s="11"/>
      <c r="G838" s="11"/>
      <c r="H838" s="118">
        <f t="shared" si="114"/>
        <v>0</v>
      </c>
      <c r="I838" s="119"/>
      <c r="J838" s="119">
        <f t="shared" si="115"/>
        <v>0</v>
      </c>
      <c r="L838" s="11"/>
      <c r="M838" s="11" t="s">
        <v>65</v>
      </c>
      <c r="N838" s="11">
        <v>2</v>
      </c>
      <c r="O838" s="20">
        <v>6</v>
      </c>
      <c r="P838" s="119">
        <v>100</v>
      </c>
      <c r="Q838" s="119">
        <v>6800</v>
      </c>
      <c r="R838" s="118">
        <f t="shared" si="116"/>
        <v>40800</v>
      </c>
      <c r="S838" s="11">
        <v>51</v>
      </c>
      <c r="U838" s="118">
        <f t="shared" si="117"/>
        <v>40800</v>
      </c>
      <c r="V838" s="119">
        <f t="shared" si="118"/>
        <v>40800</v>
      </c>
      <c r="W838" s="118">
        <f t="shared" si="119"/>
        <v>40800</v>
      </c>
      <c r="Y838" s="119">
        <f t="shared" si="120"/>
        <v>40800</v>
      </c>
      <c r="Z838" s="119"/>
    </row>
    <row r="839" spans="1:26" s="122" customFormat="1" ht="24" x14ac:dyDescent="0.55000000000000004">
      <c r="A839" s="11"/>
      <c r="B839" s="113"/>
      <c r="C839" s="11"/>
      <c r="D839" s="11"/>
      <c r="E839" s="11"/>
      <c r="F839" s="11"/>
      <c r="G839" s="11"/>
      <c r="H839" s="118">
        <f t="shared" ref="H839:H902" si="121">+(D839*400)+(E839*100)+F839</f>
        <v>0</v>
      </c>
      <c r="I839" s="119"/>
      <c r="J839" s="119">
        <f t="shared" ref="J839:J902" si="122">H839*I839</f>
        <v>0</v>
      </c>
      <c r="L839" s="11" t="s">
        <v>62</v>
      </c>
      <c r="M839" s="11" t="s">
        <v>65</v>
      </c>
      <c r="N839" s="11">
        <v>2</v>
      </c>
      <c r="O839" s="20">
        <v>72</v>
      </c>
      <c r="P839" s="119">
        <v>100</v>
      </c>
      <c r="Q839" s="119">
        <v>6800</v>
      </c>
      <c r="R839" s="118">
        <f t="shared" si="116"/>
        <v>489600</v>
      </c>
      <c r="S839" s="11">
        <v>51</v>
      </c>
      <c r="U839" s="118">
        <f t="shared" si="117"/>
        <v>489600</v>
      </c>
      <c r="V839" s="119">
        <f t="shared" si="118"/>
        <v>489600</v>
      </c>
      <c r="W839" s="118">
        <f t="shared" si="119"/>
        <v>489600</v>
      </c>
      <c r="Y839" s="119">
        <f t="shared" si="120"/>
        <v>489600</v>
      </c>
      <c r="Z839" s="119"/>
    </row>
    <row r="840" spans="1:26" s="122" customFormat="1" ht="24" x14ac:dyDescent="0.55000000000000004">
      <c r="A840" s="11"/>
      <c r="B840" s="113"/>
      <c r="C840" s="11"/>
      <c r="D840" s="11"/>
      <c r="E840" s="11"/>
      <c r="F840" s="11"/>
      <c r="G840" s="11"/>
      <c r="H840" s="127">
        <f t="shared" si="121"/>
        <v>0</v>
      </c>
      <c r="I840" s="119"/>
      <c r="J840" s="119">
        <f t="shared" si="122"/>
        <v>0</v>
      </c>
      <c r="L840" s="11"/>
      <c r="M840" s="11" t="s">
        <v>65</v>
      </c>
      <c r="N840" s="11">
        <v>2</v>
      </c>
      <c r="O840" s="20">
        <v>6</v>
      </c>
      <c r="P840" s="119">
        <v>100</v>
      </c>
      <c r="Q840" s="119">
        <v>6800</v>
      </c>
      <c r="R840" s="118">
        <f t="shared" ref="R840:R902" si="123">O840*Q840</f>
        <v>40800</v>
      </c>
      <c r="S840" s="11">
        <v>51</v>
      </c>
      <c r="U840" s="118">
        <f t="shared" ref="U840:U902" si="124">R840*(100-T840)/100</f>
        <v>40800</v>
      </c>
      <c r="V840" s="119">
        <f t="shared" ref="V840:V902" si="125">J840+U840</f>
        <v>40800</v>
      </c>
      <c r="W840" s="118">
        <f t="shared" ref="W840:W902" si="126">V840*P840/100</f>
        <v>40800</v>
      </c>
      <c r="Y840" s="119">
        <f t="shared" ref="Y840:Y902" si="127">J840+U840</f>
        <v>40800</v>
      </c>
      <c r="Z840" s="119"/>
    </row>
    <row r="841" spans="1:26" s="135" customFormat="1" ht="24" x14ac:dyDescent="0.55000000000000004">
      <c r="A841" s="11"/>
      <c r="B841" s="137" t="s">
        <v>59</v>
      </c>
      <c r="C841" s="11">
        <v>16992</v>
      </c>
      <c r="D841" s="11">
        <v>0</v>
      </c>
      <c r="E841" s="11">
        <v>1</v>
      </c>
      <c r="F841" s="11">
        <v>45</v>
      </c>
      <c r="G841" s="11">
        <v>2</v>
      </c>
      <c r="H841" s="118">
        <f t="shared" si="121"/>
        <v>145</v>
      </c>
      <c r="I841" s="118">
        <v>150</v>
      </c>
      <c r="J841" s="118">
        <f t="shared" si="122"/>
        <v>21750</v>
      </c>
      <c r="L841" s="11" t="s">
        <v>13</v>
      </c>
      <c r="M841" s="11" t="s">
        <v>111</v>
      </c>
      <c r="N841" s="11">
        <v>2</v>
      </c>
      <c r="O841" s="11">
        <v>78</v>
      </c>
      <c r="P841" s="118">
        <v>100</v>
      </c>
      <c r="Q841" s="118">
        <v>6800</v>
      </c>
      <c r="R841" s="118">
        <f t="shared" si="123"/>
        <v>530400</v>
      </c>
      <c r="S841" s="11">
        <v>51</v>
      </c>
      <c r="U841" s="118">
        <f t="shared" si="124"/>
        <v>530400</v>
      </c>
      <c r="V841" s="118">
        <f t="shared" si="125"/>
        <v>552150</v>
      </c>
      <c r="W841" s="118">
        <f t="shared" si="126"/>
        <v>552150</v>
      </c>
      <c r="Y841" s="118">
        <f t="shared" si="127"/>
        <v>552150</v>
      </c>
      <c r="Z841" s="118"/>
    </row>
    <row r="842" spans="1:26" s="135" customFormat="1" ht="24" x14ac:dyDescent="0.55000000000000004">
      <c r="A842" s="11"/>
      <c r="B842" s="137"/>
      <c r="C842" s="11"/>
      <c r="D842" s="11"/>
      <c r="E842" s="11"/>
      <c r="F842" s="11"/>
      <c r="G842" s="11"/>
      <c r="H842" s="118">
        <f t="shared" si="121"/>
        <v>0</v>
      </c>
      <c r="I842" s="118"/>
      <c r="J842" s="118">
        <f t="shared" si="122"/>
        <v>0</v>
      </c>
      <c r="L842" s="11"/>
      <c r="M842" s="11" t="s">
        <v>111</v>
      </c>
      <c r="N842" s="11">
        <v>2</v>
      </c>
      <c r="O842" s="11">
        <v>18</v>
      </c>
      <c r="P842" s="118">
        <v>100</v>
      </c>
      <c r="Q842" s="118">
        <v>6800</v>
      </c>
      <c r="R842" s="118">
        <f t="shared" si="123"/>
        <v>122400</v>
      </c>
      <c r="S842" s="11">
        <v>31</v>
      </c>
      <c r="U842" s="118">
        <f t="shared" si="124"/>
        <v>122400</v>
      </c>
      <c r="V842" s="118">
        <f t="shared" si="125"/>
        <v>122400</v>
      </c>
      <c r="W842" s="118">
        <f t="shared" si="126"/>
        <v>122400</v>
      </c>
      <c r="Y842" s="118">
        <f t="shared" si="127"/>
        <v>122400</v>
      </c>
      <c r="Z842" s="118"/>
    </row>
    <row r="843" spans="1:26" s="135" customFormat="1" ht="24" x14ac:dyDescent="0.55000000000000004">
      <c r="A843" s="11"/>
      <c r="B843" s="137"/>
      <c r="C843" s="11"/>
      <c r="D843" s="11"/>
      <c r="E843" s="11"/>
      <c r="F843" s="11"/>
      <c r="G843" s="11"/>
      <c r="H843" s="118">
        <f t="shared" si="121"/>
        <v>0</v>
      </c>
      <c r="I843" s="118"/>
      <c r="J843" s="118">
        <f t="shared" si="122"/>
        <v>0</v>
      </c>
      <c r="L843" s="11"/>
      <c r="M843" s="11" t="s">
        <v>65</v>
      </c>
      <c r="N843" s="11">
        <v>2</v>
      </c>
      <c r="O843" s="11">
        <v>6</v>
      </c>
      <c r="P843" s="118">
        <v>100</v>
      </c>
      <c r="Q843" s="118">
        <v>6800</v>
      </c>
      <c r="R843" s="118">
        <f t="shared" si="123"/>
        <v>40800</v>
      </c>
      <c r="S843" s="11">
        <v>31</v>
      </c>
      <c r="U843" s="118">
        <f t="shared" si="124"/>
        <v>40800</v>
      </c>
      <c r="V843" s="118">
        <f t="shared" si="125"/>
        <v>40800</v>
      </c>
      <c r="W843" s="118">
        <f t="shared" si="126"/>
        <v>40800</v>
      </c>
      <c r="Y843" s="118">
        <f t="shared" si="127"/>
        <v>40800</v>
      </c>
      <c r="Z843" s="118"/>
    </row>
    <row r="844" spans="1:26" s="135" customFormat="1" ht="24" x14ac:dyDescent="0.55000000000000004">
      <c r="A844" s="11"/>
      <c r="B844" s="137" t="s">
        <v>59</v>
      </c>
      <c r="C844" s="11">
        <v>16994</v>
      </c>
      <c r="D844" s="11">
        <v>0</v>
      </c>
      <c r="E844" s="11">
        <v>1</v>
      </c>
      <c r="F844" s="11">
        <v>48</v>
      </c>
      <c r="G844" s="11">
        <v>1</v>
      </c>
      <c r="H844" s="118">
        <f t="shared" si="121"/>
        <v>148</v>
      </c>
      <c r="I844" s="118">
        <v>150</v>
      </c>
      <c r="J844" s="118">
        <f t="shared" si="122"/>
        <v>22200</v>
      </c>
      <c r="L844" s="11"/>
      <c r="M844" s="11"/>
      <c r="N844" s="11"/>
      <c r="O844" s="11"/>
      <c r="R844" s="118">
        <f t="shared" si="123"/>
        <v>0</v>
      </c>
      <c r="S844" s="11"/>
      <c r="U844" s="118">
        <f t="shared" si="124"/>
        <v>0</v>
      </c>
      <c r="V844" s="118">
        <f t="shared" si="125"/>
        <v>22200</v>
      </c>
      <c r="W844" s="118">
        <f t="shared" si="126"/>
        <v>0</v>
      </c>
      <c r="Y844" s="118">
        <f t="shared" si="127"/>
        <v>22200</v>
      </c>
      <c r="Z844" s="118"/>
    </row>
    <row r="845" spans="1:26" s="128" customFormat="1" ht="24" x14ac:dyDescent="0.55000000000000004">
      <c r="A845" s="53"/>
      <c r="B845" s="55"/>
      <c r="C845" s="53"/>
      <c r="D845" s="53"/>
      <c r="E845" s="53"/>
      <c r="F845" s="53"/>
      <c r="G845" s="53"/>
      <c r="H845" s="127"/>
      <c r="I845" s="127"/>
      <c r="J845" s="127"/>
      <c r="L845" s="53"/>
      <c r="M845" s="53"/>
      <c r="N845" s="53"/>
      <c r="O845" s="53"/>
      <c r="R845" s="127"/>
      <c r="S845" s="53"/>
      <c r="U845" s="127"/>
      <c r="V845" s="127"/>
      <c r="W845" s="127"/>
      <c r="Y845" s="127"/>
      <c r="Z845" s="127"/>
    </row>
    <row r="846" spans="1:26" s="122" customFormat="1" ht="24" x14ac:dyDescent="0.55000000000000004">
      <c r="A846" s="11">
        <v>198</v>
      </c>
      <c r="B846" s="113" t="s">
        <v>59</v>
      </c>
      <c r="C846" s="11">
        <v>7927</v>
      </c>
      <c r="D846" s="11">
        <v>0</v>
      </c>
      <c r="E846" s="11">
        <v>3</v>
      </c>
      <c r="F846" s="11">
        <v>28</v>
      </c>
      <c r="G846" s="11">
        <v>1</v>
      </c>
      <c r="H846" s="118">
        <f t="shared" si="121"/>
        <v>328</v>
      </c>
      <c r="I846" s="119">
        <v>130</v>
      </c>
      <c r="J846" s="119">
        <f t="shared" si="122"/>
        <v>42640</v>
      </c>
      <c r="L846" s="11"/>
      <c r="M846" s="11"/>
      <c r="N846" s="11"/>
      <c r="O846" s="11"/>
      <c r="R846" s="118">
        <f t="shared" si="123"/>
        <v>0</v>
      </c>
      <c r="S846" s="11"/>
      <c r="U846" s="118">
        <f t="shared" si="124"/>
        <v>0</v>
      </c>
      <c r="V846" s="119">
        <f t="shared" si="125"/>
        <v>42640</v>
      </c>
      <c r="W846" s="118">
        <f t="shared" si="126"/>
        <v>0</v>
      </c>
      <c r="Y846" s="119">
        <f t="shared" si="127"/>
        <v>42640</v>
      </c>
      <c r="Z846" s="119"/>
    </row>
    <row r="847" spans="1:26" s="122" customFormat="1" ht="24" x14ac:dyDescent="0.55000000000000004">
      <c r="A847" s="11"/>
      <c r="B847" s="113" t="s">
        <v>59</v>
      </c>
      <c r="C847" s="11">
        <v>12114</v>
      </c>
      <c r="D847" s="11">
        <v>0</v>
      </c>
      <c r="E847" s="11">
        <v>3</v>
      </c>
      <c r="F847" s="11">
        <v>39</v>
      </c>
      <c r="G847" s="11">
        <v>1</v>
      </c>
      <c r="H847" s="118">
        <f t="shared" si="121"/>
        <v>339</v>
      </c>
      <c r="I847" s="119">
        <v>100</v>
      </c>
      <c r="J847" s="119">
        <f t="shared" si="122"/>
        <v>33900</v>
      </c>
      <c r="L847" s="11"/>
      <c r="M847" s="11"/>
      <c r="N847" s="11"/>
      <c r="O847" s="11"/>
      <c r="R847" s="118">
        <f t="shared" si="123"/>
        <v>0</v>
      </c>
      <c r="S847" s="11"/>
      <c r="U847" s="118">
        <f t="shared" si="124"/>
        <v>0</v>
      </c>
      <c r="V847" s="119">
        <f t="shared" si="125"/>
        <v>33900</v>
      </c>
      <c r="W847" s="118">
        <f t="shared" si="126"/>
        <v>0</v>
      </c>
      <c r="Y847" s="119">
        <f t="shared" si="127"/>
        <v>33900</v>
      </c>
      <c r="Z847" s="119"/>
    </row>
    <row r="848" spans="1:26" s="122" customFormat="1" ht="24" x14ac:dyDescent="0.55000000000000004">
      <c r="A848" s="11"/>
      <c r="B848" s="113" t="s">
        <v>59</v>
      </c>
      <c r="C848" s="11">
        <v>19239</v>
      </c>
      <c r="D848" s="11">
        <v>0</v>
      </c>
      <c r="E848" s="11">
        <v>0</v>
      </c>
      <c r="F848" s="11">
        <v>87</v>
      </c>
      <c r="G848" s="11">
        <v>1</v>
      </c>
      <c r="H848" s="118">
        <f t="shared" si="121"/>
        <v>87</v>
      </c>
      <c r="I848" s="119">
        <v>130</v>
      </c>
      <c r="J848" s="119">
        <f t="shared" si="122"/>
        <v>11310</v>
      </c>
      <c r="L848" s="11"/>
      <c r="M848" s="11"/>
      <c r="N848" s="11"/>
      <c r="O848" s="11"/>
      <c r="R848" s="118">
        <f t="shared" si="123"/>
        <v>0</v>
      </c>
      <c r="S848" s="11"/>
      <c r="U848" s="118">
        <f t="shared" si="124"/>
        <v>0</v>
      </c>
      <c r="V848" s="119">
        <f t="shared" si="125"/>
        <v>11310</v>
      </c>
      <c r="W848" s="118">
        <f t="shared" si="126"/>
        <v>0</v>
      </c>
      <c r="Y848" s="119">
        <f t="shared" si="127"/>
        <v>11310</v>
      </c>
      <c r="Z848" s="119"/>
    </row>
    <row r="849" spans="1:26" s="122" customFormat="1" ht="24" x14ac:dyDescent="0.55000000000000004">
      <c r="A849" s="11"/>
      <c r="B849" s="113" t="s">
        <v>59</v>
      </c>
      <c r="C849" s="11">
        <v>19286</v>
      </c>
      <c r="D849" s="11">
        <v>1</v>
      </c>
      <c r="E849" s="11">
        <v>2</v>
      </c>
      <c r="F849" s="11">
        <v>80</v>
      </c>
      <c r="G849" s="11">
        <v>1</v>
      </c>
      <c r="H849" s="118">
        <f t="shared" si="121"/>
        <v>680</v>
      </c>
      <c r="I849" s="119">
        <v>130</v>
      </c>
      <c r="J849" s="119">
        <f t="shared" si="122"/>
        <v>88400</v>
      </c>
      <c r="L849" s="11"/>
      <c r="M849" s="11"/>
      <c r="N849" s="11"/>
      <c r="O849" s="11"/>
      <c r="R849" s="118">
        <f t="shared" si="123"/>
        <v>0</v>
      </c>
      <c r="S849" s="11"/>
      <c r="U849" s="118">
        <f t="shared" si="124"/>
        <v>0</v>
      </c>
      <c r="V849" s="119">
        <f t="shared" si="125"/>
        <v>88400</v>
      </c>
      <c r="W849" s="118">
        <f t="shared" si="126"/>
        <v>0</v>
      </c>
      <c r="Y849" s="119">
        <f t="shared" si="127"/>
        <v>88400</v>
      </c>
      <c r="Z849" s="119"/>
    </row>
    <row r="850" spans="1:26" s="128" customFormat="1" ht="24" x14ac:dyDescent="0.55000000000000004">
      <c r="A850" s="53"/>
      <c r="B850" s="55"/>
      <c r="C850" s="53"/>
      <c r="D850" s="53"/>
      <c r="E850" s="53"/>
      <c r="F850" s="53"/>
      <c r="G850" s="53"/>
      <c r="H850" s="127"/>
      <c r="I850" s="127"/>
      <c r="J850" s="127"/>
      <c r="L850" s="53"/>
      <c r="M850" s="53"/>
      <c r="N850" s="53"/>
      <c r="O850" s="53"/>
      <c r="R850" s="127"/>
      <c r="S850" s="53"/>
      <c r="U850" s="127"/>
      <c r="V850" s="127"/>
      <c r="W850" s="127"/>
      <c r="Y850" s="127"/>
      <c r="Z850" s="127"/>
    </row>
    <row r="851" spans="1:26" s="122" customFormat="1" ht="24" x14ac:dyDescent="0.55000000000000004">
      <c r="A851" s="11">
        <v>199</v>
      </c>
      <c r="B851" s="113" t="s">
        <v>59</v>
      </c>
      <c r="C851" s="11">
        <v>11419</v>
      </c>
      <c r="D851" s="11">
        <v>0</v>
      </c>
      <c r="E851" s="11">
        <v>2</v>
      </c>
      <c r="F851" s="11">
        <v>29</v>
      </c>
      <c r="G851" s="11">
        <v>1</v>
      </c>
      <c r="H851" s="118">
        <f t="shared" si="121"/>
        <v>229</v>
      </c>
      <c r="I851" s="119">
        <v>150</v>
      </c>
      <c r="J851" s="119">
        <f t="shared" si="122"/>
        <v>34350</v>
      </c>
      <c r="L851" s="11" t="s">
        <v>62</v>
      </c>
      <c r="M851" s="11" t="s">
        <v>63</v>
      </c>
      <c r="N851" s="11">
        <v>2</v>
      </c>
      <c r="O851" s="11">
        <v>160</v>
      </c>
      <c r="P851" s="119">
        <v>100</v>
      </c>
      <c r="Q851" s="119">
        <v>6800</v>
      </c>
      <c r="R851" s="118">
        <f t="shared" si="123"/>
        <v>1088000</v>
      </c>
      <c r="S851" s="11">
        <v>23</v>
      </c>
      <c r="U851" s="118">
        <f t="shared" si="124"/>
        <v>1088000</v>
      </c>
      <c r="V851" s="119">
        <f t="shared" si="125"/>
        <v>1122350</v>
      </c>
      <c r="W851" s="118">
        <f t="shared" si="126"/>
        <v>1122350</v>
      </c>
      <c r="Y851" s="119">
        <f t="shared" si="127"/>
        <v>1122350</v>
      </c>
      <c r="Z851" s="119"/>
    </row>
    <row r="852" spans="1:26" s="122" customFormat="1" ht="24" x14ac:dyDescent="0.55000000000000004">
      <c r="A852" s="11"/>
      <c r="B852" s="113"/>
      <c r="C852" s="11"/>
      <c r="D852" s="11"/>
      <c r="E852" s="11"/>
      <c r="F852" s="11"/>
      <c r="G852" s="11"/>
      <c r="H852" s="118">
        <f t="shared" si="121"/>
        <v>0</v>
      </c>
      <c r="I852" s="119"/>
      <c r="J852" s="119">
        <f t="shared" si="122"/>
        <v>0</v>
      </c>
      <c r="L852" s="11"/>
      <c r="M852" s="11" t="s">
        <v>65</v>
      </c>
      <c r="N852" s="11">
        <v>2</v>
      </c>
      <c r="O852" s="11">
        <v>8</v>
      </c>
      <c r="P852" s="119">
        <v>100</v>
      </c>
      <c r="Q852" s="119">
        <v>6800</v>
      </c>
      <c r="R852" s="118">
        <f t="shared" si="123"/>
        <v>54400</v>
      </c>
      <c r="S852" s="11">
        <v>23</v>
      </c>
      <c r="U852" s="118">
        <f t="shared" si="124"/>
        <v>54400</v>
      </c>
      <c r="V852" s="119">
        <f t="shared" si="125"/>
        <v>54400</v>
      </c>
      <c r="W852" s="118">
        <f t="shared" si="126"/>
        <v>54400</v>
      </c>
      <c r="Y852" s="119">
        <f t="shared" si="127"/>
        <v>54400</v>
      </c>
      <c r="Z852" s="119"/>
    </row>
    <row r="853" spans="1:26" s="128" customFormat="1" ht="24" x14ac:dyDescent="0.55000000000000004">
      <c r="A853" s="53"/>
      <c r="B853" s="55"/>
      <c r="C853" s="53"/>
      <c r="D853" s="53"/>
      <c r="E853" s="53"/>
      <c r="F853" s="53"/>
      <c r="G853" s="53"/>
      <c r="H853" s="127"/>
      <c r="I853" s="127"/>
      <c r="J853" s="127"/>
      <c r="L853" s="53"/>
      <c r="M853" s="53"/>
      <c r="N853" s="53"/>
      <c r="O853" s="53"/>
      <c r="R853" s="127"/>
      <c r="S853" s="53"/>
      <c r="U853" s="127"/>
      <c r="V853" s="127"/>
      <c r="W853" s="127"/>
      <c r="Y853" s="127"/>
      <c r="Z853" s="127"/>
    </row>
    <row r="854" spans="1:26" s="126" customFormat="1" ht="24" x14ac:dyDescent="0.55000000000000004">
      <c r="A854" s="24">
        <v>200</v>
      </c>
      <c r="B854" s="138" t="s">
        <v>76</v>
      </c>
      <c r="C854" s="138"/>
      <c r="D854" s="24">
        <v>0</v>
      </c>
      <c r="E854" s="24">
        <v>2</v>
      </c>
      <c r="F854" s="24">
        <v>0</v>
      </c>
      <c r="G854" s="24">
        <v>2</v>
      </c>
      <c r="H854" s="125">
        <f t="shared" si="121"/>
        <v>200</v>
      </c>
      <c r="I854" s="125">
        <v>150</v>
      </c>
      <c r="J854" s="125">
        <f t="shared" si="122"/>
        <v>30000</v>
      </c>
      <c r="L854" s="24" t="s">
        <v>498</v>
      </c>
      <c r="M854" s="24" t="s">
        <v>111</v>
      </c>
      <c r="N854" s="24">
        <v>2</v>
      </c>
      <c r="O854" s="24">
        <v>83.46</v>
      </c>
      <c r="P854" s="125">
        <v>100</v>
      </c>
      <c r="Q854" s="125">
        <v>6800</v>
      </c>
      <c r="R854" s="125">
        <f t="shared" si="123"/>
        <v>567528</v>
      </c>
      <c r="S854" s="24">
        <v>10</v>
      </c>
      <c r="U854" s="125">
        <f t="shared" si="124"/>
        <v>567528</v>
      </c>
      <c r="V854" s="125">
        <f t="shared" si="125"/>
        <v>597528</v>
      </c>
      <c r="W854" s="125">
        <f t="shared" si="126"/>
        <v>597528</v>
      </c>
      <c r="Y854" s="125">
        <f t="shared" si="127"/>
        <v>597528</v>
      </c>
      <c r="Z854" s="125">
        <v>0.02</v>
      </c>
    </row>
    <row r="855" spans="1:26" s="126" customFormat="1" ht="24" x14ac:dyDescent="0.55000000000000004">
      <c r="A855" s="24"/>
      <c r="B855" s="97"/>
      <c r="C855" s="97"/>
      <c r="D855" s="24"/>
      <c r="E855" s="24"/>
      <c r="F855" s="24"/>
      <c r="G855" s="24"/>
      <c r="H855" s="125">
        <f t="shared" si="121"/>
        <v>0</v>
      </c>
      <c r="I855" s="125"/>
      <c r="J855" s="125">
        <f t="shared" si="122"/>
        <v>0</v>
      </c>
      <c r="L855" s="24"/>
      <c r="M855" s="24" t="s">
        <v>111</v>
      </c>
      <c r="N855" s="24">
        <v>2</v>
      </c>
      <c r="O855" s="24">
        <v>18</v>
      </c>
      <c r="P855" s="125">
        <v>100</v>
      </c>
      <c r="Q855" s="125">
        <v>6800</v>
      </c>
      <c r="R855" s="125">
        <f t="shared" si="123"/>
        <v>122400</v>
      </c>
      <c r="S855" s="24">
        <v>10</v>
      </c>
      <c r="U855" s="125">
        <f t="shared" si="124"/>
        <v>122400</v>
      </c>
      <c r="V855" s="125">
        <f t="shared" si="125"/>
        <v>122400</v>
      </c>
      <c r="W855" s="125">
        <f t="shared" si="126"/>
        <v>122400</v>
      </c>
      <c r="Y855" s="125">
        <f t="shared" si="127"/>
        <v>122400</v>
      </c>
      <c r="Z855" s="125">
        <v>0.02</v>
      </c>
    </row>
    <row r="856" spans="1:26" s="126" customFormat="1" ht="24" x14ac:dyDescent="0.55000000000000004">
      <c r="A856" s="24"/>
      <c r="B856" s="97"/>
      <c r="C856" s="97"/>
      <c r="D856" s="24"/>
      <c r="E856" s="24"/>
      <c r="F856" s="24"/>
      <c r="G856" s="24"/>
      <c r="H856" s="125">
        <f t="shared" si="121"/>
        <v>0</v>
      </c>
      <c r="I856" s="125"/>
      <c r="J856" s="125">
        <f t="shared" si="122"/>
        <v>0</v>
      </c>
      <c r="L856" s="24"/>
      <c r="M856" s="24" t="s">
        <v>65</v>
      </c>
      <c r="N856" s="24">
        <v>2</v>
      </c>
      <c r="O856" s="24">
        <v>8</v>
      </c>
      <c r="P856" s="125">
        <v>100</v>
      </c>
      <c r="Q856" s="125">
        <v>6800</v>
      </c>
      <c r="R856" s="125">
        <f t="shared" si="123"/>
        <v>54400</v>
      </c>
      <c r="S856" s="24">
        <v>10</v>
      </c>
      <c r="U856" s="125">
        <f t="shared" si="124"/>
        <v>54400</v>
      </c>
      <c r="V856" s="125">
        <f t="shared" si="125"/>
        <v>54400</v>
      </c>
      <c r="W856" s="125">
        <f t="shared" si="126"/>
        <v>54400</v>
      </c>
      <c r="Y856" s="125">
        <f t="shared" si="127"/>
        <v>54400</v>
      </c>
      <c r="Z856" s="125">
        <v>0.02</v>
      </c>
    </row>
    <row r="857" spans="1:26" s="122" customFormat="1" ht="24" x14ac:dyDescent="0.55000000000000004">
      <c r="A857" s="11"/>
      <c r="B857" s="113" t="s">
        <v>59</v>
      </c>
      <c r="C857" s="11">
        <v>10209</v>
      </c>
      <c r="D857" s="11">
        <v>0</v>
      </c>
      <c r="E857" s="11">
        <v>1</v>
      </c>
      <c r="F857" s="11">
        <v>44</v>
      </c>
      <c r="G857" s="11">
        <v>1</v>
      </c>
      <c r="H857" s="118">
        <f t="shared" si="121"/>
        <v>144</v>
      </c>
      <c r="I857" s="119">
        <v>250</v>
      </c>
      <c r="J857" s="119">
        <f t="shared" si="122"/>
        <v>36000</v>
      </c>
      <c r="L857" s="11" t="s">
        <v>62</v>
      </c>
      <c r="M857" s="11" t="s">
        <v>63</v>
      </c>
      <c r="N857" s="11">
        <v>2</v>
      </c>
      <c r="O857" s="11">
        <v>85</v>
      </c>
      <c r="P857" s="119">
        <v>100</v>
      </c>
      <c r="Q857" s="119">
        <v>6800</v>
      </c>
      <c r="R857" s="118">
        <f t="shared" si="123"/>
        <v>578000</v>
      </c>
      <c r="S857" s="11">
        <v>11</v>
      </c>
      <c r="U857" s="118">
        <f t="shared" si="124"/>
        <v>578000</v>
      </c>
      <c r="V857" s="119">
        <f t="shared" si="125"/>
        <v>614000</v>
      </c>
      <c r="W857" s="118">
        <f t="shared" si="126"/>
        <v>614000</v>
      </c>
      <c r="Y857" s="119">
        <f t="shared" si="127"/>
        <v>614000</v>
      </c>
      <c r="Z857" s="119"/>
    </row>
    <row r="858" spans="1:26" s="122" customFormat="1" ht="24" x14ac:dyDescent="0.55000000000000004">
      <c r="A858" s="11"/>
      <c r="B858" s="113" t="s">
        <v>59</v>
      </c>
      <c r="C858" s="16">
        <v>2138</v>
      </c>
      <c r="D858" s="11">
        <v>1</v>
      </c>
      <c r="E858" s="11">
        <v>0</v>
      </c>
      <c r="F858" s="11">
        <v>50</v>
      </c>
      <c r="G858" s="11">
        <v>1</v>
      </c>
      <c r="H858" s="118">
        <f t="shared" si="121"/>
        <v>450</v>
      </c>
      <c r="I858" s="119">
        <v>550</v>
      </c>
      <c r="J858" s="119">
        <f t="shared" si="122"/>
        <v>247500</v>
      </c>
      <c r="L858" s="11"/>
      <c r="M858" s="11"/>
      <c r="N858" s="11"/>
      <c r="O858" s="11"/>
      <c r="R858" s="118">
        <f t="shared" si="123"/>
        <v>0</v>
      </c>
      <c r="S858" s="11"/>
      <c r="U858" s="118">
        <f t="shared" si="124"/>
        <v>0</v>
      </c>
      <c r="V858" s="119">
        <f t="shared" si="125"/>
        <v>247500</v>
      </c>
      <c r="W858" s="118">
        <f t="shared" si="126"/>
        <v>0</v>
      </c>
      <c r="Y858" s="119">
        <f t="shared" si="127"/>
        <v>247500</v>
      </c>
      <c r="Z858" s="119"/>
    </row>
    <row r="859" spans="1:26" s="126" customFormat="1" ht="24" x14ac:dyDescent="0.55000000000000004">
      <c r="A859" s="24"/>
      <c r="B859" s="97" t="s">
        <v>263</v>
      </c>
      <c r="C859" s="139">
        <v>2138</v>
      </c>
      <c r="D859" s="24">
        <v>1</v>
      </c>
      <c r="E859" s="24">
        <v>0</v>
      </c>
      <c r="F859" s="24">
        <v>50</v>
      </c>
      <c r="G859" s="24">
        <v>1</v>
      </c>
      <c r="H859" s="125">
        <f t="shared" si="121"/>
        <v>450</v>
      </c>
      <c r="I859" s="125">
        <v>550</v>
      </c>
      <c r="J859" s="125">
        <f t="shared" si="122"/>
        <v>247500</v>
      </c>
      <c r="L859" s="24"/>
      <c r="M859" s="24"/>
      <c r="N859" s="24"/>
      <c r="O859" s="24"/>
      <c r="R859" s="125">
        <f t="shared" si="123"/>
        <v>0</v>
      </c>
      <c r="S859" s="24"/>
      <c r="U859" s="125">
        <f t="shared" si="124"/>
        <v>0</v>
      </c>
      <c r="V859" s="125">
        <f t="shared" si="125"/>
        <v>247500</v>
      </c>
      <c r="W859" s="125">
        <f t="shared" si="126"/>
        <v>0</v>
      </c>
      <c r="Y859" s="125">
        <f t="shared" si="127"/>
        <v>247500</v>
      </c>
      <c r="Z859" s="125">
        <v>0.01</v>
      </c>
    </row>
    <row r="860" spans="1:26" s="126" customFormat="1" ht="24" x14ac:dyDescent="0.55000000000000004">
      <c r="A860" s="24"/>
      <c r="B860" s="97" t="s">
        <v>71</v>
      </c>
      <c r="C860" s="139">
        <v>48</v>
      </c>
      <c r="D860" s="24">
        <v>5</v>
      </c>
      <c r="E860" s="24">
        <v>2</v>
      </c>
      <c r="F860" s="24">
        <v>51</v>
      </c>
      <c r="G860" s="24">
        <v>1</v>
      </c>
      <c r="H860" s="125">
        <f t="shared" si="121"/>
        <v>2251</v>
      </c>
      <c r="I860" s="125">
        <v>100</v>
      </c>
      <c r="J860" s="125">
        <f t="shared" si="122"/>
        <v>225100</v>
      </c>
      <c r="L860" s="24"/>
      <c r="M860" s="24"/>
      <c r="N860" s="24"/>
      <c r="O860" s="24"/>
      <c r="R860" s="125">
        <f t="shared" si="123"/>
        <v>0</v>
      </c>
      <c r="S860" s="24"/>
      <c r="U860" s="125">
        <f t="shared" si="124"/>
        <v>0</v>
      </c>
      <c r="V860" s="125">
        <f t="shared" si="125"/>
        <v>225100</v>
      </c>
      <c r="W860" s="125">
        <f t="shared" si="126"/>
        <v>0</v>
      </c>
      <c r="Y860" s="125">
        <f t="shared" si="127"/>
        <v>225100</v>
      </c>
      <c r="Z860" s="125">
        <v>0.01</v>
      </c>
    </row>
    <row r="861" spans="1:26" s="126" customFormat="1" ht="24" x14ac:dyDescent="0.55000000000000004">
      <c r="A861" s="24"/>
      <c r="B861" s="97" t="s">
        <v>71</v>
      </c>
      <c r="C861" s="139">
        <v>53</v>
      </c>
      <c r="D861" s="24">
        <v>3</v>
      </c>
      <c r="E861" s="24">
        <v>3</v>
      </c>
      <c r="F861" s="24">
        <v>13</v>
      </c>
      <c r="G861" s="24">
        <v>1</v>
      </c>
      <c r="H861" s="125">
        <f t="shared" si="121"/>
        <v>1513</v>
      </c>
      <c r="I861" s="125">
        <v>100</v>
      </c>
      <c r="J861" s="125">
        <f t="shared" si="122"/>
        <v>151300</v>
      </c>
      <c r="L861" s="24"/>
      <c r="M861" s="24"/>
      <c r="N861" s="24"/>
      <c r="O861" s="24"/>
      <c r="R861" s="125">
        <f t="shared" si="123"/>
        <v>0</v>
      </c>
      <c r="S861" s="24"/>
      <c r="U861" s="125">
        <f t="shared" si="124"/>
        <v>0</v>
      </c>
      <c r="V861" s="125">
        <f t="shared" si="125"/>
        <v>151300</v>
      </c>
      <c r="W861" s="125">
        <f t="shared" si="126"/>
        <v>0</v>
      </c>
      <c r="Y861" s="125">
        <f t="shared" si="127"/>
        <v>151300</v>
      </c>
      <c r="Z861" s="125">
        <v>0.01</v>
      </c>
    </row>
    <row r="862" spans="1:26" s="128" customFormat="1" ht="24" x14ac:dyDescent="0.55000000000000004">
      <c r="A862" s="53"/>
      <c r="B862" s="55"/>
      <c r="C862" s="129"/>
      <c r="D862" s="53"/>
      <c r="E862" s="53"/>
      <c r="F862" s="53"/>
      <c r="G862" s="53"/>
      <c r="H862" s="127"/>
      <c r="I862" s="127"/>
      <c r="J862" s="127"/>
      <c r="L862" s="53"/>
      <c r="M862" s="53"/>
      <c r="N862" s="53"/>
      <c r="O862" s="53"/>
      <c r="R862" s="127"/>
      <c r="S862" s="53"/>
      <c r="U862" s="127"/>
      <c r="V862" s="127"/>
      <c r="W862" s="127"/>
      <c r="Y862" s="127"/>
      <c r="Z862" s="127"/>
    </row>
    <row r="863" spans="1:26" s="122" customFormat="1" ht="24" x14ac:dyDescent="0.55000000000000004">
      <c r="A863" s="11">
        <v>201</v>
      </c>
      <c r="B863" s="113" t="s">
        <v>59</v>
      </c>
      <c r="C863" s="11">
        <v>12180</v>
      </c>
      <c r="D863" s="11">
        <v>0</v>
      </c>
      <c r="E863" s="11">
        <v>3</v>
      </c>
      <c r="F863" s="11">
        <v>22</v>
      </c>
      <c r="G863" s="11">
        <v>2</v>
      </c>
      <c r="H863" s="118">
        <f t="shared" si="121"/>
        <v>322</v>
      </c>
      <c r="I863" s="119">
        <v>220</v>
      </c>
      <c r="J863" s="119">
        <f t="shared" si="122"/>
        <v>70840</v>
      </c>
      <c r="L863" s="11" t="s">
        <v>62</v>
      </c>
      <c r="M863" s="11" t="s">
        <v>63</v>
      </c>
      <c r="N863" s="11">
        <v>2</v>
      </c>
      <c r="O863" s="11">
        <v>135</v>
      </c>
      <c r="P863" s="119">
        <v>100</v>
      </c>
      <c r="Q863" s="119">
        <v>6800</v>
      </c>
      <c r="R863" s="118">
        <f t="shared" si="123"/>
        <v>918000</v>
      </c>
      <c r="S863" s="11">
        <v>11</v>
      </c>
      <c r="U863" s="118">
        <f t="shared" si="124"/>
        <v>918000</v>
      </c>
      <c r="V863" s="119">
        <f t="shared" si="125"/>
        <v>988840</v>
      </c>
      <c r="W863" s="118">
        <f t="shared" si="126"/>
        <v>988840</v>
      </c>
      <c r="Y863" s="119">
        <f t="shared" si="127"/>
        <v>988840</v>
      </c>
      <c r="Z863" s="119"/>
    </row>
    <row r="864" spans="1:26" s="122" customFormat="1" ht="24" x14ac:dyDescent="0.55000000000000004">
      <c r="A864" s="11"/>
      <c r="B864" s="113" t="s">
        <v>59</v>
      </c>
      <c r="C864" s="11">
        <v>16600</v>
      </c>
      <c r="D864" s="11">
        <v>0</v>
      </c>
      <c r="E864" s="11">
        <v>3</v>
      </c>
      <c r="F864" s="11">
        <v>57</v>
      </c>
      <c r="G864" s="11">
        <v>1</v>
      </c>
      <c r="H864" s="118">
        <f t="shared" si="121"/>
        <v>357</v>
      </c>
      <c r="I864" s="119">
        <v>100</v>
      </c>
      <c r="J864" s="119">
        <f t="shared" si="122"/>
        <v>35700</v>
      </c>
      <c r="L864" s="11"/>
      <c r="M864" s="11"/>
      <c r="N864" s="11"/>
      <c r="O864" s="11"/>
      <c r="R864" s="118">
        <f t="shared" si="123"/>
        <v>0</v>
      </c>
      <c r="S864" s="11"/>
      <c r="U864" s="118">
        <f t="shared" si="124"/>
        <v>0</v>
      </c>
      <c r="V864" s="119">
        <f t="shared" si="125"/>
        <v>35700</v>
      </c>
      <c r="W864" s="118">
        <f t="shared" si="126"/>
        <v>0</v>
      </c>
      <c r="Y864" s="119">
        <f t="shared" si="127"/>
        <v>35700</v>
      </c>
      <c r="Z864" s="119"/>
    </row>
    <row r="865" spans="1:26" s="122" customFormat="1" ht="24" x14ac:dyDescent="0.55000000000000004">
      <c r="A865" s="11"/>
      <c r="B865" s="113" t="s">
        <v>59</v>
      </c>
      <c r="C865" s="11">
        <v>8514</v>
      </c>
      <c r="D865" s="11">
        <v>1</v>
      </c>
      <c r="E865" s="11">
        <v>2</v>
      </c>
      <c r="F865" s="11">
        <v>67</v>
      </c>
      <c r="G865" s="11">
        <v>1</v>
      </c>
      <c r="H865" s="118">
        <f t="shared" si="121"/>
        <v>667</v>
      </c>
      <c r="I865" s="119">
        <v>150</v>
      </c>
      <c r="J865" s="119">
        <f t="shared" si="122"/>
        <v>100050</v>
      </c>
      <c r="L865" s="11"/>
      <c r="M865" s="11"/>
      <c r="N865" s="11"/>
      <c r="O865" s="11"/>
      <c r="R865" s="118">
        <f t="shared" si="123"/>
        <v>0</v>
      </c>
      <c r="S865" s="11"/>
      <c r="U865" s="118">
        <f t="shared" si="124"/>
        <v>0</v>
      </c>
      <c r="V865" s="119">
        <f t="shared" si="125"/>
        <v>100050</v>
      </c>
      <c r="W865" s="118">
        <f t="shared" si="126"/>
        <v>0</v>
      </c>
      <c r="Y865" s="119">
        <f t="shared" si="127"/>
        <v>100050</v>
      </c>
      <c r="Z865" s="119"/>
    </row>
    <row r="866" spans="1:26" s="128" customFormat="1" ht="24" x14ac:dyDescent="0.55000000000000004">
      <c r="A866" s="53"/>
      <c r="B866" s="55"/>
      <c r="C866" s="53"/>
      <c r="D866" s="53"/>
      <c r="E866" s="53"/>
      <c r="F866" s="53"/>
      <c r="G866" s="53"/>
      <c r="H866" s="127"/>
      <c r="I866" s="127"/>
      <c r="J866" s="127"/>
      <c r="L866" s="53"/>
      <c r="M866" s="53"/>
      <c r="N866" s="53"/>
      <c r="O866" s="53"/>
      <c r="R866" s="127"/>
      <c r="S866" s="53"/>
      <c r="U866" s="127"/>
      <c r="V866" s="127"/>
      <c r="W866" s="127"/>
      <c r="Y866" s="127"/>
      <c r="Z866" s="127"/>
    </row>
    <row r="867" spans="1:26" s="126" customFormat="1" ht="24" x14ac:dyDescent="0.55000000000000004">
      <c r="A867" s="24">
        <v>202</v>
      </c>
      <c r="B867" s="138" t="s">
        <v>76</v>
      </c>
      <c r="C867" s="138"/>
      <c r="D867" s="24">
        <v>1</v>
      </c>
      <c r="E867" s="24">
        <v>0</v>
      </c>
      <c r="F867" s="24">
        <v>0</v>
      </c>
      <c r="G867" s="24">
        <v>2</v>
      </c>
      <c r="H867" s="125">
        <f t="shared" si="121"/>
        <v>400</v>
      </c>
      <c r="I867" s="125">
        <v>150</v>
      </c>
      <c r="J867" s="125">
        <f t="shared" si="122"/>
        <v>60000</v>
      </c>
      <c r="L867" s="24" t="s">
        <v>62</v>
      </c>
      <c r="M867" s="24" t="s">
        <v>63</v>
      </c>
      <c r="N867" s="24">
        <v>2</v>
      </c>
      <c r="O867" s="24">
        <v>88</v>
      </c>
      <c r="P867" s="125">
        <v>100</v>
      </c>
      <c r="Q867" s="125">
        <v>6800</v>
      </c>
      <c r="R867" s="125">
        <f t="shared" si="123"/>
        <v>598400</v>
      </c>
      <c r="S867" s="24">
        <v>31</v>
      </c>
      <c r="U867" s="125">
        <f t="shared" si="124"/>
        <v>598400</v>
      </c>
      <c r="V867" s="125">
        <f t="shared" si="125"/>
        <v>658400</v>
      </c>
      <c r="W867" s="125">
        <f t="shared" si="126"/>
        <v>658400</v>
      </c>
      <c r="Y867" s="125">
        <f t="shared" si="127"/>
        <v>658400</v>
      </c>
      <c r="Z867" s="125">
        <v>0.02</v>
      </c>
    </row>
    <row r="868" spans="1:26" s="126" customFormat="1" ht="24" x14ac:dyDescent="0.55000000000000004">
      <c r="A868" s="24"/>
      <c r="B868" s="97"/>
      <c r="C868" s="24"/>
      <c r="D868" s="24"/>
      <c r="E868" s="24"/>
      <c r="F868" s="24"/>
      <c r="G868" s="24"/>
      <c r="H868" s="125">
        <f t="shared" si="121"/>
        <v>0</v>
      </c>
      <c r="I868" s="125"/>
      <c r="J868" s="125">
        <f t="shared" si="122"/>
        <v>0</v>
      </c>
      <c r="L868" s="24"/>
      <c r="M868" s="24" t="s">
        <v>65</v>
      </c>
      <c r="N868" s="24">
        <v>2</v>
      </c>
      <c r="O868" s="24">
        <v>8</v>
      </c>
      <c r="P868" s="125">
        <v>100</v>
      </c>
      <c r="Q868" s="125">
        <v>6800</v>
      </c>
      <c r="R868" s="125">
        <f t="shared" si="123"/>
        <v>54400</v>
      </c>
      <c r="S868" s="24">
        <v>31</v>
      </c>
      <c r="U868" s="125">
        <f t="shared" si="124"/>
        <v>54400</v>
      </c>
      <c r="V868" s="125">
        <f t="shared" si="125"/>
        <v>54400</v>
      </c>
      <c r="W868" s="125">
        <f t="shared" si="126"/>
        <v>54400</v>
      </c>
      <c r="Y868" s="125">
        <f t="shared" si="127"/>
        <v>54400</v>
      </c>
      <c r="Z868" s="125">
        <v>0.02</v>
      </c>
    </row>
    <row r="869" spans="1:26" s="122" customFormat="1" ht="24" x14ac:dyDescent="0.55000000000000004">
      <c r="A869" s="11"/>
      <c r="B869" s="113" t="s">
        <v>59</v>
      </c>
      <c r="C869" s="11">
        <v>10680</v>
      </c>
      <c r="D869" s="11">
        <v>1</v>
      </c>
      <c r="E869" s="11">
        <v>0</v>
      </c>
      <c r="F869" s="11">
        <v>23</v>
      </c>
      <c r="G869" s="11">
        <v>1</v>
      </c>
      <c r="H869" s="118">
        <f t="shared" si="121"/>
        <v>423</v>
      </c>
      <c r="I869" s="119">
        <v>100</v>
      </c>
      <c r="J869" s="119">
        <f t="shared" si="122"/>
        <v>42300</v>
      </c>
      <c r="L869" s="11"/>
      <c r="M869" s="11"/>
      <c r="N869" s="11"/>
      <c r="O869" s="11"/>
      <c r="R869" s="118">
        <f t="shared" si="123"/>
        <v>0</v>
      </c>
      <c r="S869" s="11"/>
      <c r="U869" s="118">
        <f t="shared" si="124"/>
        <v>0</v>
      </c>
      <c r="V869" s="119">
        <f t="shared" si="125"/>
        <v>42300</v>
      </c>
      <c r="W869" s="118">
        <f t="shared" si="126"/>
        <v>0</v>
      </c>
      <c r="Y869" s="119">
        <f t="shared" si="127"/>
        <v>42300</v>
      </c>
      <c r="Z869" s="119"/>
    </row>
    <row r="870" spans="1:26" s="122" customFormat="1" ht="24" x14ac:dyDescent="0.55000000000000004">
      <c r="A870" s="11"/>
      <c r="B870" s="113" t="s">
        <v>59</v>
      </c>
      <c r="C870" s="11">
        <v>10676</v>
      </c>
      <c r="D870" s="11">
        <v>0</v>
      </c>
      <c r="E870" s="11">
        <v>2</v>
      </c>
      <c r="F870" s="11">
        <v>64</v>
      </c>
      <c r="G870" s="11">
        <v>1</v>
      </c>
      <c r="H870" s="118">
        <f t="shared" si="121"/>
        <v>264</v>
      </c>
      <c r="I870" s="119">
        <v>130</v>
      </c>
      <c r="J870" s="119">
        <f t="shared" si="122"/>
        <v>34320</v>
      </c>
      <c r="L870" s="11"/>
      <c r="M870" s="11"/>
      <c r="N870" s="11"/>
      <c r="O870" s="11"/>
      <c r="R870" s="118">
        <f t="shared" si="123"/>
        <v>0</v>
      </c>
      <c r="S870" s="11"/>
      <c r="U870" s="118">
        <f t="shared" si="124"/>
        <v>0</v>
      </c>
      <c r="V870" s="119">
        <f t="shared" si="125"/>
        <v>34320</v>
      </c>
      <c r="W870" s="118">
        <f t="shared" si="126"/>
        <v>0</v>
      </c>
      <c r="Y870" s="119">
        <f t="shared" si="127"/>
        <v>34320</v>
      </c>
      <c r="Z870" s="119"/>
    </row>
    <row r="871" spans="1:26" s="128" customFormat="1" ht="24" x14ac:dyDescent="0.55000000000000004">
      <c r="A871" s="53"/>
      <c r="B871" s="55"/>
      <c r="C871" s="53"/>
      <c r="D871" s="53"/>
      <c r="E871" s="53"/>
      <c r="F871" s="53"/>
      <c r="G871" s="53"/>
      <c r="H871" s="127"/>
      <c r="I871" s="127"/>
      <c r="J871" s="127"/>
      <c r="L871" s="53"/>
      <c r="M871" s="53"/>
      <c r="N871" s="53"/>
      <c r="O871" s="53"/>
      <c r="R871" s="127"/>
      <c r="S871" s="53"/>
      <c r="U871" s="127"/>
      <c r="V871" s="127"/>
      <c r="W871" s="127"/>
      <c r="Y871" s="127"/>
      <c r="Z871" s="127"/>
    </row>
    <row r="872" spans="1:26" s="126" customFormat="1" ht="24" x14ac:dyDescent="0.55000000000000004">
      <c r="A872" s="24">
        <v>203</v>
      </c>
      <c r="B872" s="24" t="s">
        <v>76</v>
      </c>
      <c r="C872" s="24"/>
      <c r="D872" s="24">
        <v>1</v>
      </c>
      <c r="E872" s="24">
        <v>0</v>
      </c>
      <c r="F872" s="24">
        <v>0</v>
      </c>
      <c r="G872" s="24">
        <v>2</v>
      </c>
      <c r="H872" s="125">
        <f t="shared" si="121"/>
        <v>400</v>
      </c>
      <c r="I872" s="125">
        <v>150</v>
      </c>
      <c r="J872" s="125">
        <f t="shared" si="122"/>
        <v>60000</v>
      </c>
      <c r="L872" s="24" t="s">
        <v>62</v>
      </c>
      <c r="M872" s="24" t="s">
        <v>65</v>
      </c>
      <c r="N872" s="24">
        <v>2</v>
      </c>
      <c r="O872" s="24">
        <v>120</v>
      </c>
      <c r="P872" s="125">
        <v>100</v>
      </c>
      <c r="Q872" s="125">
        <v>6800</v>
      </c>
      <c r="R872" s="125">
        <f t="shared" si="123"/>
        <v>816000</v>
      </c>
      <c r="S872" s="24">
        <v>20</v>
      </c>
      <c r="U872" s="125">
        <f t="shared" si="124"/>
        <v>816000</v>
      </c>
      <c r="V872" s="125">
        <f t="shared" si="125"/>
        <v>876000</v>
      </c>
      <c r="W872" s="125">
        <f t="shared" si="126"/>
        <v>876000</v>
      </c>
      <c r="Y872" s="125">
        <f t="shared" si="127"/>
        <v>876000</v>
      </c>
      <c r="Z872" s="125">
        <v>0.02</v>
      </c>
    </row>
    <row r="873" spans="1:26" s="122" customFormat="1" ht="24" x14ac:dyDescent="0.55000000000000004">
      <c r="A873" s="11"/>
      <c r="B873" s="113" t="s">
        <v>59</v>
      </c>
      <c r="C873" s="11">
        <v>11456</v>
      </c>
      <c r="D873" s="11">
        <v>7</v>
      </c>
      <c r="E873" s="11">
        <v>0</v>
      </c>
      <c r="F873" s="11">
        <v>23</v>
      </c>
      <c r="G873" s="11">
        <v>1</v>
      </c>
      <c r="H873" s="118">
        <f t="shared" si="121"/>
        <v>2823</v>
      </c>
      <c r="I873" s="119">
        <v>100</v>
      </c>
      <c r="J873" s="119">
        <f t="shared" si="122"/>
        <v>282300</v>
      </c>
      <c r="L873" s="11"/>
      <c r="M873" s="11"/>
      <c r="N873" s="11"/>
      <c r="O873" s="11"/>
      <c r="R873" s="118">
        <f t="shared" si="123"/>
        <v>0</v>
      </c>
      <c r="S873" s="11"/>
      <c r="U873" s="118">
        <f t="shared" si="124"/>
        <v>0</v>
      </c>
      <c r="V873" s="119">
        <f t="shared" si="125"/>
        <v>282300</v>
      </c>
      <c r="W873" s="118">
        <f t="shared" si="126"/>
        <v>0</v>
      </c>
      <c r="Y873" s="119">
        <f t="shared" si="127"/>
        <v>282300</v>
      </c>
      <c r="Z873" s="119"/>
    </row>
    <row r="874" spans="1:26" s="122" customFormat="1" ht="24" x14ac:dyDescent="0.55000000000000004">
      <c r="A874" s="11"/>
      <c r="B874" s="113" t="s">
        <v>59</v>
      </c>
      <c r="C874" s="11">
        <v>17002</v>
      </c>
      <c r="D874" s="11">
        <v>0</v>
      </c>
      <c r="E874" s="11">
        <v>0</v>
      </c>
      <c r="F874" s="11">
        <v>70</v>
      </c>
      <c r="G874" s="11">
        <v>1</v>
      </c>
      <c r="H874" s="118">
        <f t="shared" si="121"/>
        <v>70</v>
      </c>
      <c r="I874" s="119">
        <v>100</v>
      </c>
      <c r="J874" s="119">
        <f t="shared" si="122"/>
        <v>7000</v>
      </c>
      <c r="L874" s="11"/>
      <c r="M874" s="11"/>
      <c r="N874" s="11"/>
      <c r="O874" s="11"/>
      <c r="R874" s="118">
        <f t="shared" si="123"/>
        <v>0</v>
      </c>
      <c r="S874" s="11"/>
      <c r="U874" s="118">
        <f t="shared" si="124"/>
        <v>0</v>
      </c>
      <c r="V874" s="119">
        <f t="shared" si="125"/>
        <v>7000</v>
      </c>
      <c r="W874" s="118">
        <f t="shared" si="126"/>
        <v>0</v>
      </c>
      <c r="Y874" s="119">
        <f t="shared" si="127"/>
        <v>7000</v>
      </c>
      <c r="Z874" s="119"/>
    </row>
    <row r="875" spans="1:26" s="122" customFormat="1" ht="24" x14ac:dyDescent="0.55000000000000004">
      <c r="A875" s="11"/>
      <c r="B875" s="113" t="s">
        <v>59</v>
      </c>
      <c r="C875" s="11">
        <v>17001</v>
      </c>
      <c r="D875" s="11">
        <v>2</v>
      </c>
      <c r="E875" s="11">
        <v>2</v>
      </c>
      <c r="F875" s="11">
        <v>26</v>
      </c>
      <c r="G875" s="11">
        <v>1</v>
      </c>
      <c r="H875" s="118">
        <f t="shared" si="121"/>
        <v>1026</v>
      </c>
      <c r="I875" s="119">
        <v>100</v>
      </c>
      <c r="J875" s="119">
        <f t="shared" si="122"/>
        <v>102600</v>
      </c>
      <c r="L875" s="11"/>
      <c r="M875" s="11"/>
      <c r="N875" s="11"/>
      <c r="O875" s="11"/>
      <c r="R875" s="118">
        <f t="shared" si="123"/>
        <v>0</v>
      </c>
      <c r="S875" s="11"/>
      <c r="U875" s="118">
        <f t="shared" si="124"/>
        <v>0</v>
      </c>
      <c r="V875" s="119">
        <f t="shared" si="125"/>
        <v>102600</v>
      </c>
      <c r="W875" s="118">
        <f t="shared" si="126"/>
        <v>0</v>
      </c>
      <c r="Y875" s="119">
        <f t="shared" si="127"/>
        <v>102600</v>
      </c>
      <c r="Z875" s="119"/>
    </row>
    <row r="876" spans="1:26" s="126" customFormat="1" ht="24" x14ac:dyDescent="0.55000000000000004">
      <c r="A876" s="24"/>
      <c r="B876" s="97" t="s">
        <v>71</v>
      </c>
      <c r="C876" s="24">
        <v>1378</v>
      </c>
      <c r="D876" s="24">
        <v>0</v>
      </c>
      <c r="E876" s="24">
        <v>3</v>
      </c>
      <c r="F876" s="24">
        <v>38</v>
      </c>
      <c r="G876" s="24">
        <v>1</v>
      </c>
      <c r="H876" s="125">
        <f t="shared" si="121"/>
        <v>338</v>
      </c>
      <c r="I876" s="125">
        <v>100</v>
      </c>
      <c r="J876" s="125">
        <f t="shared" si="122"/>
        <v>33800</v>
      </c>
      <c r="L876" s="24"/>
      <c r="M876" s="24"/>
      <c r="N876" s="24"/>
      <c r="O876" s="24"/>
      <c r="R876" s="125">
        <f t="shared" si="123"/>
        <v>0</v>
      </c>
      <c r="S876" s="24"/>
      <c r="U876" s="125">
        <f t="shared" si="124"/>
        <v>0</v>
      </c>
      <c r="V876" s="125">
        <f t="shared" si="125"/>
        <v>33800</v>
      </c>
      <c r="W876" s="125">
        <f t="shared" si="126"/>
        <v>0</v>
      </c>
      <c r="Y876" s="125">
        <f t="shared" si="127"/>
        <v>33800</v>
      </c>
      <c r="Z876" s="125">
        <v>0.01</v>
      </c>
    </row>
    <row r="877" spans="1:26" s="128" customFormat="1" ht="24" x14ac:dyDescent="0.55000000000000004">
      <c r="A877" s="53"/>
      <c r="B877" s="53"/>
      <c r="C877" s="53"/>
      <c r="D877" s="53"/>
      <c r="E877" s="53"/>
      <c r="F877" s="53"/>
      <c r="G877" s="53"/>
      <c r="H877" s="127"/>
      <c r="I877" s="127"/>
      <c r="J877" s="127"/>
      <c r="L877" s="53"/>
      <c r="M877" s="53"/>
      <c r="N877" s="53"/>
      <c r="O877" s="53"/>
      <c r="R877" s="127"/>
      <c r="S877" s="53"/>
      <c r="U877" s="127"/>
      <c r="V877" s="127"/>
      <c r="W877" s="127"/>
      <c r="Y877" s="127"/>
      <c r="Z877" s="127"/>
    </row>
    <row r="878" spans="1:26" s="122" customFormat="1" ht="24" x14ac:dyDescent="0.55000000000000004">
      <c r="A878" s="11">
        <v>204</v>
      </c>
      <c r="B878" s="113" t="s">
        <v>59</v>
      </c>
      <c r="C878" s="11">
        <v>17014</v>
      </c>
      <c r="D878" s="11">
        <v>0</v>
      </c>
      <c r="E878" s="11">
        <v>0</v>
      </c>
      <c r="F878" s="11">
        <v>91</v>
      </c>
      <c r="G878" s="11">
        <v>2</v>
      </c>
      <c r="H878" s="118">
        <f t="shared" si="121"/>
        <v>91</v>
      </c>
      <c r="I878" s="119">
        <v>250</v>
      </c>
      <c r="J878" s="119">
        <f t="shared" si="122"/>
        <v>22750</v>
      </c>
      <c r="L878" s="11" t="s">
        <v>62</v>
      </c>
      <c r="M878" s="11" t="s">
        <v>63</v>
      </c>
      <c r="N878" s="11">
        <v>2</v>
      </c>
      <c r="O878" s="11">
        <v>120</v>
      </c>
      <c r="P878" s="119">
        <v>100</v>
      </c>
      <c r="Q878" s="119">
        <v>6800</v>
      </c>
      <c r="R878" s="118">
        <f t="shared" si="123"/>
        <v>816000</v>
      </c>
      <c r="S878" s="11">
        <v>6</v>
      </c>
      <c r="U878" s="118">
        <f t="shared" si="124"/>
        <v>816000</v>
      </c>
      <c r="V878" s="119">
        <f t="shared" si="125"/>
        <v>838750</v>
      </c>
      <c r="W878" s="118">
        <f t="shared" si="126"/>
        <v>838750</v>
      </c>
      <c r="Y878" s="119">
        <f t="shared" si="127"/>
        <v>838750</v>
      </c>
      <c r="Z878" s="119"/>
    </row>
    <row r="879" spans="1:26" s="122" customFormat="1" ht="24" x14ac:dyDescent="0.55000000000000004">
      <c r="A879" s="11"/>
      <c r="B879" s="113" t="s">
        <v>59</v>
      </c>
      <c r="C879" s="11">
        <v>17008</v>
      </c>
      <c r="D879" s="11">
        <v>1</v>
      </c>
      <c r="E879" s="11">
        <v>1</v>
      </c>
      <c r="F879" s="11">
        <v>96</v>
      </c>
      <c r="G879" s="11">
        <v>1</v>
      </c>
      <c r="H879" s="118">
        <f t="shared" si="121"/>
        <v>596</v>
      </c>
      <c r="I879" s="119">
        <v>100</v>
      </c>
      <c r="J879" s="119">
        <f t="shared" si="122"/>
        <v>59600</v>
      </c>
      <c r="L879" s="11"/>
      <c r="M879" s="11"/>
      <c r="N879" s="11"/>
      <c r="O879" s="11"/>
      <c r="R879" s="118">
        <f t="shared" si="123"/>
        <v>0</v>
      </c>
      <c r="S879" s="11"/>
      <c r="U879" s="118">
        <f t="shared" si="124"/>
        <v>0</v>
      </c>
      <c r="V879" s="119">
        <f t="shared" si="125"/>
        <v>59600</v>
      </c>
      <c r="W879" s="118">
        <f t="shared" si="126"/>
        <v>0</v>
      </c>
      <c r="Y879" s="119">
        <f t="shared" si="127"/>
        <v>59600</v>
      </c>
      <c r="Z879" s="119"/>
    </row>
    <row r="880" spans="1:26" s="126" customFormat="1" ht="24" x14ac:dyDescent="0.55000000000000004">
      <c r="A880" s="24"/>
      <c r="B880" s="97" t="s">
        <v>263</v>
      </c>
      <c r="C880" s="24">
        <v>2807</v>
      </c>
      <c r="D880" s="24">
        <v>4</v>
      </c>
      <c r="E880" s="24">
        <v>0</v>
      </c>
      <c r="F880" s="24">
        <v>20</v>
      </c>
      <c r="G880" s="24">
        <v>1</v>
      </c>
      <c r="H880" s="125">
        <f t="shared" si="121"/>
        <v>1620</v>
      </c>
      <c r="I880" s="125">
        <v>130</v>
      </c>
      <c r="J880" s="125">
        <f t="shared" si="122"/>
        <v>210600</v>
      </c>
      <c r="L880" s="24"/>
      <c r="M880" s="24"/>
      <c r="N880" s="24"/>
      <c r="O880" s="24"/>
      <c r="R880" s="125">
        <f t="shared" si="123"/>
        <v>0</v>
      </c>
      <c r="S880" s="24"/>
      <c r="U880" s="125">
        <f t="shared" si="124"/>
        <v>0</v>
      </c>
      <c r="V880" s="125">
        <f t="shared" si="125"/>
        <v>210600</v>
      </c>
      <c r="W880" s="125">
        <f t="shared" si="126"/>
        <v>0</v>
      </c>
      <c r="Y880" s="125">
        <f t="shared" si="127"/>
        <v>210600</v>
      </c>
      <c r="Z880" s="125">
        <v>0.01</v>
      </c>
    </row>
    <row r="881" spans="1:26" s="128" customFormat="1" ht="24" x14ac:dyDescent="0.55000000000000004">
      <c r="A881" s="53"/>
      <c r="B881" s="55"/>
      <c r="C881" s="53"/>
      <c r="D881" s="53"/>
      <c r="E881" s="53"/>
      <c r="F881" s="53"/>
      <c r="G881" s="53"/>
      <c r="H881" s="127"/>
      <c r="I881" s="127"/>
      <c r="J881" s="127"/>
      <c r="L881" s="53"/>
      <c r="M881" s="53"/>
      <c r="N881" s="53"/>
      <c r="O881" s="53"/>
      <c r="R881" s="127"/>
      <c r="S881" s="53"/>
      <c r="U881" s="127"/>
      <c r="V881" s="127"/>
      <c r="W881" s="127"/>
      <c r="Y881" s="127"/>
      <c r="Z881" s="127"/>
    </row>
    <row r="882" spans="1:26" s="126" customFormat="1" ht="24" x14ac:dyDescent="0.55000000000000004">
      <c r="A882" s="24">
        <v>205</v>
      </c>
      <c r="B882" s="97" t="s">
        <v>263</v>
      </c>
      <c r="C882" s="24">
        <v>1512</v>
      </c>
      <c r="D882" s="24">
        <v>2</v>
      </c>
      <c r="E882" s="24">
        <v>2</v>
      </c>
      <c r="F882" s="24">
        <v>80</v>
      </c>
      <c r="G882" s="24">
        <v>2</v>
      </c>
      <c r="H882" s="125">
        <f t="shared" si="121"/>
        <v>1080</v>
      </c>
      <c r="I882" s="125">
        <v>100</v>
      </c>
      <c r="J882" s="125">
        <f t="shared" si="122"/>
        <v>108000</v>
      </c>
      <c r="L882" s="24" t="s">
        <v>62</v>
      </c>
      <c r="M882" s="24" t="s">
        <v>63</v>
      </c>
      <c r="N882" s="24">
        <v>2</v>
      </c>
      <c r="O882" s="24">
        <v>120</v>
      </c>
      <c r="P882" s="125">
        <v>100</v>
      </c>
      <c r="Q882" s="125">
        <v>6800</v>
      </c>
      <c r="R882" s="125">
        <f t="shared" si="123"/>
        <v>816000</v>
      </c>
      <c r="S882" s="24">
        <v>31</v>
      </c>
      <c r="U882" s="125">
        <f t="shared" si="124"/>
        <v>816000</v>
      </c>
      <c r="V882" s="125">
        <f t="shared" si="125"/>
        <v>924000</v>
      </c>
      <c r="W882" s="125">
        <f t="shared" si="126"/>
        <v>924000</v>
      </c>
      <c r="Y882" s="125">
        <f t="shared" si="127"/>
        <v>924000</v>
      </c>
      <c r="Z882" s="125">
        <v>0.02</v>
      </c>
    </row>
    <row r="883" spans="1:26" s="126" customFormat="1" ht="24" x14ac:dyDescent="0.55000000000000004">
      <c r="A883" s="24"/>
      <c r="B883" s="139" t="s">
        <v>76</v>
      </c>
      <c r="C883" s="139"/>
      <c r="D883" s="24">
        <v>0</v>
      </c>
      <c r="E883" s="24">
        <v>2</v>
      </c>
      <c r="F883" s="24">
        <v>0</v>
      </c>
      <c r="G883" s="24">
        <v>2</v>
      </c>
      <c r="H883" s="125">
        <f t="shared" si="121"/>
        <v>200</v>
      </c>
      <c r="I883" s="125">
        <v>100</v>
      </c>
      <c r="J883" s="125">
        <f t="shared" si="122"/>
        <v>20000</v>
      </c>
      <c r="L883" s="24" t="s">
        <v>169</v>
      </c>
      <c r="M883" s="24" t="s">
        <v>65</v>
      </c>
      <c r="N883" s="24">
        <v>2</v>
      </c>
      <c r="O883" s="24">
        <v>144</v>
      </c>
      <c r="P883" s="125">
        <v>100</v>
      </c>
      <c r="Q883" s="125">
        <v>6800</v>
      </c>
      <c r="R883" s="125">
        <f t="shared" si="123"/>
        <v>979200</v>
      </c>
      <c r="S883" s="24">
        <v>11</v>
      </c>
      <c r="U883" s="125">
        <f t="shared" si="124"/>
        <v>979200</v>
      </c>
      <c r="V883" s="125">
        <f t="shared" si="125"/>
        <v>999200</v>
      </c>
      <c r="W883" s="125">
        <f t="shared" si="126"/>
        <v>999200</v>
      </c>
      <c r="Y883" s="125">
        <f t="shared" si="127"/>
        <v>999200</v>
      </c>
      <c r="Z883" s="125">
        <v>0.02</v>
      </c>
    </row>
    <row r="884" spans="1:26" s="126" customFormat="1" ht="24" x14ac:dyDescent="0.55000000000000004">
      <c r="A884" s="24"/>
      <c r="B884" s="97"/>
      <c r="C884" s="97"/>
      <c r="D884" s="24"/>
      <c r="E884" s="24"/>
      <c r="F884" s="24"/>
      <c r="G884" s="24"/>
      <c r="H884" s="125">
        <f t="shared" si="121"/>
        <v>0</v>
      </c>
      <c r="I884" s="125"/>
      <c r="J884" s="125">
        <f t="shared" si="122"/>
        <v>0</v>
      </c>
      <c r="L884" s="24"/>
      <c r="M884" s="24" t="s">
        <v>65</v>
      </c>
      <c r="N884" s="24">
        <v>2</v>
      </c>
      <c r="O884" s="24">
        <v>144</v>
      </c>
      <c r="P884" s="125">
        <v>100</v>
      </c>
      <c r="Q884" s="125">
        <v>6800</v>
      </c>
      <c r="R884" s="125">
        <f t="shared" si="123"/>
        <v>979200</v>
      </c>
      <c r="S884" s="24">
        <v>11</v>
      </c>
      <c r="U884" s="125">
        <f t="shared" si="124"/>
        <v>979200</v>
      </c>
      <c r="V884" s="125">
        <f t="shared" si="125"/>
        <v>979200</v>
      </c>
      <c r="W884" s="125">
        <f t="shared" si="126"/>
        <v>979200</v>
      </c>
      <c r="Y884" s="125">
        <f t="shared" si="127"/>
        <v>979200</v>
      </c>
      <c r="Z884" s="125">
        <v>0.02</v>
      </c>
    </row>
    <row r="885" spans="1:26" s="128" customFormat="1" ht="24" x14ac:dyDescent="0.55000000000000004">
      <c r="A885" s="53"/>
      <c r="B885" s="55"/>
      <c r="C885" s="53"/>
      <c r="D885" s="53"/>
      <c r="E885" s="53"/>
      <c r="F885" s="53"/>
      <c r="G885" s="53"/>
      <c r="H885" s="127"/>
      <c r="I885" s="127"/>
      <c r="J885" s="127"/>
      <c r="L885" s="53"/>
      <c r="M885" s="53"/>
      <c r="N885" s="53"/>
      <c r="O885" s="53"/>
      <c r="R885" s="127"/>
      <c r="S885" s="53"/>
      <c r="U885" s="127"/>
      <c r="V885" s="127"/>
      <c r="W885" s="127"/>
      <c r="Y885" s="127"/>
      <c r="Z885" s="127"/>
    </row>
    <row r="886" spans="1:26" s="122" customFormat="1" ht="24" x14ac:dyDescent="0.55000000000000004">
      <c r="A886" s="25">
        <v>206</v>
      </c>
      <c r="B886" s="113" t="s">
        <v>59</v>
      </c>
      <c r="C886" s="11">
        <v>12227</v>
      </c>
      <c r="D886" s="11">
        <v>2</v>
      </c>
      <c r="E886" s="11">
        <v>1</v>
      </c>
      <c r="F886" s="11">
        <v>30</v>
      </c>
      <c r="G886" s="11" t="s">
        <v>73</v>
      </c>
      <c r="H886" s="118">
        <f t="shared" si="121"/>
        <v>930</v>
      </c>
      <c r="I886" s="119">
        <v>220</v>
      </c>
      <c r="J886" s="119">
        <f t="shared" si="122"/>
        <v>204600</v>
      </c>
      <c r="L886" s="11" t="s">
        <v>62</v>
      </c>
      <c r="M886" s="11" t="s">
        <v>63</v>
      </c>
      <c r="N886" s="11">
        <v>2</v>
      </c>
      <c r="O886" s="11">
        <v>150</v>
      </c>
      <c r="P886" s="119">
        <v>100</v>
      </c>
      <c r="Q886" s="119">
        <v>6800</v>
      </c>
      <c r="R886" s="118">
        <f t="shared" si="123"/>
        <v>1020000</v>
      </c>
      <c r="S886" s="11">
        <v>11</v>
      </c>
      <c r="U886" s="118">
        <f t="shared" si="124"/>
        <v>1020000</v>
      </c>
      <c r="V886" s="119">
        <f t="shared" si="125"/>
        <v>1224600</v>
      </c>
      <c r="W886" s="118">
        <f t="shared" si="126"/>
        <v>1224600</v>
      </c>
      <c r="Y886" s="119">
        <f t="shared" si="127"/>
        <v>1224600</v>
      </c>
      <c r="Z886" s="119"/>
    </row>
    <row r="887" spans="1:26" s="122" customFormat="1" ht="24" x14ac:dyDescent="0.55000000000000004">
      <c r="A887" s="25"/>
      <c r="B887" s="113"/>
      <c r="C887" s="11"/>
      <c r="D887" s="11"/>
      <c r="E887" s="11"/>
      <c r="F887" s="11"/>
      <c r="G887" s="11"/>
      <c r="H887" s="118">
        <f t="shared" si="121"/>
        <v>0</v>
      </c>
      <c r="I887" s="119"/>
      <c r="J887" s="119">
        <f t="shared" si="122"/>
        <v>0</v>
      </c>
      <c r="L887" s="11"/>
      <c r="M887" s="11" t="s">
        <v>520</v>
      </c>
      <c r="N887" s="11">
        <v>2</v>
      </c>
      <c r="O887" s="11">
        <v>54</v>
      </c>
      <c r="P887" s="119">
        <v>100</v>
      </c>
      <c r="Q887" s="119">
        <v>6800</v>
      </c>
      <c r="R887" s="118">
        <f t="shared" si="123"/>
        <v>367200</v>
      </c>
      <c r="S887" s="11">
        <v>2</v>
      </c>
      <c r="U887" s="118">
        <f t="shared" si="124"/>
        <v>367200</v>
      </c>
      <c r="V887" s="119">
        <f t="shared" si="125"/>
        <v>367200</v>
      </c>
      <c r="W887" s="118">
        <f t="shared" si="126"/>
        <v>367200</v>
      </c>
      <c r="Y887" s="119">
        <f t="shared" si="127"/>
        <v>367200</v>
      </c>
      <c r="Z887" s="119"/>
    </row>
    <row r="888" spans="1:26" s="122" customFormat="1" ht="24" x14ac:dyDescent="0.55000000000000004">
      <c r="A888" s="25"/>
      <c r="B888" s="113" t="s">
        <v>59</v>
      </c>
      <c r="C888" s="11">
        <v>11811</v>
      </c>
      <c r="D888" s="11">
        <v>1</v>
      </c>
      <c r="E888" s="11">
        <v>0</v>
      </c>
      <c r="F888" s="11">
        <v>79</v>
      </c>
      <c r="G888" s="11">
        <v>1</v>
      </c>
      <c r="H888" s="118">
        <f t="shared" si="121"/>
        <v>479</v>
      </c>
      <c r="I888" s="119">
        <v>100</v>
      </c>
      <c r="J888" s="119">
        <f t="shared" si="122"/>
        <v>47900</v>
      </c>
      <c r="L888" s="12"/>
      <c r="M888" s="11"/>
      <c r="N888" s="11"/>
      <c r="O888" s="11"/>
      <c r="R888" s="118">
        <f t="shared" si="123"/>
        <v>0</v>
      </c>
      <c r="S888" s="11"/>
      <c r="U888" s="118">
        <f t="shared" si="124"/>
        <v>0</v>
      </c>
      <c r="V888" s="119">
        <f t="shared" si="125"/>
        <v>47900</v>
      </c>
      <c r="W888" s="118">
        <f t="shared" si="126"/>
        <v>0</v>
      </c>
      <c r="Y888" s="119">
        <f t="shared" si="127"/>
        <v>47900</v>
      </c>
      <c r="Z888" s="119"/>
    </row>
    <row r="889" spans="1:26" s="128" customFormat="1" ht="24" x14ac:dyDescent="0.55000000000000004">
      <c r="A889" s="102"/>
      <c r="B889" s="55"/>
      <c r="C889" s="53"/>
      <c r="D889" s="53"/>
      <c r="E889" s="53"/>
      <c r="F889" s="53"/>
      <c r="G889" s="53"/>
      <c r="H889" s="127"/>
      <c r="I889" s="127"/>
      <c r="J889" s="127"/>
      <c r="L889" s="54"/>
      <c r="M889" s="53"/>
      <c r="N889" s="53"/>
      <c r="O889" s="53"/>
      <c r="R889" s="127"/>
      <c r="S889" s="53"/>
      <c r="U889" s="127"/>
      <c r="V889" s="127"/>
      <c r="W889" s="127"/>
      <c r="Y889" s="127"/>
      <c r="Z889" s="127"/>
    </row>
    <row r="890" spans="1:26" s="126" customFormat="1" ht="24" x14ac:dyDescent="0.55000000000000004">
      <c r="A890" s="24">
        <v>207</v>
      </c>
      <c r="B890" s="97" t="s">
        <v>201</v>
      </c>
      <c r="C890" s="24"/>
      <c r="D890" s="24">
        <v>2</v>
      </c>
      <c r="E890" s="24">
        <v>0</v>
      </c>
      <c r="F890" s="24">
        <v>0</v>
      </c>
      <c r="G890" s="24">
        <v>1</v>
      </c>
      <c r="H890" s="125">
        <f t="shared" si="121"/>
        <v>800</v>
      </c>
      <c r="I890" s="125">
        <v>100</v>
      </c>
      <c r="J890" s="125">
        <f t="shared" si="122"/>
        <v>80000</v>
      </c>
      <c r="L890" s="24"/>
      <c r="M890" s="24"/>
      <c r="N890" s="24"/>
      <c r="O890" s="24"/>
      <c r="R890" s="125">
        <f t="shared" si="123"/>
        <v>0</v>
      </c>
      <c r="S890" s="24"/>
      <c r="U890" s="125">
        <f t="shared" si="124"/>
        <v>0</v>
      </c>
      <c r="V890" s="125">
        <f t="shared" si="125"/>
        <v>80000</v>
      </c>
      <c r="W890" s="125">
        <f t="shared" si="126"/>
        <v>0</v>
      </c>
      <c r="Y890" s="125">
        <f t="shared" si="127"/>
        <v>80000</v>
      </c>
      <c r="Z890" s="125">
        <v>0.01</v>
      </c>
    </row>
    <row r="891" spans="1:26" s="128" customFormat="1" ht="24" x14ac:dyDescent="0.55000000000000004">
      <c r="A891" s="53"/>
      <c r="B891" s="55"/>
      <c r="C891" s="53"/>
      <c r="D891" s="53"/>
      <c r="E891" s="53"/>
      <c r="F891" s="53"/>
      <c r="G891" s="53"/>
      <c r="H891" s="127"/>
      <c r="I891" s="127"/>
      <c r="J891" s="127"/>
      <c r="L891" s="53"/>
      <c r="M891" s="53"/>
      <c r="N891" s="53"/>
      <c r="O891" s="53"/>
      <c r="R891" s="127"/>
      <c r="S891" s="53"/>
      <c r="U891" s="127"/>
      <c r="V891" s="127"/>
      <c r="W891" s="127"/>
      <c r="Y891" s="127"/>
      <c r="Z891" s="127"/>
    </row>
    <row r="892" spans="1:26" s="126" customFormat="1" ht="24" x14ac:dyDescent="0.55000000000000004">
      <c r="A892" s="24">
        <v>208</v>
      </c>
      <c r="B892" s="97" t="s">
        <v>71</v>
      </c>
      <c r="C892" s="24">
        <v>1387</v>
      </c>
      <c r="D892" s="24">
        <v>0</v>
      </c>
      <c r="E892" s="24">
        <v>3</v>
      </c>
      <c r="F892" s="24">
        <v>73</v>
      </c>
      <c r="G892" s="24">
        <v>2</v>
      </c>
      <c r="H892" s="125">
        <f t="shared" si="121"/>
        <v>373</v>
      </c>
      <c r="I892" s="125">
        <v>180</v>
      </c>
      <c r="J892" s="125">
        <f t="shared" si="122"/>
        <v>67140</v>
      </c>
      <c r="L892" s="24" t="s">
        <v>62</v>
      </c>
      <c r="M892" s="24" t="s">
        <v>63</v>
      </c>
      <c r="N892" s="24">
        <v>2</v>
      </c>
      <c r="O892" s="24">
        <v>123.25</v>
      </c>
      <c r="P892" s="125">
        <v>100</v>
      </c>
      <c r="Q892" s="125">
        <v>6800</v>
      </c>
      <c r="R892" s="125">
        <f t="shared" si="123"/>
        <v>838100</v>
      </c>
      <c r="S892" s="24">
        <v>11</v>
      </c>
      <c r="U892" s="125">
        <f t="shared" si="124"/>
        <v>838100</v>
      </c>
      <c r="V892" s="125">
        <f t="shared" si="125"/>
        <v>905240</v>
      </c>
      <c r="W892" s="125">
        <f t="shared" si="126"/>
        <v>905240</v>
      </c>
      <c r="Y892" s="125">
        <f t="shared" si="127"/>
        <v>905240</v>
      </c>
      <c r="Z892" s="125">
        <v>0.02</v>
      </c>
    </row>
    <row r="893" spans="1:26" s="126" customFormat="1" ht="24" x14ac:dyDescent="0.55000000000000004">
      <c r="A893" s="24"/>
      <c r="B893" s="97"/>
      <c r="C893" s="24"/>
      <c r="D893" s="24"/>
      <c r="E893" s="24"/>
      <c r="F893" s="24"/>
      <c r="G893" s="24"/>
      <c r="H893" s="125">
        <f t="shared" si="121"/>
        <v>0</v>
      </c>
      <c r="I893" s="125"/>
      <c r="J893" s="125">
        <f t="shared" si="122"/>
        <v>0</v>
      </c>
      <c r="L893" s="24"/>
      <c r="M893" s="24" t="s">
        <v>65</v>
      </c>
      <c r="N893" s="24">
        <v>2</v>
      </c>
      <c r="O893" s="24">
        <v>8</v>
      </c>
      <c r="P893" s="125">
        <v>100</v>
      </c>
      <c r="Q893" s="125">
        <v>6800</v>
      </c>
      <c r="R893" s="125">
        <f t="shared" si="123"/>
        <v>54400</v>
      </c>
      <c r="S893" s="24">
        <v>11</v>
      </c>
      <c r="U893" s="125">
        <f t="shared" si="124"/>
        <v>54400</v>
      </c>
      <c r="V893" s="125">
        <f t="shared" si="125"/>
        <v>54400</v>
      </c>
      <c r="W893" s="125">
        <f t="shared" si="126"/>
        <v>54400</v>
      </c>
      <c r="Y893" s="125">
        <f t="shared" si="127"/>
        <v>54400</v>
      </c>
      <c r="Z893" s="125">
        <v>0.02</v>
      </c>
    </row>
    <row r="894" spans="1:26" s="122" customFormat="1" ht="24" x14ac:dyDescent="0.55000000000000004">
      <c r="A894" s="11"/>
      <c r="B894" s="113" t="s">
        <v>59</v>
      </c>
      <c r="C894" s="11">
        <v>851</v>
      </c>
      <c r="D894" s="11">
        <v>0</v>
      </c>
      <c r="E894" s="11">
        <v>0</v>
      </c>
      <c r="F894" s="11">
        <v>72</v>
      </c>
      <c r="G894" s="11">
        <v>1</v>
      </c>
      <c r="H894" s="118">
        <f t="shared" si="121"/>
        <v>72</v>
      </c>
      <c r="I894" s="119">
        <v>250</v>
      </c>
      <c r="J894" s="119">
        <f t="shared" si="122"/>
        <v>18000</v>
      </c>
      <c r="L894" s="11"/>
      <c r="M894" s="11"/>
      <c r="N894" s="11"/>
      <c r="O894" s="11"/>
      <c r="R894" s="118">
        <f t="shared" si="123"/>
        <v>0</v>
      </c>
      <c r="S894" s="11"/>
      <c r="U894" s="118">
        <f t="shared" si="124"/>
        <v>0</v>
      </c>
      <c r="V894" s="119">
        <f t="shared" si="125"/>
        <v>18000</v>
      </c>
      <c r="W894" s="118">
        <f t="shared" si="126"/>
        <v>0</v>
      </c>
      <c r="Y894" s="119">
        <f t="shared" si="127"/>
        <v>18000</v>
      </c>
      <c r="Z894" s="119"/>
    </row>
    <row r="895" spans="1:26" s="128" customFormat="1" ht="24" x14ac:dyDescent="0.55000000000000004">
      <c r="A895" s="53"/>
      <c r="B895" s="55"/>
      <c r="C895" s="53"/>
      <c r="D895" s="53"/>
      <c r="E895" s="53"/>
      <c r="F895" s="53"/>
      <c r="G895" s="53"/>
      <c r="H895" s="127"/>
      <c r="I895" s="127"/>
      <c r="J895" s="127"/>
      <c r="L895" s="53"/>
      <c r="M895" s="53"/>
      <c r="N895" s="53"/>
      <c r="O895" s="53"/>
      <c r="R895" s="127"/>
      <c r="S895" s="53"/>
      <c r="U895" s="127"/>
      <c r="V895" s="127"/>
      <c r="W895" s="127"/>
      <c r="Y895" s="127"/>
      <c r="Z895" s="127"/>
    </row>
    <row r="896" spans="1:26" s="126" customFormat="1" ht="24" x14ac:dyDescent="0.55000000000000004">
      <c r="A896" s="24">
        <v>209</v>
      </c>
      <c r="B896" s="97" t="s">
        <v>463</v>
      </c>
      <c r="C896" s="24">
        <v>1102</v>
      </c>
      <c r="D896" s="24">
        <v>0</v>
      </c>
      <c r="E896" s="24">
        <v>2</v>
      </c>
      <c r="F896" s="24">
        <v>44</v>
      </c>
      <c r="G896" s="24">
        <v>2</v>
      </c>
      <c r="H896" s="125">
        <f t="shared" si="121"/>
        <v>244</v>
      </c>
      <c r="I896" s="125">
        <v>150</v>
      </c>
      <c r="J896" s="125">
        <f t="shared" si="122"/>
        <v>36600</v>
      </c>
      <c r="L896" s="24" t="s">
        <v>62</v>
      </c>
      <c r="M896" s="24" t="s">
        <v>63</v>
      </c>
      <c r="N896" s="24">
        <v>2</v>
      </c>
      <c r="O896" s="24">
        <v>55.5</v>
      </c>
      <c r="P896" s="125">
        <v>100</v>
      </c>
      <c r="Q896" s="125">
        <v>6800</v>
      </c>
      <c r="R896" s="125">
        <f t="shared" si="123"/>
        <v>377400</v>
      </c>
      <c r="S896" s="24">
        <v>51</v>
      </c>
      <c r="U896" s="125">
        <f t="shared" si="124"/>
        <v>377400</v>
      </c>
      <c r="V896" s="125">
        <f t="shared" si="125"/>
        <v>414000</v>
      </c>
      <c r="W896" s="125">
        <f t="shared" si="126"/>
        <v>414000</v>
      </c>
      <c r="Y896" s="125">
        <f t="shared" si="127"/>
        <v>414000</v>
      </c>
      <c r="Z896" s="125">
        <v>0.02</v>
      </c>
    </row>
    <row r="897" spans="1:26" s="126" customFormat="1" ht="24" x14ac:dyDescent="0.55000000000000004">
      <c r="A897" s="24"/>
      <c r="B897" s="97"/>
      <c r="C897" s="24"/>
      <c r="D897" s="24"/>
      <c r="E897" s="24"/>
      <c r="F897" s="24"/>
      <c r="G897" s="24"/>
      <c r="H897" s="125">
        <f t="shared" si="121"/>
        <v>0</v>
      </c>
      <c r="I897" s="125"/>
      <c r="J897" s="125">
        <f t="shared" si="122"/>
        <v>0</v>
      </c>
      <c r="L897" s="24"/>
      <c r="M897" s="24" t="s">
        <v>65</v>
      </c>
      <c r="N897" s="24">
        <v>2</v>
      </c>
      <c r="O897" s="24">
        <v>8</v>
      </c>
      <c r="P897" s="125">
        <v>100</v>
      </c>
      <c r="Q897" s="125">
        <v>6800</v>
      </c>
      <c r="R897" s="125">
        <f t="shared" si="123"/>
        <v>54400</v>
      </c>
      <c r="S897" s="24">
        <v>51</v>
      </c>
      <c r="U897" s="125">
        <f t="shared" si="124"/>
        <v>54400</v>
      </c>
      <c r="V897" s="125">
        <f t="shared" si="125"/>
        <v>54400</v>
      </c>
      <c r="W897" s="125">
        <f t="shared" si="126"/>
        <v>54400</v>
      </c>
      <c r="Y897" s="125">
        <f t="shared" si="127"/>
        <v>54400</v>
      </c>
      <c r="Z897" s="125">
        <v>0.02</v>
      </c>
    </row>
    <row r="898" spans="1:26" s="128" customFormat="1" ht="24" x14ac:dyDescent="0.55000000000000004">
      <c r="A898" s="53"/>
      <c r="B898" s="55"/>
      <c r="C898" s="53"/>
      <c r="D898" s="53"/>
      <c r="E898" s="53"/>
      <c r="F898" s="53"/>
      <c r="G898" s="53"/>
      <c r="H898" s="127"/>
      <c r="I898" s="127"/>
      <c r="J898" s="127"/>
      <c r="L898" s="53"/>
      <c r="M898" s="53"/>
      <c r="N898" s="53"/>
      <c r="O898" s="53"/>
      <c r="R898" s="127"/>
      <c r="S898" s="53"/>
      <c r="U898" s="127"/>
      <c r="V898" s="127"/>
      <c r="W898" s="127"/>
      <c r="Y898" s="127"/>
      <c r="Z898" s="127"/>
    </row>
    <row r="899" spans="1:26" s="126" customFormat="1" ht="24" x14ac:dyDescent="0.55000000000000004">
      <c r="A899" s="24">
        <v>210</v>
      </c>
      <c r="B899" s="97" t="s">
        <v>205</v>
      </c>
      <c r="C899" s="24"/>
      <c r="D899" s="24">
        <v>2</v>
      </c>
      <c r="E899" s="24">
        <v>2</v>
      </c>
      <c r="F899" s="24">
        <v>26</v>
      </c>
      <c r="G899" s="24">
        <v>2</v>
      </c>
      <c r="H899" s="125">
        <f t="shared" si="121"/>
        <v>1026</v>
      </c>
      <c r="I899" s="125">
        <v>150</v>
      </c>
      <c r="J899" s="125">
        <f t="shared" si="122"/>
        <v>153900</v>
      </c>
      <c r="L899" s="24" t="s">
        <v>62</v>
      </c>
      <c r="M899" s="24" t="s">
        <v>65</v>
      </c>
      <c r="N899" s="24">
        <v>2</v>
      </c>
      <c r="O899" s="24">
        <v>72</v>
      </c>
      <c r="P899" s="125">
        <v>100</v>
      </c>
      <c r="Q899" s="125">
        <v>6800</v>
      </c>
      <c r="R899" s="125">
        <f t="shared" si="123"/>
        <v>489600</v>
      </c>
      <c r="S899" s="24">
        <v>3</v>
      </c>
      <c r="U899" s="125">
        <f t="shared" si="124"/>
        <v>489600</v>
      </c>
      <c r="V899" s="125">
        <f t="shared" si="125"/>
        <v>643500</v>
      </c>
      <c r="W899" s="125">
        <f t="shared" si="126"/>
        <v>643500</v>
      </c>
      <c r="Y899" s="125">
        <f t="shared" si="127"/>
        <v>643500</v>
      </c>
      <c r="Z899" s="125">
        <v>0.02</v>
      </c>
    </row>
    <row r="900" spans="1:26" s="122" customFormat="1" ht="24" x14ac:dyDescent="0.55000000000000004">
      <c r="A900" s="11"/>
      <c r="B900" s="113" t="s">
        <v>59</v>
      </c>
      <c r="C900" s="11">
        <v>1874</v>
      </c>
      <c r="D900" s="11">
        <v>0</v>
      </c>
      <c r="E900" s="11">
        <v>3</v>
      </c>
      <c r="F900" s="11">
        <v>99</v>
      </c>
      <c r="G900" s="11">
        <v>1</v>
      </c>
      <c r="H900" s="118">
        <f t="shared" si="121"/>
        <v>399</v>
      </c>
      <c r="I900" s="119">
        <v>100</v>
      </c>
      <c r="J900" s="119">
        <f t="shared" si="122"/>
        <v>39900</v>
      </c>
      <c r="L900" s="11"/>
      <c r="M900" s="11"/>
      <c r="N900" s="11"/>
      <c r="O900" s="11"/>
      <c r="R900" s="118">
        <f t="shared" si="123"/>
        <v>0</v>
      </c>
      <c r="S900" s="11"/>
      <c r="U900" s="118">
        <f t="shared" si="124"/>
        <v>0</v>
      </c>
      <c r="V900" s="119">
        <f t="shared" si="125"/>
        <v>39900</v>
      </c>
      <c r="W900" s="118">
        <f t="shared" si="126"/>
        <v>0</v>
      </c>
      <c r="Y900" s="119">
        <f t="shared" si="127"/>
        <v>39900</v>
      </c>
      <c r="Z900" s="119"/>
    </row>
    <row r="901" spans="1:26" s="122" customFormat="1" ht="24" x14ac:dyDescent="0.55000000000000004">
      <c r="A901" s="11"/>
      <c r="B901" s="113" t="s">
        <v>59</v>
      </c>
      <c r="C901" s="11">
        <v>12344</v>
      </c>
      <c r="D901" s="11">
        <v>0</v>
      </c>
      <c r="E901" s="11">
        <v>2</v>
      </c>
      <c r="F901" s="11">
        <v>91</v>
      </c>
      <c r="G901" s="11">
        <v>1</v>
      </c>
      <c r="H901" s="118">
        <f t="shared" si="121"/>
        <v>291</v>
      </c>
      <c r="I901" s="119">
        <v>100</v>
      </c>
      <c r="J901" s="119">
        <f t="shared" si="122"/>
        <v>29100</v>
      </c>
      <c r="L901" s="11"/>
      <c r="M901" s="11"/>
      <c r="N901" s="11"/>
      <c r="O901" s="11"/>
      <c r="R901" s="118">
        <f t="shared" si="123"/>
        <v>0</v>
      </c>
      <c r="S901" s="11"/>
      <c r="U901" s="118">
        <f t="shared" si="124"/>
        <v>0</v>
      </c>
      <c r="V901" s="119">
        <f t="shared" si="125"/>
        <v>29100</v>
      </c>
      <c r="W901" s="118">
        <f t="shared" si="126"/>
        <v>0</v>
      </c>
      <c r="Y901" s="119">
        <f t="shared" si="127"/>
        <v>29100</v>
      </c>
      <c r="Z901" s="119"/>
    </row>
    <row r="902" spans="1:26" s="126" customFormat="1" ht="24" x14ac:dyDescent="0.55000000000000004">
      <c r="A902" s="24"/>
      <c r="B902" s="97" t="s">
        <v>201</v>
      </c>
      <c r="C902" s="24"/>
      <c r="D902" s="24">
        <v>1</v>
      </c>
      <c r="E902" s="24">
        <v>0</v>
      </c>
      <c r="F902" s="24">
        <v>25</v>
      </c>
      <c r="G902" s="24">
        <v>1</v>
      </c>
      <c r="H902" s="125">
        <f t="shared" si="121"/>
        <v>425</v>
      </c>
      <c r="I902" s="125">
        <v>100</v>
      </c>
      <c r="J902" s="125">
        <f t="shared" si="122"/>
        <v>42500</v>
      </c>
      <c r="L902" s="24"/>
      <c r="M902" s="24"/>
      <c r="N902" s="24"/>
      <c r="O902" s="24"/>
      <c r="R902" s="125">
        <f t="shared" si="123"/>
        <v>0</v>
      </c>
      <c r="S902" s="24"/>
      <c r="U902" s="125">
        <f t="shared" si="124"/>
        <v>0</v>
      </c>
      <c r="V902" s="125">
        <f t="shared" si="125"/>
        <v>42500</v>
      </c>
      <c r="W902" s="125">
        <f t="shared" si="126"/>
        <v>0</v>
      </c>
      <c r="Y902" s="125">
        <f t="shared" si="127"/>
        <v>42500</v>
      </c>
      <c r="Z902" s="125">
        <v>0.01</v>
      </c>
    </row>
    <row r="903" spans="1:26" s="128" customFormat="1" ht="24" x14ac:dyDescent="0.55000000000000004">
      <c r="A903" s="53"/>
      <c r="B903" s="55"/>
      <c r="C903" s="53"/>
      <c r="D903" s="53"/>
      <c r="E903" s="53"/>
      <c r="F903" s="53"/>
      <c r="G903" s="53"/>
      <c r="H903" s="127"/>
      <c r="I903" s="127"/>
      <c r="J903" s="127"/>
      <c r="L903" s="53"/>
      <c r="M903" s="53"/>
      <c r="N903" s="53"/>
      <c r="O903" s="53"/>
      <c r="R903" s="127"/>
      <c r="S903" s="53"/>
      <c r="U903" s="127"/>
      <c r="V903" s="127"/>
      <c r="W903" s="127"/>
      <c r="Y903" s="127"/>
      <c r="Z903" s="127"/>
    </row>
    <row r="904" spans="1:26" s="122" customFormat="1" ht="24" x14ac:dyDescent="0.55000000000000004">
      <c r="A904" s="11">
        <v>211</v>
      </c>
      <c r="B904" s="113" t="s">
        <v>59</v>
      </c>
      <c r="C904" s="11">
        <v>3433</v>
      </c>
      <c r="D904" s="11">
        <v>1</v>
      </c>
      <c r="E904" s="11">
        <v>2</v>
      </c>
      <c r="F904" s="11">
        <v>42</v>
      </c>
      <c r="G904" s="11">
        <v>1</v>
      </c>
      <c r="H904" s="118">
        <f t="shared" ref="H904:H966" si="128">+(D904*400)+(E904*100)+F904</f>
        <v>642</v>
      </c>
      <c r="I904" s="119">
        <v>100</v>
      </c>
      <c r="J904" s="119">
        <f t="shared" ref="J904:J966" si="129">H904*I904</f>
        <v>64200</v>
      </c>
      <c r="L904" s="11"/>
      <c r="M904" s="11"/>
      <c r="N904" s="11"/>
      <c r="O904" s="11"/>
      <c r="R904" s="118">
        <f t="shared" ref="R904:R966" si="130">O904*Q904</f>
        <v>0</v>
      </c>
      <c r="S904" s="11"/>
      <c r="U904" s="118">
        <f t="shared" ref="U904:U966" si="131">R904*(100-T904)/100</f>
        <v>0</v>
      </c>
      <c r="V904" s="119">
        <f t="shared" ref="V904:V966" si="132">J904+U904</f>
        <v>64200</v>
      </c>
      <c r="W904" s="118">
        <f t="shared" ref="W904:W966" si="133">V904*P904/100</f>
        <v>0</v>
      </c>
      <c r="Y904" s="119">
        <f t="shared" ref="Y904:Y966" si="134">J904+U904</f>
        <v>64200</v>
      </c>
      <c r="Z904" s="119"/>
    </row>
    <row r="905" spans="1:26" s="128" customFormat="1" ht="24" x14ac:dyDescent="0.55000000000000004">
      <c r="A905" s="53"/>
      <c r="B905" s="55"/>
      <c r="C905" s="53"/>
      <c r="D905" s="53"/>
      <c r="E905" s="53"/>
      <c r="F905" s="53"/>
      <c r="G905" s="53"/>
      <c r="H905" s="127"/>
      <c r="I905" s="127"/>
      <c r="J905" s="127"/>
      <c r="L905" s="53"/>
      <c r="M905" s="53"/>
      <c r="N905" s="53"/>
      <c r="O905" s="53"/>
      <c r="R905" s="127"/>
      <c r="S905" s="53"/>
      <c r="U905" s="127"/>
      <c r="V905" s="127"/>
      <c r="W905" s="127"/>
      <c r="Y905" s="127"/>
      <c r="Z905" s="127"/>
    </row>
    <row r="906" spans="1:26" s="126" customFormat="1" ht="24" x14ac:dyDescent="0.55000000000000004">
      <c r="A906" s="24">
        <v>212</v>
      </c>
      <c r="B906" s="97" t="s">
        <v>263</v>
      </c>
      <c r="C906" s="24">
        <v>1106</v>
      </c>
      <c r="D906" s="24">
        <v>0</v>
      </c>
      <c r="E906" s="24">
        <v>2</v>
      </c>
      <c r="F906" s="24">
        <v>76</v>
      </c>
      <c r="G906" s="24">
        <v>2</v>
      </c>
      <c r="H906" s="125">
        <f t="shared" si="128"/>
        <v>276</v>
      </c>
      <c r="I906" s="125">
        <v>150</v>
      </c>
      <c r="J906" s="125">
        <f t="shared" si="129"/>
        <v>41400</v>
      </c>
      <c r="L906" s="24" t="s">
        <v>62</v>
      </c>
      <c r="M906" s="24" t="s">
        <v>63</v>
      </c>
      <c r="N906" s="24">
        <v>2</v>
      </c>
      <c r="O906" s="24">
        <v>120</v>
      </c>
      <c r="P906" s="125">
        <v>100</v>
      </c>
      <c r="Q906" s="125">
        <v>6800</v>
      </c>
      <c r="R906" s="125">
        <f t="shared" si="130"/>
        <v>816000</v>
      </c>
      <c r="S906" s="24">
        <v>56</v>
      </c>
      <c r="U906" s="125">
        <f t="shared" si="131"/>
        <v>816000</v>
      </c>
      <c r="V906" s="125">
        <f t="shared" si="132"/>
        <v>857400</v>
      </c>
      <c r="W906" s="125">
        <f t="shared" si="133"/>
        <v>857400</v>
      </c>
      <c r="Y906" s="125">
        <f t="shared" si="134"/>
        <v>857400</v>
      </c>
      <c r="Z906" s="125">
        <v>0.02</v>
      </c>
    </row>
    <row r="907" spans="1:26" s="126" customFormat="1" ht="24" x14ac:dyDescent="0.55000000000000004">
      <c r="A907" s="24"/>
      <c r="B907" s="97"/>
      <c r="C907" s="24"/>
      <c r="D907" s="24"/>
      <c r="E907" s="24"/>
      <c r="F907" s="24"/>
      <c r="G907" s="24"/>
      <c r="H907" s="125">
        <f t="shared" si="128"/>
        <v>0</v>
      </c>
      <c r="I907" s="125"/>
      <c r="J907" s="125">
        <f t="shared" si="129"/>
        <v>0</v>
      </c>
      <c r="L907" s="24"/>
      <c r="M907" s="24" t="s">
        <v>65</v>
      </c>
      <c r="N907" s="24">
        <v>2</v>
      </c>
      <c r="O907" s="24">
        <v>6</v>
      </c>
      <c r="P907" s="125">
        <v>100</v>
      </c>
      <c r="Q907" s="125">
        <v>6800</v>
      </c>
      <c r="R907" s="125">
        <f t="shared" si="130"/>
        <v>40800</v>
      </c>
      <c r="S907" s="24">
        <v>56</v>
      </c>
      <c r="U907" s="125">
        <f t="shared" si="131"/>
        <v>40800</v>
      </c>
      <c r="V907" s="125">
        <f t="shared" si="132"/>
        <v>40800</v>
      </c>
      <c r="W907" s="125">
        <f t="shared" si="133"/>
        <v>40800</v>
      </c>
      <c r="Y907" s="125">
        <f t="shared" si="134"/>
        <v>40800</v>
      </c>
      <c r="Z907" s="125">
        <v>0.02</v>
      </c>
    </row>
    <row r="908" spans="1:26" s="126" customFormat="1" ht="24" x14ac:dyDescent="0.55000000000000004">
      <c r="A908" s="24"/>
      <c r="B908" s="97"/>
      <c r="C908" s="24"/>
      <c r="D908" s="24"/>
      <c r="E908" s="24"/>
      <c r="F908" s="24"/>
      <c r="G908" s="24"/>
      <c r="H908" s="125">
        <f t="shared" si="128"/>
        <v>0</v>
      </c>
      <c r="I908" s="125"/>
      <c r="J908" s="125">
        <f t="shared" si="129"/>
        <v>0</v>
      </c>
      <c r="L908" s="24" t="s">
        <v>62</v>
      </c>
      <c r="M908" s="24" t="s">
        <v>63</v>
      </c>
      <c r="N908" s="24">
        <v>2</v>
      </c>
      <c r="O908" s="24">
        <v>96</v>
      </c>
      <c r="P908" s="125">
        <v>100</v>
      </c>
      <c r="Q908" s="125">
        <v>6800</v>
      </c>
      <c r="R908" s="125">
        <f t="shared" si="130"/>
        <v>652800</v>
      </c>
      <c r="S908" s="24">
        <v>56</v>
      </c>
      <c r="U908" s="125">
        <f t="shared" si="131"/>
        <v>652800</v>
      </c>
      <c r="V908" s="125">
        <f t="shared" si="132"/>
        <v>652800</v>
      </c>
      <c r="W908" s="125">
        <f t="shared" si="133"/>
        <v>652800</v>
      </c>
      <c r="Y908" s="125">
        <f t="shared" si="134"/>
        <v>652800</v>
      </c>
      <c r="Z908" s="125">
        <v>0.02</v>
      </c>
    </row>
    <row r="909" spans="1:26" s="126" customFormat="1" ht="24" x14ac:dyDescent="0.55000000000000004">
      <c r="A909" s="24"/>
      <c r="B909" s="97"/>
      <c r="C909" s="24"/>
      <c r="D909" s="24"/>
      <c r="E909" s="24"/>
      <c r="F909" s="24"/>
      <c r="G909" s="24"/>
      <c r="H909" s="125">
        <f t="shared" si="128"/>
        <v>0</v>
      </c>
      <c r="I909" s="125"/>
      <c r="J909" s="125">
        <f t="shared" si="129"/>
        <v>0</v>
      </c>
      <c r="L909" s="24" t="s">
        <v>529</v>
      </c>
      <c r="M909" s="24" t="s">
        <v>126</v>
      </c>
      <c r="N909" s="24">
        <v>3</v>
      </c>
      <c r="O909" s="24">
        <v>18</v>
      </c>
      <c r="P909" s="125">
        <v>100</v>
      </c>
      <c r="Q909" s="125">
        <v>8200</v>
      </c>
      <c r="R909" s="125">
        <f t="shared" si="130"/>
        <v>147600</v>
      </c>
      <c r="S909" s="24">
        <v>56</v>
      </c>
      <c r="U909" s="125">
        <f t="shared" si="131"/>
        <v>147600</v>
      </c>
      <c r="V909" s="125">
        <f t="shared" si="132"/>
        <v>147600</v>
      </c>
      <c r="W909" s="125">
        <f t="shared" si="133"/>
        <v>147600</v>
      </c>
      <c r="Y909" s="125">
        <f t="shared" si="134"/>
        <v>147600</v>
      </c>
      <c r="Z909" s="125">
        <v>0.3</v>
      </c>
    </row>
    <row r="910" spans="1:26" s="122" customFormat="1" ht="24" x14ac:dyDescent="0.55000000000000004">
      <c r="A910" s="11"/>
      <c r="B910" s="113" t="s">
        <v>59</v>
      </c>
      <c r="C910" s="11">
        <v>2567</v>
      </c>
      <c r="D910" s="11">
        <v>2</v>
      </c>
      <c r="E910" s="11">
        <v>1</v>
      </c>
      <c r="F910" s="11">
        <v>94</v>
      </c>
      <c r="G910" s="11">
        <v>1</v>
      </c>
      <c r="H910" s="118">
        <f t="shared" si="128"/>
        <v>994</v>
      </c>
      <c r="I910" s="119">
        <v>100</v>
      </c>
      <c r="J910" s="119">
        <f t="shared" si="129"/>
        <v>99400</v>
      </c>
      <c r="L910" s="11"/>
      <c r="M910" s="11"/>
      <c r="N910" s="11"/>
      <c r="O910" s="11"/>
      <c r="R910" s="118">
        <f t="shared" si="130"/>
        <v>0</v>
      </c>
      <c r="S910" s="11"/>
      <c r="U910" s="118">
        <f t="shared" si="131"/>
        <v>0</v>
      </c>
      <c r="V910" s="119">
        <f t="shared" si="132"/>
        <v>99400</v>
      </c>
      <c r="W910" s="118">
        <f t="shared" si="133"/>
        <v>0</v>
      </c>
      <c r="Y910" s="119">
        <f t="shared" si="134"/>
        <v>99400</v>
      </c>
      <c r="Z910" s="119"/>
    </row>
    <row r="911" spans="1:26" s="122" customFormat="1" ht="24" x14ac:dyDescent="0.55000000000000004">
      <c r="A911" s="11"/>
      <c r="B911" s="113" t="s">
        <v>59</v>
      </c>
      <c r="C911" s="11">
        <v>1408</v>
      </c>
      <c r="D911" s="11">
        <v>0</v>
      </c>
      <c r="E911" s="11">
        <v>3</v>
      </c>
      <c r="F911" s="11">
        <v>71</v>
      </c>
      <c r="G911" s="11">
        <v>1</v>
      </c>
      <c r="H911" s="118">
        <f t="shared" si="128"/>
        <v>371</v>
      </c>
      <c r="I911" s="119">
        <v>100</v>
      </c>
      <c r="J911" s="119">
        <f t="shared" si="129"/>
        <v>37100</v>
      </c>
      <c r="L911" s="11"/>
      <c r="M911" s="11"/>
      <c r="N911" s="11"/>
      <c r="O911" s="11"/>
      <c r="R911" s="118">
        <f t="shared" si="130"/>
        <v>0</v>
      </c>
      <c r="S911" s="11"/>
      <c r="U911" s="118">
        <f t="shared" si="131"/>
        <v>0</v>
      </c>
      <c r="V911" s="119">
        <f t="shared" si="132"/>
        <v>37100</v>
      </c>
      <c r="W911" s="118">
        <f t="shared" si="133"/>
        <v>0</v>
      </c>
      <c r="Y911" s="119">
        <f t="shared" si="134"/>
        <v>37100</v>
      </c>
      <c r="Z911" s="119"/>
    </row>
    <row r="912" spans="1:26" s="122" customFormat="1" ht="24" x14ac:dyDescent="0.55000000000000004">
      <c r="A912" s="11"/>
      <c r="B912" s="113" t="s">
        <v>59</v>
      </c>
      <c r="C912" s="11">
        <v>2569</v>
      </c>
      <c r="D912" s="11">
        <v>4</v>
      </c>
      <c r="E912" s="11">
        <v>1</v>
      </c>
      <c r="F912" s="11">
        <v>23</v>
      </c>
      <c r="G912" s="11">
        <v>1</v>
      </c>
      <c r="H912" s="118">
        <f t="shared" si="128"/>
        <v>1723</v>
      </c>
      <c r="I912" s="119">
        <v>100</v>
      </c>
      <c r="J912" s="119">
        <f t="shared" si="129"/>
        <v>172300</v>
      </c>
      <c r="L912" s="11"/>
      <c r="M912" s="11"/>
      <c r="N912" s="11"/>
      <c r="O912" s="11"/>
      <c r="R912" s="118">
        <f t="shared" si="130"/>
        <v>0</v>
      </c>
      <c r="S912" s="11"/>
      <c r="U912" s="118">
        <f t="shared" si="131"/>
        <v>0</v>
      </c>
      <c r="V912" s="119">
        <f t="shared" si="132"/>
        <v>172300</v>
      </c>
      <c r="W912" s="118">
        <f t="shared" si="133"/>
        <v>0</v>
      </c>
      <c r="Y912" s="119">
        <f t="shared" si="134"/>
        <v>172300</v>
      </c>
      <c r="Z912" s="119"/>
    </row>
    <row r="913" spans="1:26" s="122" customFormat="1" ht="24" x14ac:dyDescent="0.55000000000000004">
      <c r="A913" s="11"/>
      <c r="B913" s="137" t="s">
        <v>59</v>
      </c>
      <c r="C913" s="11">
        <v>19021</v>
      </c>
      <c r="D913" s="11">
        <v>1</v>
      </c>
      <c r="E913" s="11">
        <v>0</v>
      </c>
      <c r="F913" s="11">
        <v>1</v>
      </c>
      <c r="G913" s="11">
        <v>1</v>
      </c>
      <c r="H913" s="118">
        <f t="shared" ref="H913" si="135">+(D913*400)+(E913*100)+F913</f>
        <v>401</v>
      </c>
      <c r="I913" s="119">
        <v>130</v>
      </c>
      <c r="J913" s="119">
        <f t="shared" ref="J913" si="136">H913*I913</f>
        <v>52130</v>
      </c>
      <c r="L913" s="11"/>
      <c r="M913" s="11"/>
      <c r="N913" s="11"/>
      <c r="O913" s="11"/>
      <c r="R913" s="118">
        <f t="shared" ref="R913" si="137">O913*Q913</f>
        <v>0</v>
      </c>
      <c r="S913" s="11"/>
      <c r="U913" s="118">
        <f t="shared" ref="U913" si="138">R913*(100-T913)/100</f>
        <v>0</v>
      </c>
      <c r="V913" s="119">
        <f t="shared" ref="V913" si="139">J913+U913</f>
        <v>52130</v>
      </c>
      <c r="W913" s="118">
        <f t="shared" ref="W913" si="140">V913*P913/100</f>
        <v>0</v>
      </c>
      <c r="Y913" s="119">
        <f t="shared" ref="Y913" si="141">J913+U913</f>
        <v>52130</v>
      </c>
      <c r="Z913" s="119"/>
    </row>
    <row r="914" spans="1:26" s="126" customFormat="1" ht="24" x14ac:dyDescent="0.55000000000000004">
      <c r="A914" s="24"/>
      <c r="B914" s="97" t="s">
        <v>263</v>
      </c>
      <c r="C914" s="24">
        <v>3346</v>
      </c>
      <c r="D914" s="24">
        <v>1</v>
      </c>
      <c r="E914" s="24">
        <v>1</v>
      </c>
      <c r="F914" s="24">
        <v>57</v>
      </c>
      <c r="G914" s="24">
        <v>1</v>
      </c>
      <c r="H914" s="125">
        <f t="shared" si="128"/>
        <v>557</v>
      </c>
      <c r="I914" s="125">
        <v>100</v>
      </c>
      <c r="J914" s="125">
        <f t="shared" si="129"/>
        <v>55700</v>
      </c>
      <c r="L914" s="24"/>
      <c r="M914" s="24"/>
      <c r="N914" s="24"/>
      <c r="O914" s="24"/>
      <c r="R914" s="125">
        <f t="shared" si="130"/>
        <v>0</v>
      </c>
      <c r="S914" s="24"/>
      <c r="U914" s="125">
        <f t="shared" si="131"/>
        <v>0</v>
      </c>
      <c r="V914" s="125">
        <f t="shared" si="132"/>
        <v>55700</v>
      </c>
      <c r="W914" s="125">
        <f t="shared" si="133"/>
        <v>0</v>
      </c>
      <c r="Y914" s="125">
        <f t="shared" si="134"/>
        <v>55700</v>
      </c>
      <c r="Z914" s="125">
        <v>0.02</v>
      </c>
    </row>
    <row r="915" spans="1:26" s="126" customFormat="1" ht="24" x14ac:dyDescent="0.55000000000000004">
      <c r="A915" s="24"/>
      <c r="B915" s="97" t="s">
        <v>263</v>
      </c>
      <c r="C915" s="24">
        <v>1943</v>
      </c>
      <c r="D915" s="24">
        <v>3</v>
      </c>
      <c r="E915" s="24">
        <v>3</v>
      </c>
      <c r="F915" s="24">
        <v>60</v>
      </c>
      <c r="G915" s="24">
        <v>1</v>
      </c>
      <c r="H915" s="125">
        <f t="shared" si="128"/>
        <v>1560</v>
      </c>
      <c r="I915" s="125">
        <v>100</v>
      </c>
      <c r="J915" s="125">
        <f t="shared" si="129"/>
        <v>156000</v>
      </c>
      <c r="L915" s="24"/>
      <c r="M915" s="24"/>
      <c r="N915" s="24"/>
      <c r="O915" s="24"/>
      <c r="R915" s="125">
        <f t="shared" si="130"/>
        <v>0</v>
      </c>
      <c r="S915" s="24"/>
      <c r="U915" s="125">
        <f t="shared" si="131"/>
        <v>0</v>
      </c>
      <c r="V915" s="125">
        <f t="shared" si="132"/>
        <v>156000</v>
      </c>
      <c r="W915" s="125">
        <f t="shared" si="133"/>
        <v>0</v>
      </c>
      <c r="Y915" s="125">
        <f t="shared" si="134"/>
        <v>156000</v>
      </c>
      <c r="Z915" s="125">
        <v>0.02</v>
      </c>
    </row>
    <row r="916" spans="1:26" s="128" customFormat="1" ht="24" x14ac:dyDescent="0.55000000000000004">
      <c r="A916" s="53"/>
      <c r="B916" s="55"/>
      <c r="C916" s="53"/>
      <c r="D916" s="53"/>
      <c r="E916" s="53"/>
      <c r="F916" s="53"/>
      <c r="G916" s="53"/>
      <c r="H916" s="127"/>
      <c r="I916" s="127"/>
      <c r="J916" s="127"/>
      <c r="L916" s="53"/>
      <c r="M916" s="53"/>
      <c r="N916" s="53"/>
      <c r="O916" s="53"/>
      <c r="R916" s="127"/>
      <c r="S916" s="53"/>
      <c r="U916" s="127"/>
      <c r="V916" s="127"/>
      <c r="W916" s="127"/>
      <c r="Y916" s="127"/>
      <c r="Z916" s="127"/>
    </row>
    <row r="917" spans="1:26" s="122" customFormat="1" ht="24" x14ac:dyDescent="0.55000000000000004">
      <c r="A917" s="11">
        <v>213</v>
      </c>
      <c r="B917" s="113" t="s">
        <v>59</v>
      </c>
      <c r="C917" s="11">
        <v>3418</v>
      </c>
      <c r="D917" s="11">
        <v>2</v>
      </c>
      <c r="E917" s="11">
        <v>1</v>
      </c>
      <c r="F917" s="11">
        <v>48</v>
      </c>
      <c r="G917" s="11">
        <v>1</v>
      </c>
      <c r="H917" s="118">
        <f t="shared" si="128"/>
        <v>948</v>
      </c>
      <c r="I917" s="119">
        <v>100</v>
      </c>
      <c r="J917" s="119">
        <f t="shared" si="129"/>
        <v>94800</v>
      </c>
      <c r="L917" s="11"/>
      <c r="M917" s="11"/>
      <c r="N917" s="11"/>
      <c r="O917" s="11"/>
      <c r="R917" s="118">
        <f t="shared" si="130"/>
        <v>0</v>
      </c>
      <c r="S917" s="11"/>
      <c r="U917" s="118">
        <f t="shared" si="131"/>
        <v>0</v>
      </c>
      <c r="V917" s="119">
        <f t="shared" si="132"/>
        <v>94800</v>
      </c>
      <c r="W917" s="118">
        <f t="shared" si="133"/>
        <v>0</v>
      </c>
      <c r="Y917" s="119">
        <f t="shared" si="134"/>
        <v>94800</v>
      </c>
      <c r="Z917" s="119"/>
    </row>
    <row r="918" spans="1:26" s="128" customFormat="1" ht="24" x14ac:dyDescent="0.55000000000000004">
      <c r="A918" s="53"/>
      <c r="B918" s="55"/>
      <c r="C918" s="53"/>
      <c r="D918" s="53"/>
      <c r="E918" s="53"/>
      <c r="F918" s="53"/>
      <c r="G918" s="53"/>
      <c r="H918" s="127"/>
      <c r="I918" s="127"/>
      <c r="J918" s="127"/>
      <c r="L918" s="53"/>
      <c r="M918" s="53"/>
      <c r="N918" s="53"/>
      <c r="O918" s="53"/>
      <c r="R918" s="127"/>
      <c r="S918" s="53"/>
      <c r="U918" s="127"/>
      <c r="V918" s="127"/>
      <c r="W918" s="127"/>
      <c r="Y918" s="127"/>
      <c r="Z918" s="127"/>
    </row>
    <row r="919" spans="1:26" s="122" customFormat="1" ht="24" x14ac:dyDescent="0.55000000000000004">
      <c r="A919" s="11">
        <v>214</v>
      </c>
      <c r="B919" s="113" t="s">
        <v>59</v>
      </c>
      <c r="C919" s="11">
        <v>11457</v>
      </c>
      <c r="D919" s="11">
        <v>4</v>
      </c>
      <c r="E919" s="11">
        <v>0</v>
      </c>
      <c r="F919" s="11">
        <v>51</v>
      </c>
      <c r="G919" s="11">
        <v>1</v>
      </c>
      <c r="H919" s="118">
        <f t="shared" si="128"/>
        <v>1651</v>
      </c>
      <c r="I919" s="119">
        <v>100</v>
      </c>
      <c r="J919" s="119">
        <f t="shared" si="129"/>
        <v>165100</v>
      </c>
      <c r="L919" s="11"/>
      <c r="M919" s="11"/>
      <c r="N919" s="11"/>
      <c r="O919" s="11"/>
      <c r="R919" s="118">
        <f t="shared" si="130"/>
        <v>0</v>
      </c>
      <c r="S919" s="11"/>
      <c r="U919" s="118">
        <f t="shared" si="131"/>
        <v>0</v>
      </c>
      <c r="V919" s="119">
        <f t="shared" si="132"/>
        <v>165100</v>
      </c>
      <c r="W919" s="118">
        <f t="shared" si="133"/>
        <v>0</v>
      </c>
      <c r="Y919" s="119">
        <f t="shared" si="134"/>
        <v>165100</v>
      </c>
      <c r="Z919" s="119"/>
    </row>
    <row r="920" spans="1:26" s="128" customFormat="1" ht="24" x14ac:dyDescent="0.55000000000000004">
      <c r="A920" s="53"/>
      <c r="B920" s="55"/>
      <c r="C920" s="53"/>
      <c r="D920" s="53"/>
      <c r="E920" s="53"/>
      <c r="F920" s="53"/>
      <c r="G920" s="53"/>
      <c r="H920" s="127"/>
      <c r="I920" s="127"/>
      <c r="J920" s="127"/>
      <c r="L920" s="53"/>
      <c r="M920" s="53"/>
      <c r="N920" s="53"/>
      <c r="O920" s="53"/>
      <c r="R920" s="127"/>
      <c r="S920" s="53"/>
      <c r="U920" s="127"/>
      <c r="V920" s="127"/>
      <c r="W920" s="127"/>
      <c r="Y920" s="127"/>
      <c r="Z920" s="127"/>
    </row>
    <row r="921" spans="1:26" s="122" customFormat="1" ht="24" x14ac:dyDescent="0.55000000000000004">
      <c r="A921" s="11">
        <v>215</v>
      </c>
      <c r="B921" s="113" t="s">
        <v>59</v>
      </c>
      <c r="C921" s="11">
        <v>17006</v>
      </c>
      <c r="D921" s="11">
        <v>1</v>
      </c>
      <c r="E921" s="11">
        <v>3</v>
      </c>
      <c r="F921" s="11">
        <v>60</v>
      </c>
      <c r="G921" s="11">
        <v>1</v>
      </c>
      <c r="H921" s="118">
        <f t="shared" si="128"/>
        <v>760</v>
      </c>
      <c r="I921" s="119">
        <v>100</v>
      </c>
      <c r="J921" s="119">
        <f t="shared" si="129"/>
        <v>76000</v>
      </c>
      <c r="L921" s="11"/>
      <c r="M921" s="11"/>
      <c r="N921" s="11"/>
      <c r="O921" s="11"/>
      <c r="R921" s="118">
        <f t="shared" si="130"/>
        <v>0</v>
      </c>
      <c r="S921" s="11"/>
      <c r="U921" s="118">
        <f t="shared" si="131"/>
        <v>0</v>
      </c>
      <c r="V921" s="119">
        <f t="shared" si="132"/>
        <v>76000</v>
      </c>
      <c r="W921" s="118">
        <f t="shared" si="133"/>
        <v>0</v>
      </c>
      <c r="Y921" s="119">
        <f t="shared" si="134"/>
        <v>76000</v>
      </c>
      <c r="Z921" s="119"/>
    </row>
    <row r="922" spans="1:26" s="126" customFormat="1" ht="24" x14ac:dyDescent="0.55000000000000004">
      <c r="A922" s="24"/>
      <c r="B922" s="97" t="s">
        <v>201</v>
      </c>
      <c r="C922" s="24">
        <v>20</v>
      </c>
      <c r="D922" s="24">
        <v>1</v>
      </c>
      <c r="E922" s="24">
        <v>2</v>
      </c>
      <c r="F922" s="24">
        <v>25</v>
      </c>
      <c r="G922" s="24">
        <v>1</v>
      </c>
      <c r="H922" s="125">
        <f t="shared" si="128"/>
        <v>625</v>
      </c>
      <c r="I922" s="125">
        <v>100</v>
      </c>
      <c r="J922" s="125">
        <f t="shared" si="129"/>
        <v>62500</v>
      </c>
      <c r="L922" s="24"/>
      <c r="M922" s="24"/>
      <c r="N922" s="24"/>
      <c r="O922" s="24"/>
      <c r="R922" s="125">
        <f t="shared" si="130"/>
        <v>0</v>
      </c>
      <c r="S922" s="24"/>
      <c r="U922" s="125">
        <f t="shared" si="131"/>
        <v>0</v>
      </c>
      <c r="V922" s="125">
        <f t="shared" si="132"/>
        <v>62500</v>
      </c>
      <c r="W922" s="125">
        <f t="shared" si="133"/>
        <v>0</v>
      </c>
      <c r="Y922" s="125">
        <f t="shared" si="134"/>
        <v>62500</v>
      </c>
      <c r="Z922" s="125">
        <v>0.01</v>
      </c>
    </row>
    <row r="923" spans="1:26" s="128" customFormat="1" ht="24" x14ac:dyDescent="0.55000000000000004">
      <c r="A923" s="53"/>
      <c r="B923" s="55"/>
      <c r="C923" s="53"/>
      <c r="D923" s="53"/>
      <c r="E923" s="53"/>
      <c r="F923" s="53"/>
      <c r="G923" s="53"/>
      <c r="H923" s="127"/>
      <c r="I923" s="127"/>
      <c r="J923" s="127"/>
      <c r="L923" s="53"/>
      <c r="M923" s="53"/>
      <c r="N923" s="53"/>
      <c r="O923" s="53"/>
      <c r="R923" s="127"/>
      <c r="S923" s="53"/>
      <c r="U923" s="127"/>
      <c r="V923" s="127"/>
      <c r="W923" s="127"/>
      <c r="Y923" s="127"/>
      <c r="Z923" s="127"/>
    </row>
    <row r="924" spans="1:26" s="135" customFormat="1" ht="24" x14ac:dyDescent="0.55000000000000004">
      <c r="A924" s="11">
        <v>216</v>
      </c>
      <c r="B924" s="137" t="s">
        <v>59</v>
      </c>
      <c r="C924" s="11">
        <v>2168</v>
      </c>
      <c r="D924" s="11">
        <v>0</v>
      </c>
      <c r="E924" s="11">
        <v>0</v>
      </c>
      <c r="F924" s="11">
        <v>44</v>
      </c>
      <c r="G924" s="11">
        <v>2</v>
      </c>
      <c r="H924" s="118">
        <f t="shared" si="128"/>
        <v>44</v>
      </c>
      <c r="I924" s="118">
        <v>100</v>
      </c>
      <c r="J924" s="118">
        <f t="shared" si="129"/>
        <v>4400</v>
      </c>
      <c r="L924" s="11"/>
      <c r="M924" s="11"/>
      <c r="N924" s="11"/>
      <c r="O924" s="11"/>
      <c r="R924" s="118">
        <f t="shared" si="130"/>
        <v>0</v>
      </c>
      <c r="S924" s="11"/>
      <c r="U924" s="118">
        <f t="shared" si="131"/>
        <v>0</v>
      </c>
      <c r="V924" s="118">
        <f t="shared" si="132"/>
        <v>4400</v>
      </c>
      <c r="W924" s="118">
        <f t="shared" si="133"/>
        <v>0</v>
      </c>
      <c r="Y924" s="118">
        <f t="shared" si="134"/>
        <v>4400</v>
      </c>
      <c r="Z924" s="118"/>
    </row>
    <row r="925" spans="1:26" s="128" customFormat="1" ht="24" x14ac:dyDescent="0.55000000000000004">
      <c r="A925" s="53"/>
      <c r="B925" s="55"/>
      <c r="C925" s="53"/>
      <c r="D925" s="53"/>
      <c r="E925" s="53"/>
      <c r="F925" s="53"/>
      <c r="G925" s="53"/>
      <c r="H925" s="127"/>
      <c r="I925" s="127"/>
      <c r="J925" s="127"/>
      <c r="L925" s="53"/>
      <c r="M925" s="53"/>
      <c r="N925" s="53"/>
      <c r="O925" s="53"/>
      <c r="R925" s="127"/>
      <c r="S925" s="53"/>
      <c r="U925" s="127"/>
      <c r="V925" s="127"/>
      <c r="W925" s="127"/>
      <c r="Y925" s="127"/>
      <c r="Z925" s="127"/>
    </row>
    <row r="926" spans="1:26" s="122" customFormat="1" ht="24" x14ac:dyDescent="0.55000000000000004">
      <c r="A926" s="11">
        <v>217</v>
      </c>
      <c r="B926" s="113" t="s">
        <v>59</v>
      </c>
      <c r="C926" s="11">
        <v>724</v>
      </c>
      <c r="D926" s="11">
        <v>0</v>
      </c>
      <c r="E926" s="11">
        <v>0</v>
      </c>
      <c r="F926" s="11">
        <v>86</v>
      </c>
      <c r="G926" s="11">
        <v>2</v>
      </c>
      <c r="H926" s="118">
        <f t="shared" si="128"/>
        <v>86</v>
      </c>
      <c r="I926" s="119">
        <v>250</v>
      </c>
      <c r="J926" s="119">
        <f t="shared" si="129"/>
        <v>21500</v>
      </c>
      <c r="L926" s="11" t="s">
        <v>62</v>
      </c>
      <c r="M926" s="11" t="s">
        <v>63</v>
      </c>
      <c r="N926" s="11">
        <v>2</v>
      </c>
      <c r="O926" s="11">
        <v>40.56</v>
      </c>
      <c r="P926" s="119">
        <v>100</v>
      </c>
      <c r="Q926" s="119">
        <v>6800</v>
      </c>
      <c r="R926" s="118">
        <f t="shared" si="130"/>
        <v>275808</v>
      </c>
      <c r="S926" s="11">
        <v>36</v>
      </c>
      <c r="U926" s="118">
        <f t="shared" si="131"/>
        <v>275808</v>
      </c>
      <c r="V926" s="119">
        <f t="shared" si="132"/>
        <v>297308</v>
      </c>
      <c r="W926" s="118">
        <f t="shared" si="133"/>
        <v>297308</v>
      </c>
      <c r="Y926" s="119">
        <f t="shared" si="134"/>
        <v>297308</v>
      </c>
      <c r="Z926" s="119"/>
    </row>
    <row r="927" spans="1:26" s="122" customFormat="1" ht="24" x14ac:dyDescent="0.55000000000000004">
      <c r="A927" s="11"/>
      <c r="B927" s="113" t="s">
        <v>59</v>
      </c>
      <c r="C927" s="11">
        <v>9991</v>
      </c>
      <c r="D927" s="11">
        <v>1</v>
      </c>
      <c r="E927" s="11">
        <v>3</v>
      </c>
      <c r="F927" s="11">
        <v>22</v>
      </c>
      <c r="G927" s="11">
        <v>1</v>
      </c>
      <c r="H927" s="118">
        <f t="shared" si="128"/>
        <v>722</v>
      </c>
      <c r="I927" s="119">
        <v>100</v>
      </c>
      <c r="J927" s="119">
        <f t="shared" si="129"/>
        <v>72200</v>
      </c>
      <c r="L927" s="11"/>
      <c r="M927" s="11"/>
      <c r="N927" s="11"/>
      <c r="O927" s="11"/>
      <c r="R927" s="118">
        <f t="shared" si="130"/>
        <v>0</v>
      </c>
      <c r="S927" s="11"/>
      <c r="U927" s="118">
        <f t="shared" si="131"/>
        <v>0</v>
      </c>
      <c r="V927" s="119">
        <f t="shared" si="132"/>
        <v>72200</v>
      </c>
      <c r="W927" s="118">
        <f t="shared" si="133"/>
        <v>0</v>
      </c>
      <c r="Y927" s="119">
        <f t="shared" si="134"/>
        <v>72200</v>
      </c>
      <c r="Z927" s="119"/>
    </row>
    <row r="928" spans="1:26" s="128" customFormat="1" ht="24" x14ac:dyDescent="0.55000000000000004">
      <c r="A928" s="53"/>
      <c r="B928" s="55"/>
      <c r="C928" s="53"/>
      <c r="D928" s="53"/>
      <c r="E928" s="53"/>
      <c r="F928" s="53"/>
      <c r="G928" s="53"/>
      <c r="H928" s="127"/>
      <c r="I928" s="127"/>
      <c r="J928" s="127"/>
      <c r="L928" s="53"/>
      <c r="M928" s="53"/>
      <c r="N928" s="53"/>
      <c r="O928" s="53"/>
      <c r="R928" s="127"/>
      <c r="S928" s="53"/>
      <c r="U928" s="127"/>
      <c r="V928" s="127"/>
      <c r="W928" s="127"/>
      <c r="Y928" s="127"/>
      <c r="Z928" s="127"/>
    </row>
    <row r="929" spans="1:26" s="122" customFormat="1" ht="24" x14ac:dyDescent="0.55000000000000004">
      <c r="A929" s="11">
        <v>218</v>
      </c>
      <c r="B929" s="113" t="s">
        <v>59</v>
      </c>
      <c r="C929" s="11">
        <v>19291</v>
      </c>
      <c r="D929" s="11">
        <v>1</v>
      </c>
      <c r="E929" s="11">
        <v>1</v>
      </c>
      <c r="F929" s="11">
        <v>90</v>
      </c>
      <c r="G929" s="11">
        <v>1</v>
      </c>
      <c r="H929" s="118">
        <f t="shared" si="128"/>
        <v>590</v>
      </c>
      <c r="I929" s="119">
        <v>100</v>
      </c>
      <c r="J929" s="119">
        <f t="shared" si="129"/>
        <v>59000</v>
      </c>
      <c r="L929" s="11"/>
      <c r="M929" s="11"/>
      <c r="N929" s="11"/>
      <c r="O929" s="11"/>
      <c r="R929" s="118">
        <f t="shared" si="130"/>
        <v>0</v>
      </c>
      <c r="S929" s="11"/>
      <c r="U929" s="118">
        <f t="shared" si="131"/>
        <v>0</v>
      </c>
      <c r="V929" s="119">
        <f t="shared" si="132"/>
        <v>59000</v>
      </c>
      <c r="W929" s="118">
        <f t="shared" si="133"/>
        <v>0</v>
      </c>
      <c r="Y929" s="119">
        <f t="shared" si="134"/>
        <v>59000</v>
      </c>
      <c r="Z929" s="119"/>
    </row>
    <row r="930" spans="1:26" s="128" customFormat="1" ht="24" x14ac:dyDescent="0.55000000000000004">
      <c r="A930" s="53"/>
      <c r="B930" s="55"/>
      <c r="C930" s="53"/>
      <c r="D930" s="53"/>
      <c r="E930" s="53"/>
      <c r="F930" s="53"/>
      <c r="G930" s="53"/>
      <c r="H930" s="127"/>
      <c r="I930" s="127"/>
      <c r="J930" s="127"/>
      <c r="L930" s="53"/>
      <c r="M930" s="53"/>
      <c r="N930" s="53"/>
      <c r="O930" s="53"/>
      <c r="R930" s="127"/>
      <c r="S930" s="53"/>
      <c r="U930" s="127"/>
      <c r="V930" s="127"/>
      <c r="W930" s="127"/>
      <c r="Y930" s="127"/>
      <c r="Z930" s="127"/>
    </row>
    <row r="931" spans="1:26" s="122" customFormat="1" ht="24" x14ac:dyDescent="0.55000000000000004">
      <c r="A931" s="11">
        <v>219</v>
      </c>
      <c r="B931" s="113" t="s">
        <v>59</v>
      </c>
      <c r="C931" s="11">
        <v>786</v>
      </c>
      <c r="D931" s="11">
        <v>0</v>
      </c>
      <c r="E931" s="11">
        <v>1</v>
      </c>
      <c r="F931" s="11">
        <v>44</v>
      </c>
      <c r="G931" s="11">
        <v>2</v>
      </c>
      <c r="H931" s="118">
        <f t="shared" si="128"/>
        <v>144</v>
      </c>
      <c r="I931" s="119">
        <v>250</v>
      </c>
      <c r="J931" s="119">
        <f t="shared" si="129"/>
        <v>36000</v>
      </c>
      <c r="L931" s="11" t="s">
        <v>62</v>
      </c>
      <c r="M931" s="11" t="s">
        <v>63</v>
      </c>
      <c r="N931" s="11">
        <v>2</v>
      </c>
      <c r="O931" s="11">
        <v>120</v>
      </c>
      <c r="P931" s="119">
        <v>100</v>
      </c>
      <c r="Q931" s="119">
        <v>6800</v>
      </c>
      <c r="R931" s="118">
        <f t="shared" si="130"/>
        <v>816000</v>
      </c>
      <c r="S931" s="11">
        <v>4</v>
      </c>
      <c r="U931" s="118">
        <f t="shared" si="131"/>
        <v>816000</v>
      </c>
      <c r="V931" s="119">
        <f t="shared" si="132"/>
        <v>852000</v>
      </c>
      <c r="W931" s="118">
        <f t="shared" si="133"/>
        <v>852000</v>
      </c>
      <c r="Y931" s="119">
        <f t="shared" si="134"/>
        <v>852000</v>
      </c>
      <c r="Z931" s="119"/>
    </row>
    <row r="932" spans="1:26" s="122" customFormat="1" ht="24" x14ac:dyDescent="0.55000000000000004">
      <c r="A932" s="11"/>
      <c r="B932" s="113"/>
      <c r="C932" s="11"/>
      <c r="D932" s="11"/>
      <c r="E932" s="11"/>
      <c r="F932" s="11"/>
      <c r="G932" s="11"/>
      <c r="H932" s="118">
        <f t="shared" si="128"/>
        <v>0</v>
      </c>
      <c r="I932" s="119"/>
      <c r="J932" s="119">
        <f t="shared" si="129"/>
        <v>0</v>
      </c>
      <c r="L932" s="11"/>
      <c r="M932" s="11" t="s">
        <v>65</v>
      </c>
      <c r="N932" s="11">
        <v>2</v>
      </c>
      <c r="O932" s="11">
        <v>8</v>
      </c>
      <c r="P932" s="119">
        <v>100</v>
      </c>
      <c r="Q932" s="119">
        <v>6800</v>
      </c>
      <c r="R932" s="118">
        <f t="shared" si="130"/>
        <v>54400</v>
      </c>
      <c r="S932" s="11">
        <v>4</v>
      </c>
      <c r="U932" s="118">
        <f t="shared" si="131"/>
        <v>54400</v>
      </c>
      <c r="V932" s="119">
        <f t="shared" si="132"/>
        <v>54400</v>
      </c>
      <c r="W932" s="118">
        <f t="shared" si="133"/>
        <v>54400</v>
      </c>
      <c r="Y932" s="119">
        <f t="shared" si="134"/>
        <v>54400</v>
      </c>
      <c r="Z932" s="119"/>
    </row>
    <row r="933" spans="1:26" s="128" customFormat="1" ht="24" x14ac:dyDescent="0.55000000000000004">
      <c r="A933" s="53"/>
      <c r="B933" s="55"/>
      <c r="C933" s="53"/>
      <c r="D933" s="53"/>
      <c r="E933" s="53"/>
      <c r="F933" s="53"/>
      <c r="G933" s="53"/>
      <c r="H933" s="127"/>
      <c r="I933" s="127"/>
      <c r="J933" s="127"/>
      <c r="L933" s="53"/>
      <c r="M933" s="53"/>
      <c r="N933" s="53"/>
      <c r="O933" s="53"/>
      <c r="R933" s="127"/>
      <c r="S933" s="53"/>
      <c r="U933" s="127"/>
      <c r="V933" s="127"/>
      <c r="W933" s="127"/>
      <c r="Y933" s="127"/>
      <c r="Z933" s="127"/>
    </row>
    <row r="934" spans="1:26" s="122" customFormat="1" ht="24" x14ac:dyDescent="0.55000000000000004">
      <c r="A934" s="25">
        <v>220</v>
      </c>
      <c r="B934" s="113" t="s">
        <v>59</v>
      </c>
      <c r="C934" s="11">
        <v>1985</v>
      </c>
      <c r="D934" s="11">
        <v>2</v>
      </c>
      <c r="E934" s="11">
        <v>1</v>
      </c>
      <c r="F934" s="11">
        <v>23</v>
      </c>
      <c r="G934" s="11">
        <v>1</v>
      </c>
      <c r="H934" s="118">
        <f t="shared" si="128"/>
        <v>923</v>
      </c>
      <c r="I934" s="119">
        <v>100</v>
      </c>
      <c r="J934" s="119">
        <f t="shared" si="129"/>
        <v>92300</v>
      </c>
      <c r="L934" s="12"/>
      <c r="M934" s="11"/>
      <c r="N934" s="11"/>
      <c r="O934" s="11"/>
      <c r="R934" s="118">
        <f t="shared" si="130"/>
        <v>0</v>
      </c>
      <c r="S934" s="11"/>
      <c r="U934" s="118">
        <f t="shared" si="131"/>
        <v>0</v>
      </c>
      <c r="V934" s="119">
        <f t="shared" si="132"/>
        <v>92300</v>
      </c>
      <c r="W934" s="118">
        <f t="shared" si="133"/>
        <v>0</v>
      </c>
      <c r="Y934" s="119">
        <f t="shared" si="134"/>
        <v>92300</v>
      </c>
      <c r="Z934" s="119"/>
    </row>
    <row r="935" spans="1:26" s="128" customFormat="1" ht="24" x14ac:dyDescent="0.55000000000000004">
      <c r="A935" s="102"/>
      <c r="B935" s="55"/>
      <c r="C935" s="53"/>
      <c r="D935" s="53"/>
      <c r="E935" s="53"/>
      <c r="F935" s="53"/>
      <c r="G935" s="53"/>
      <c r="H935" s="127"/>
      <c r="I935" s="127"/>
      <c r="J935" s="127"/>
      <c r="L935" s="54"/>
      <c r="M935" s="53"/>
      <c r="N935" s="53"/>
      <c r="O935" s="53"/>
      <c r="R935" s="127"/>
      <c r="S935" s="53"/>
      <c r="U935" s="127"/>
      <c r="V935" s="127"/>
      <c r="W935" s="127"/>
      <c r="Y935" s="127"/>
      <c r="Z935" s="127"/>
    </row>
    <row r="936" spans="1:26" s="122" customFormat="1" ht="24" x14ac:dyDescent="0.55000000000000004">
      <c r="A936" s="11">
        <v>221</v>
      </c>
      <c r="B936" s="113" t="s">
        <v>59</v>
      </c>
      <c r="C936" s="11">
        <v>850</v>
      </c>
      <c r="D936" s="11">
        <v>0</v>
      </c>
      <c r="E936" s="11">
        <v>1</v>
      </c>
      <c r="F936" s="11">
        <v>4</v>
      </c>
      <c r="G936" s="11">
        <v>2</v>
      </c>
      <c r="H936" s="118">
        <f t="shared" si="128"/>
        <v>104</v>
      </c>
      <c r="I936" s="119">
        <v>150</v>
      </c>
      <c r="J936" s="119">
        <f t="shared" si="129"/>
        <v>15600</v>
      </c>
      <c r="L936" s="11" t="s">
        <v>62</v>
      </c>
      <c r="M936" s="11" t="s">
        <v>63</v>
      </c>
      <c r="N936" s="11">
        <v>2</v>
      </c>
      <c r="O936" s="11">
        <v>91</v>
      </c>
      <c r="P936" s="119">
        <v>100</v>
      </c>
      <c r="Q936" s="119">
        <v>6800</v>
      </c>
      <c r="R936" s="118">
        <f t="shared" si="130"/>
        <v>618800</v>
      </c>
      <c r="S936" s="11">
        <v>51</v>
      </c>
      <c r="U936" s="118">
        <f t="shared" si="131"/>
        <v>618800</v>
      </c>
      <c r="V936" s="119">
        <f t="shared" si="132"/>
        <v>634400</v>
      </c>
      <c r="W936" s="118">
        <f t="shared" si="133"/>
        <v>634400</v>
      </c>
      <c r="Y936" s="119">
        <f t="shared" si="134"/>
        <v>634400</v>
      </c>
      <c r="Z936" s="119"/>
    </row>
    <row r="937" spans="1:26" s="122" customFormat="1" ht="24" x14ac:dyDescent="0.55000000000000004">
      <c r="A937" s="11"/>
      <c r="B937" s="113"/>
      <c r="C937" s="11"/>
      <c r="D937" s="11"/>
      <c r="E937" s="11"/>
      <c r="F937" s="11"/>
      <c r="G937" s="11"/>
      <c r="H937" s="118">
        <f t="shared" si="128"/>
        <v>0</v>
      </c>
      <c r="I937" s="119"/>
      <c r="J937" s="119">
        <f t="shared" si="129"/>
        <v>0</v>
      </c>
      <c r="L937" s="11"/>
      <c r="M937" s="11" t="s">
        <v>520</v>
      </c>
      <c r="N937" s="11">
        <v>2</v>
      </c>
      <c r="O937" s="11">
        <v>54</v>
      </c>
      <c r="P937" s="119">
        <v>100</v>
      </c>
      <c r="Q937" s="119">
        <v>6800</v>
      </c>
      <c r="R937" s="118">
        <f t="shared" si="130"/>
        <v>367200</v>
      </c>
      <c r="S937" s="11">
        <v>51</v>
      </c>
      <c r="U937" s="118">
        <f t="shared" si="131"/>
        <v>367200</v>
      </c>
      <c r="V937" s="119">
        <f t="shared" si="132"/>
        <v>367200</v>
      </c>
      <c r="W937" s="118">
        <f t="shared" si="133"/>
        <v>367200</v>
      </c>
      <c r="Y937" s="119">
        <f t="shared" si="134"/>
        <v>367200</v>
      </c>
      <c r="Z937" s="119"/>
    </row>
    <row r="938" spans="1:26" s="122" customFormat="1" ht="24" x14ac:dyDescent="0.55000000000000004">
      <c r="A938" s="11"/>
      <c r="B938" s="113" t="s">
        <v>59</v>
      </c>
      <c r="C938" s="11">
        <v>12249</v>
      </c>
      <c r="D938" s="11">
        <v>0</v>
      </c>
      <c r="E938" s="11">
        <v>1</v>
      </c>
      <c r="F938" s="11">
        <v>16</v>
      </c>
      <c r="G938" s="11">
        <v>1</v>
      </c>
      <c r="H938" s="118">
        <f t="shared" si="128"/>
        <v>116</v>
      </c>
      <c r="I938" s="119">
        <v>250</v>
      </c>
      <c r="J938" s="119">
        <f t="shared" si="129"/>
        <v>29000</v>
      </c>
      <c r="L938" s="11"/>
      <c r="M938" s="11"/>
      <c r="N938" s="11"/>
      <c r="O938" s="11"/>
      <c r="R938" s="118">
        <f t="shared" si="130"/>
        <v>0</v>
      </c>
      <c r="S938" s="11"/>
      <c r="U938" s="118">
        <f t="shared" si="131"/>
        <v>0</v>
      </c>
      <c r="V938" s="119">
        <f t="shared" si="132"/>
        <v>29000</v>
      </c>
      <c r="W938" s="118">
        <f t="shared" si="133"/>
        <v>0</v>
      </c>
      <c r="Y938" s="119">
        <f t="shared" si="134"/>
        <v>29000</v>
      </c>
      <c r="Z938" s="119"/>
    </row>
    <row r="939" spans="1:26" s="128" customFormat="1" ht="24" x14ac:dyDescent="0.55000000000000004">
      <c r="A939" s="53"/>
      <c r="B939" s="55"/>
      <c r="C939" s="53"/>
      <c r="D939" s="53"/>
      <c r="E939" s="53"/>
      <c r="F939" s="53"/>
      <c r="G939" s="53"/>
      <c r="H939" s="127"/>
      <c r="I939" s="127"/>
      <c r="J939" s="127"/>
      <c r="L939" s="53"/>
      <c r="M939" s="53"/>
      <c r="N939" s="53"/>
      <c r="O939" s="53"/>
      <c r="R939" s="127"/>
      <c r="S939" s="53"/>
      <c r="U939" s="127"/>
      <c r="V939" s="127"/>
      <c r="W939" s="127"/>
      <c r="Y939" s="127"/>
      <c r="Z939" s="127"/>
    </row>
    <row r="940" spans="1:26" s="122" customFormat="1" ht="24" x14ac:dyDescent="0.55000000000000004">
      <c r="A940" s="11">
        <v>222</v>
      </c>
      <c r="B940" s="113" t="s">
        <v>59</v>
      </c>
      <c r="C940" s="11">
        <v>1628</v>
      </c>
      <c r="D940" s="11">
        <v>1</v>
      </c>
      <c r="E940" s="11">
        <v>3</v>
      </c>
      <c r="F940" s="11">
        <v>70</v>
      </c>
      <c r="G940" s="11">
        <v>1</v>
      </c>
      <c r="H940" s="118">
        <f t="shared" si="128"/>
        <v>770</v>
      </c>
      <c r="I940" s="119">
        <v>100</v>
      </c>
      <c r="J940" s="119">
        <f t="shared" si="129"/>
        <v>77000</v>
      </c>
      <c r="L940" s="11"/>
      <c r="M940" s="11"/>
      <c r="N940" s="11"/>
      <c r="O940" s="11"/>
      <c r="R940" s="118">
        <f t="shared" si="130"/>
        <v>0</v>
      </c>
      <c r="S940" s="11"/>
      <c r="U940" s="118">
        <f t="shared" si="131"/>
        <v>0</v>
      </c>
      <c r="V940" s="119">
        <f t="shared" si="132"/>
        <v>77000</v>
      </c>
      <c r="W940" s="118">
        <f t="shared" si="133"/>
        <v>0</v>
      </c>
      <c r="Y940" s="119">
        <f t="shared" si="134"/>
        <v>77000</v>
      </c>
      <c r="Z940" s="119"/>
    </row>
    <row r="941" spans="1:26" s="128" customFormat="1" ht="24" x14ac:dyDescent="0.55000000000000004">
      <c r="A941" s="53"/>
      <c r="B941" s="55"/>
      <c r="C941" s="53"/>
      <c r="D941" s="53"/>
      <c r="E941" s="53"/>
      <c r="F941" s="53"/>
      <c r="G941" s="53"/>
      <c r="H941" s="127"/>
      <c r="I941" s="127"/>
      <c r="J941" s="127"/>
      <c r="L941" s="53"/>
      <c r="M941" s="53"/>
      <c r="N941" s="53"/>
      <c r="O941" s="53"/>
      <c r="R941" s="127"/>
      <c r="S941" s="53"/>
      <c r="U941" s="127"/>
      <c r="V941" s="127"/>
      <c r="W941" s="127"/>
      <c r="Y941" s="127"/>
      <c r="Z941" s="127"/>
    </row>
    <row r="942" spans="1:26" s="126" customFormat="1" ht="24" x14ac:dyDescent="0.55000000000000004">
      <c r="A942" s="24">
        <v>223</v>
      </c>
      <c r="B942" s="97" t="s">
        <v>263</v>
      </c>
      <c r="C942" s="24">
        <v>553</v>
      </c>
      <c r="D942" s="24">
        <v>1</v>
      </c>
      <c r="E942" s="24">
        <v>0</v>
      </c>
      <c r="F942" s="24">
        <v>20</v>
      </c>
      <c r="G942" s="24">
        <v>1</v>
      </c>
      <c r="H942" s="125">
        <f t="shared" si="128"/>
        <v>420</v>
      </c>
      <c r="I942" s="125">
        <v>100</v>
      </c>
      <c r="J942" s="125">
        <f t="shared" si="129"/>
        <v>42000</v>
      </c>
      <c r="L942" s="24"/>
      <c r="M942" s="24"/>
      <c r="N942" s="24"/>
      <c r="O942" s="24"/>
      <c r="R942" s="125">
        <f t="shared" si="130"/>
        <v>0</v>
      </c>
      <c r="S942" s="24"/>
      <c r="U942" s="125">
        <f t="shared" si="131"/>
        <v>0</v>
      </c>
      <c r="V942" s="125">
        <f t="shared" si="132"/>
        <v>42000</v>
      </c>
      <c r="W942" s="125">
        <f t="shared" si="133"/>
        <v>0</v>
      </c>
      <c r="Y942" s="125">
        <f t="shared" si="134"/>
        <v>42000</v>
      </c>
      <c r="Z942" s="125">
        <v>0.01</v>
      </c>
    </row>
    <row r="943" spans="1:26" s="128" customFormat="1" ht="24" x14ac:dyDescent="0.55000000000000004">
      <c r="A943" s="53"/>
      <c r="B943" s="55"/>
      <c r="C943" s="53"/>
      <c r="D943" s="53"/>
      <c r="E943" s="53"/>
      <c r="F943" s="53"/>
      <c r="G943" s="53"/>
      <c r="H943" s="127"/>
      <c r="I943" s="127"/>
      <c r="J943" s="127"/>
      <c r="L943" s="53"/>
      <c r="M943" s="53"/>
      <c r="N943" s="53"/>
      <c r="O943" s="53"/>
      <c r="R943" s="127"/>
      <c r="S943" s="53"/>
      <c r="U943" s="127"/>
      <c r="V943" s="127"/>
      <c r="W943" s="127"/>
      <c r="Y943" s="127"/>
      <c r="Z943" s="127"/>
    </row>
    <row r="944" spans="1:26" s="122" customFormat="1" ht="24" x14ac:dyDescent="0.55000000000000004">
      <c r="A944" s="11">
        <v>224</v>
      </c>
      <c r="B944" s="113" t="s">
        <v>59</v>
      </c>
      <c r="C944" s="11">
        <v>13538</v>
      </c>
      <c r="D944" s="11">
        <v>0</v>
      </c>
      <c r="E944" s="11">
        <v>1</v>
      </c>
      <c r="F944" s="11">
        <v>2</v>
      </c>
      <c r="G944" s="11">
        <v>2</v>
      </c>
      <c r="H944" s="118">
        <f t="shared" si="128"/>
        <v>102</v>
      </c>
      <c r="I944" s="119">
        <v>150</v>
      </c>
      <c r="J944" s="119">
        <f t="shared" si="129"/>
        <v>15300</v>
      </c>
      <c r="L944" s="11" t="s">
        <v>62</v>
      </c>
      <c r="M944" s="11" t="s">
        <v>63</v>
      </c>
      <c r="N944" s="11">
        <v>2</v>
      </c>
      <c r="O944" s="11">
        <v>108</v>
      </c>
      <c r="P944" s="119">
        <v>100</v>
      </c>
      <c r="Q944" s="119">
        <v>6800</v>
      </c>
      <c r="R944" s="118">
        <f t="shared" si="130"/>
        <v>734400</v>
      </c>
      <c r="S944" s="11">
        <v>12</v>
      </c>
      <c r="U944" s="118">
        <f t="shared" si="131"/>
        <v>734400</v>
      </c>
      <c r="V944" s="119">
        <f t="shared" si="132"/>
        <v>749700</v>
      </c>
      <c r="W944" s="118">
        <f t="shared" si="133"/>
        <v>749700</v>
      </c>
      <c r="Y944" s="119">
        <f t="shared" si="134"/>
        <v>749700</v>
      </c>
      <c r="Z944" s="119"/>
    </row>
    <row r="945" spans="1:26" s="122" customFormat="1" ht="24" x14ac:dyDescent="0.55000000000000004">
      <c r="A945" s="11"/>
      <c r="B945" s="113"/>
      <c r="C945" s="11"/>
      <c r="D945" s="11"/>
      <c r="E945" s="11"/>
      <c r="F945" s="11"/>
      <c r="G945" s="11"/>
      <c r="H945" s="118">
        <f t="shared" si="128"/>
        <v>0</v>
      </c>
      <c r="I945" s="119"/>
      <c r="J945" s="119">
        <f t="shared" si="129"/>
        <v>0</v>
      </c>
      <c r="L945" s="11"/>
      <c r="M945" s="11" t="s">
        <v>546</v>
      </c>
      <c r="N945" s="11">
        <v>2</v>
      </c>
      <c r="O945" s="11">
        <v>36</v>
      </c>
      <c r="P945" s="119">
        <v>100</v>
      </c>
      <c r="Q945" s="119">
        <v>6800</v>
      </c>
      <c r="R945" s="118">
        <f t="shared" si="130"/>
        <v>244800</v>
      </c>
      <c r="S945" s="11">
        <v>12</v>
      </c>
      <c r="U945" s="118">
        <f t="shared" si="131"/>
        <v>244800</v>
      </c>
      <c r="V945" s="119">
        <f t="shared" si="132"/>
        <v>244800</v>
      </c>
      <c r="W945" s="118">
        <f t="shared" si="133"/>
        <v>244800</v>
      </c>
      <c r="Y945" s="119">
        <f t="shared" si="134"/>
        <v>244800</v>
      </c>
      <c r="Z945" s="119"/>
    </row>
    <row r="946" spans="1:26" s="122" customFormat="1" ht="24" x14ac:dyDescent="0.55000000000000004">
      <c r="A946" s="11"/>
      <c r="B946" s="113"/>
      <c r="C946" s="11"/>
      <c r="D946" s="11"/>
      <c r="E946" s="11"/>
      <c r="F946" s="11"/>
      <c r="G946" s="11"/>
      <c r="H946" s="118">
        <f t="shared" si="128"/>
        <v>0</v>
      </c>
      <c r="I946" s="119"/>
      <c r="J946" s="119">
        <f t="shared" si="129"/>
        <v>0</v>
      </c>
      <c r="L946" s="11"/>
      <c r="M946" s="11" t="s">
        <v>547</v>
      </c>
      <c r="N946" s="11">
        <v>2</v>
      </c>
      <c r="O946" s="11">
        <v>13.5</v>
      </c>
      <c r="P946" s="119">
        <v>100</v>
      </c>
      <c r="Q946" s="119">
        <v>6800</v>
      </c>
      <c r="R946" s="118">
        <f t="shared" si="130"/>
        <v>91800</v>
      </c>
      <c r="S946" s="11">
        <v>12</v>
      </c>
      <c r="U946" s="118">
        <f t="shared" si="131"/>
        <v>91800</v>
      </c>
      <c r="V946" s="119">
        <f t="shared" si="132"/>
        <v>91800</v>
      </c>
      <c r="W946" s="118">
        <f t="shared" si="133"/>
        <v>91800</v>
      </c>
      <c r="Y946" s="119">
        <f t="shared" si="134"/>
        <v>91800</v>
      </c>
      <c r="Z946" s="119"/>
    </row>
    <row r="947" spans="1:26" s="128" customFormat="1" ht="24" x14ac:dyDescent="0.55000000000000004">
      <c r="A947" s="53"/>
      <c r="B947" s="55"/>
      <c r="C947" s="53"/>
      <c r="D947" s="53"/>
      <c r="E947" s="53"/>
      <c r="F947" s="53"/>
      <c r="G947" s="53"/>
      <c r="H947" s="127"/>
      <c r="I947" s="127"/>
      <c r="J947" s="127"/>
      <c r="L947" s="53"/>
      <c r="M947" s="53"/>
      <c r="N947" s="53"/>
      <c r="O947" s="53"/>
      <c r="R947" s="127"/>
      <c r="S947" s="53"/>
      <c r="U947" s="127"/>
      <c r="V947" s="127"/>
      <c r="W947" s="127"/>
      <c r="Y947" s="127"/>
      <c r="Z947" s="127"/>
    </row>
    <row r="948" spans="1:26" s="126" customFormat="1" ht="24" x14ac:dyDescent="0.55000000000000004">
      <c r="A948" s="24">
        <v>225</v>
      </c>
      <c r="B948" s="24" t="s">
        <v>76</v>
      </c>
      <c r="C948" s="24"/>
      <c r="D948" s="24">
        <v>0</v>
      </c>
      <c r="E948" s="24">
        <v>3</v>
      </c>
      <c r="F948" s="24">
        <v>60</v>
      </c>
      <c r="G948" s="24">
        <v>2</v>
      </c>
      <c r="H948" s="125">
        <f t="shared" si="128"/>
        <v>360</v>
      </c>
      <c r="I948" s="125">
        <v>150</v>
      </c>
      <c r="J948" s="125">
        <f t="shared" si="129"/>
        <v>54000</v>
      </c>
      <c r="L948" s="140" t="s">
        <v>62</v>
      </c>
      <c r="M948" s="140" t="s">
        <v>111</v>
      </c>
      <c r="N948" s="24">
        <v>2</v>
      </c>
      <c r="O948" s="24">
        <v>72</v>
      </c>
      <c r="P948" s="125">
        <v>100</v>
      </c>
      <c r="Q948" s="125">
        <v>6800</v>
      </c>
      <c r="R948" s="125">
        <f t="shared" si="130"/>
        <v>489600</v>
      </c>
      <c r="S948" s="24">
        <v>12</v>
      </c>
      <c r="U948" s="125">
        <f t="shared" si="131"/>
        <v>489600</v>
      </c>
      <c r="V948" s="125">
        <f t="shared" si="132"/>
        <v>543600</v>
      </c>
      <c r="W948" s="125">
        <f t="shared" si="133"/>
        <v>543600</v>
      </c>
      <c r="Y948" s="125">
        <f t="shared" si="134"/>
        <v>543600</v>
      </c>
      <c r="Z948" s="125">
        <v>0.02</v>
      </c>
    </row>
    <row r="949" spans="1:26" s="126" customFormat="1" ht="24" x14ac:dyDescent="0.55000000000000004">
      <c r="A949" s="24"/>
      <c r="B949" s="24"/>
      <c r="C949" s="24"/>
      <c r="D949" s="24"/>
      <c r="E949" s="24"/>
      <c r="F949" s="24"/>
      <c r="G949" s="24"/>
      <c r="H949" s="125">
        <f t="shared" si="128"/>
        <v>0</v>
      </c>
      <c r="I949" s="125"/>
      <c r="J949" s="125">
        <f t="shared" si="129"/>
        <v>0</v>
      </c>
      <c r="L949" s="24"/>
      <c r="M949" s="24" t="s">
        <v>65</v>
      </c>
      <c r="N949" s="24">
        <v>2</v>
      </c>
      <c r="O949" s="24">
        <v>8</v>
      </c>
      <c r="P949" s="125">
        <v>100</v>
      </c>
      <c r="Q949" s="125">
        <v>6800</v>
      </c>
      <c r="R949" s="125">
        <f t="shared" si="130"/>
        <v>54400</v>
      </c>
      <c r="S949" s="24">
        <v>12</v>
      </c>
      <c r="U949" s="125">
        <f t="shared" si="131"/>
        <v>54400</v>
      </c>
      <c r="V949" s="125">
        <f t="shared" si="132"/>
        <v>54400</v>
      </c>
      <c r="W949" s="125">
        <f t="shared" si="133"/>
        <v>54400</v>
      </c>
      <c r="Y949" s="125">
        <f t="shared" si="134"/>
        <v>54400</v>
      </c>
      <c r="Z949" s="125">
        <v>0.02</v>
      </c>
    </row>
    <row r="950" spans="1:26" s="128" customFormat="1" ht="24" x14ac:dyDescent="0.55000000000000004">
      <c r="A950" s="53"/>
      <c r="B950" s="53"/>
      <c r="C950" s="53"/>
      <c r="D950" s="53"/>
      <c r="E950" s="53"/>
      <c r="F950" s="53"/>
      <c r="G950" s="53"/>
      <c r="H950" s="127"/>
      <c r="I950" s="127"/>
      <c r="J950" s="127"/>
      <c r="L950" s="53"/>
      <c r="M950" s="53"/>
      <c r="N950" s="53"/>
      <c r="O950" s="53"/>
      <c r="R950" s="127"/>
      <c r="S950" s="53"/>
      <c r="U950" s="127"/>
      <c r="V950" s="127"/>
      <c r="W950" s="127"/>
      <c r="Y950" s="127"/>
      <c r="Z950" s="127"/>
    </row>
    <row r="951" spans="1:26" s="126" customFormat="1" ht="24" x14ac:dyDescent="0.55000000000000004">
      <c r="A951" s="24">
        <v>226</v>
      </c>
      <c r="B951" s="24" t="s">
        <v>76</v>
      </c>
      <c r="C951" s="24"/>
      <c r="D951" s="24">
        <v>20</v>
      </c>
      <c r="E951" s="24">
        <v>0</v>
      </c>
      <c r="F951" s="24">
        <v>0</v>
      </c>
      <c r="G951" s="24">
        <v>1</v>
      </c>
      <c r="H951" s="125">
        <f t="shared" si="128"/>
        <v>8000</v>
      </c>
      <c r="I951" s="125">
        <v>100</v>
      </c>
      <c r="J951" s="125">
        <f t="shared" si="129"/>
        <v>800000</v>
      </c>
      <c r="L951" s="24"/>
      <c r="M951" s="24"/>
      <c r="N951" s="24"/>
      <c r="O951" s="24"/>
      <c r="R951" s="125">
        <f t="shared" si="130"/>
        <v>0</v>
      </c>
      <c r="S951" s="24"/>
      <c r="U951" s="125">
        <f t="shared" si="131"/>
        <v>0</v>
      </c>
      <c r="V951" s="125">
        <f t="shared" si="132"/>
        <v>800000</v>
      </c>
      <c r="W951" s="125">
        <f t="shared" si="133"/>
        <v>0</v>
      </c>
      <c r="Y951" s="125">
        <f t="shared" si="134"/>
        <v>800000</v>
      </c>
      <c r="Z951" s="125">
        <v>0.01</v>
      </c>
    </row>
    <row r="952" spans="1:26" s="128" customFormat="1" ht="24" x14ac:dyDescent="0.55000000000000004">
      <c r="A952" s="53"/>
      <c r="B952" s="53"/>
      <c r="C952" s="53"/>
      <c r="D952" s="53"/>
      <c r="E952" s="53"/>
      <c r="F952" s="53"/>
      <c r="G952" s="53"/>
      <c r="H952" s="127"/>
      <c r="I952" s="127"/>
      <c r="J952" s="127"/>
      <c r="L952" s="53"/>
      <c r="M952" s="53"/>
      <c r="N952" s="53"/>
      <c r="O952" s="53"/>
      <c r="R952" s="127"/>
      <c r="S952" s="53"/>
      <c r="U952" s="127"/>
      <c r="V952" s="127"/>
      <c r="W952" s="127"/>
      <c r="Y952" s="127"/>
      <c r="Z952" s="127"/>
    </row>
    <row r="953" spans="1:26" s="126" customFormat="1" ht="24" x14ac:dyDescent="0.55000000000000004">
      <c r="A953" s="24">
        <v>227</v>
      </c>
      <c r="B953" s="24" t="s">
        <v>76</v>
      </c>
      <c r="C953" s="24"/>
      <c r="D953" s="24">
        <v>0</v>
      </c>
      <c r="E953" s="24">
        <v>2</v>
      </c>
      <c r="F953" s="24">
        <v>0</v>
      </c>
      <c r="G953" s="24">
        <v>1</v>
      </c>
      <c r="H953" s="125">
        <f t="shared" si="128"/>
        <v>200</v>
      </c>
      <c r="I953" s="125">
        <v>100</v>
      </c>
      <c r="J953" s="125">
        <f t="shared" si="129"/>
        <v>20000</v>
      </c>
      <c r="L953" s="24"/>
      <c r="M953" s="24"/>
      <c r="N953" s="24"/>
      <c r="O953" s="24"/>
      <c r="R953" s="125">
        <f t="shared" si="130"/>
        <v>0</v>
      </c>
      <c r="S953" s="24"/>
      <c r="U953" s="125">
        <f t="shared" si="131"/>
        <v>0</v>
      </c>
      <c r="V953" s="125">
        <f t="shared" si="132"/>
        <v>20000</v>
      </c>
      <c r="W953" s="125">
        <f t="shared" si="133"/>
        <v>0</v>
      </c>
      <c r="Y953" s="125">
        <f t="shared" si="134"/>
        <v>20000</v>
      </c>
      <c r="Z953" s="125">
        <v>0.01</v>
      </c>
    </row>
    <row r="954" spans="1:26" s="128" customFormat="1" ht="24" x14ac:dyDescent="0.55000000000000004">
      <c r="A954" s="53"/>
      <c r="B954" s="53"/>
      <c r="C954" s="53"/>
      <c r="D954" s="53"/>
      <c r="E954" s="53"/>
      <c r="F954" s="53"/>
      <c r="G954" s="53"/>
      <c r="H954" s="127"/>
      <c r="I954" s="127"/>
      <c r="J954" s="127"/>
      <c r="L954" s="53"/>
      <c r="M954" s="53"/>
      <c r="N954" s="53"/>
      <c r="O954" s="53"/>
      <c r="R954" s="127"/>
      <c r="S954" s="53"/>
      <c r="U954" s="127"/>
      <c r="V954" s="127"/>
      <c r="W954" s="127"/>
      <c r="Y954" s="127"/>
      <c r="Z954" s="127"/>
    </row>
    <row r="955" spans="1:26" s="122" customFormat="1" ht="24" x14ac:dyDescent="0.55000000000000004">
      <c r="A955" s="11">
        <v>228</v>
      </c>
      <c r="B955" s="113" t="s">
        <v>59</v>
      </c>
      <c r="C955" s="11">
        <v>12257</v>
      </c>
      <c r="D955" s="11">
        <v>0</v>
      </c>
      <c r="E955" s="11">
        <v>2</v>
      </c>
      <c r="F955" s="11">
        <v>82</v>
      </c>
      <c r="G955" s="25" t="s">
        <v>73</v>
      </c>
      <c r="H955" s="118">
        <f t="shared" si="128"/>
        <v>282</v>
      </c>
      <c r="I955" s="119">
        <v>130</v>
      </c>
      <c r="J955" s="119">
        <f t="shared" si="129"/>
        <v>36660</v>
      </c>
      <c r="L955" s="11" t="s">
        <v>62</v>
      </c>
      <c r="M955" s="11" t="s">
        <v>63</v>
      </c>
      <c r="N955" s="11">
        <v>2</v>
      </c>
      <c r="O955" s="11">
        <v>108</v>
      </c>
      <c r="P955" s="119">
        <v>100</v>
      </c>
      <c r="Q955" s="119">
        <v>6800</v>
      </c>
      <c r="R955" s="118">
        <f t="shared" si="130"/>
        <v>734400</v>
      </c>
      <c r="S955" s="11">
        <v>27</v>
      </c>
      <c r="U955" s="118">
        <f t="shared" si="131"/>
        <v>734400</v>
      </c>
      <c r="V955" s="119">
        <f t="shared" si="132"/>
        <v>771060</v>
      </c>
      <c r="W955" s="118">
        <f t="shared" si="133"/>
        <v>771060</v>
      </c>
      <c r="Y955" s="119">
        <f t="shared" si="134"/>
        <v>771060</v>
      </c>
      <c r="Z955" s="119"/>
    </row>
    <row r="956" spans="1:26" s="122" customFormat="1" ht="24" x14ac:dyDescent="0.55000000000000004">
      <c r="A956" s="11"/>
      <c r="B956" s="113"/>
      <c r="C956" s="11"/>
      <c r="D956" s="11"/>
      <c r="E956" s="11"/>
      <c r="F956" s="11"/>
      <c r="G956" s="11"/>
      <c r="H956" s="118">
        <f t="shared" si="128"/>
        <v>0</v>
      </c>
      <c r="I956" s="119"/>
      <c r="J956" s="119">
        <f t="shared" si="129"/>
        <v>0</v>
      </c>
      <c r="L956" s="11"/>
      <c r="M956" s="11" t="s">
        <v>65</v>
      </c>
      <c r="N956" s="11">
        <v>2</v>
      </c>
      <c r="O956" s="11">
        <v>6</v>
      </c>
      <c r="P956" s="119">
        <v>100</v>
      </c>
      <c r="Q956" s="119">
        <v>6800</v>
      </c>
      <c r="R956" s="118">
        <f t="shared" si="130"/>
        <v>40800</v>
      </c>
      <c r="S956" s="11">
        <v>27</v>
      </c>
      <c r="U956" s="118">
        <f t="shared" si="131"/>
        <v>40800</v>
      </c>
      <c r="V956" s="119">
        <f t="shared" si="132"/>
        <v>40800</v>
      </c>
      <c r="W956" s="118">
        <f t="shared" si="133"/>
        <v>40800</v>
      </c>
      <c r="Y956" s="119">
        <f t="shared" si="134"/>
        <v>40800</v>
      </c>
      <c r="Z956" s="119"/>
    </row>
    <row r="957" spans="1:26" s="122" customFormat="1" ht="24" x14ac:dyDescent="0.55000000000000004">
      <c r="A957" s="11"/>
      <c r="B957" s="113"/>
      <c r="C957" s="11"/>
      <c r="D957" s="11"/>
      <c r="E957" s="11"/>
      <c r="F957" s="11"/>
      <c r="G957" s="11"/>
      <c r="H957" s="118">
        <f t="shared" si="128"/>
        <v>0</v>
      </c>
      <c r="I957" s="119"/>
      <c r="J957" s="119">
        <f t="shared" si="129"/>
        <v>0</v>
      </c>
      <c r="L957" s="11" t="s">
        <v>62</v>
      </c>
      <c r="M957" s="11" t="s">
        <v>63</v>
      </c>
      <c r="N957" s="11">
        <v>2</v>
      </c>
      <c r="O957" s="11">
        <v>48</v>
      </c>
      <c r="P957" s="119">
        <v>100</v>
      </c>
      <c r="Q957" s="119">
        <v>6800</v>
      </c>
      <c r="R957" s="118">
        <f t="shared" si="130"/>
        <v>326400</v>
      </c>
      <c r="S957" s="11">
        <v>16</v>
      </c>
      <c r="U957" s="118">
        <f t="shared" si="131"/>
        <v>326400</v>
      </c>
      <c r="V957" s="119">
        <f t="shared" si="132"/>
        <v>326400</v>
      </c>
      <c r="W957" s="118">
        <f t="shared" si="133"/>
        <v>326400</v>
      </c>
      <c r="Y957" s="119">
        <f t="shared" si="134"/>
        <v>326400</v>
      </c>
      <c r="Z957" s="119"/>
    </row>
    <row r="958" spans="1:26" s="122" customFormat="1" ht="24" x14ac:dyDescent="0.55000000000000004">
      <c r="A958" s="11"/>
      <c r="B958" s="113" t="s">
        <v>59</v>
      </c>
      <c r="C958" s="11">
        <v>12248</v>
      </c>
      <c r="D958" s="11">
        <v>0</v>
      </c>
      <c r="E958" s="11">
        <v>0</v>
      </c>
      <c r="F958" s="11">
        <v>96</v>
      </c>
      <c r="G958" s="11">
        <v>1</v>
      </c>
      <c r="H958" s="118">
        <f t="shared" si="128"/>
        <v>96</v>
      </c>
      <c r="I958" s="119">
        <v>100</v>
      </c>
      <c r="J958" s="119">
        <f t="shared" si="129"/>
        <v>9600</v>
      </c>
      <c r="L958" s="11"/>
      <c r="M958" s="11"/>
      <c r="N958" s="11"/>
      <c r="O958" s="11"/>
      <c r="R958" s="118">
        <f t="shared" si="130"/>
        <v>0</v>
      </c>
      <c r="S958" s="11"/>
      <c r="U958" s="118">
        <f t="shared" si="131"/>
        <v>0</v>
      </c>
      <c r="V958" s="119">
        <f t="shared" si="132"/>
        <v>9600</v>
      </c>
      <c r="W958" s="118">
        <f t="shared" si="133"/>
        <v>0</v>
      </c>
      <c r="Y958" s="119">
        <f t="shared" si="134"/>
        <v>9600</v>
      </c>
      <c r="Z958" s="119"/>
    </row>
    <row r="959" spans="1:26" s="122" customFormat="1" ht="24" x14ac:dyDescent="0.55000000000000004">
      <c r="A959" s="11"/>
      <c r="B959" s="113" t="s">
        <v>59</v>
      </c>
      <c r="C959" s="11">
        <v>7963</v>
      </c>
      <c r="D959" s="11">
        <v>1</v>
      </c>
      <c r="E959" s="11">
        <v>2</v>
      </c>
      <c r="F959" s="11">
        <v>40</v>
      </c>
      <c r="G959" s="11">
        <v>1</v>
      </c>
      <c r="H959" s="118">
        <f t="shared" si="128"/>
        <v>640</v>
      </c>
      <c r="I959" s="119">
        <v>100</v>
      </c>
      <c r="J959" s="119">
        <f t="shared" si="129"/>
        <v>64000</v>
      </c>
      <c r="L959" s="11"/>
      <c r="M959" s="11"/>
      <c r="N959" s="11"/>
      <c r="O959" s="11"/>
      <c r="R959" s="118">
        <f t="shared" si="130"/>
        <v>0</v>
      </c>
      <c r="S959" s="11"/>
      <c r="U959" s="118">
        <f t="shared" si="131"/>
        <v>0</v>
      </c>
      <c r="V959" s="119">
        <f t="shared" si="132"/>
        <v>64000</v>
      </c>
      <c r="W959" s="118">
        <f t="shared" si="133"/>
        <v>0</v>
      </c>
      <c r="Y959" s="119">
        <f t="shared" si="134"/>
        <v>64000</v>
      </c>
      <c r="Z959" s="119"/>
    </row>
    <row r="960" spans="1:26" s="128" customFormat="1" ht="24" x14ac:dyDescent="0.55000000000000004">
      <c r="A960" s="53"/>
      <c r="B960" s="55"/>
      <c r="C960" s="53"/>
      <c r="D960" s="53"/>
      <c r="E960" s="53"/>
      <c r="F960" s="53"/>
      <c r="G960" s="53"/>
      <c r="H960" s="127"/>
      <c r="I960" s="127"/>
      <c r="J960" s="127"/>
      <c r="L960" s="53"/>
      <c r="M960" s="53"/>
      <c r="N960" s="53"/>
      <c r="O960" s="53"/>
      <c r="R960" s="127"/>
      <c r="S960" s="53"/>
      <c r="U960" s="127"/>
      <c r="V960" s="127"/>
      <c r="W960" s="127"/>
      <c r="Y960" s="127"/>
      <c r="Z960" s="127"/>
    </row>
    <row r="961" spans="1:26" s="126" customFormat="1" ht="24" x14ac:dyDescent="0.55000000000000004">
      <c r="A961" s="24">
        <v>229</v>
      </c>
      <c r="B961" s="24" t="s">
        <v>76</v>
      </c>
      <c r="C961" s="24"/>
      <c r="D961" s="24">
        <v>0</v>
      </c>
      <c r="E961" s="24">
        <v>2</v>
      </c>
      <c r="F961" s="24">
        <v>0</v>
      </c>
      <c r="G961" s="24">
        <v>2</v>
      </c>
      <c r="H961" s="125">
        <f t="shared" si="128"/>
        <v>200</v>
      </c>
      <c r="I961" s="125">
        <v>150</v>
      </c>
      <c r="J961" s="125">
        <f t="shared" si="129"/>
        <v>30000</v>
      </c>
      <c r="L961" s="24" t="s">
        <v>62</v>
      </c>
      <c r="M961" s="24" t="s">
        <v>65</v>
      </c>
      <c r="N961" s="24">
        <v>2</v>
      </c>
      <c r="O961" s="24">
        <v>72</v>
      </c>
      <c r="P961" s="125">
        <v>100</v>
      </c>
      <c r="Q961" s="125">
        <v>6800</v>
      </c>
      <c r="R961" s="125">
        <f t="shared" si="130"/>
        <v>489600</v>
      </c>
      <c r="S961" s="24">
        <v>13</v>
      </c>
      <c r="U961" s="125">
        <f t="shared" si="131"/>
        <v>489600</v>
      </c>
      <c r="V961" s="125">
        <f t="shared" si="132"/>
        <v>519600</v>
      </c>
      <c r="W961" s="125">
        <f t="shared" si="133"/>
        <v>519600</v>
      </c>
      <c r="Y961" s="125">
        <f t="shared" si="134"/>
        <v>519600</v>
      </c>
      <c r="Z961" s="125">
        <v>0.02</v>
      </c>
    </row>
    <row r="962" spans="1:26" s="128" customFormat="1" ht="24" x14ac:dyDescent="0.55000000000000004">
      <c r="A962" s="53"/>
      <c r="B962" s="53"/>
      <c r="C962" s="53"/>
      <c r="D962" s="53"/>
      <c r="E962" s="53"/>
      <c r="F962" s="53"/>
      <c r="G962" s="53"/>
      <c r="H962" s="127"/>
      <c r="I962" s="127"/>
      <c r="J962" s="127"/>
      <c r="L962" s="53"/>
      <c r="M962" s="53"/>
      <c r="N962" s="53"/>
      <c r="O962" s="53"/>
      <c r="R962" s="127"/>
      <c r="S962" s="53"/>
      <c r="U962" s="127"/>
      <c r="V962" s="127"/>
      <c r="W962" s="127"/>
      <c r="Y962" s="127"/>
      <c r="Z962" s="127"/>
    </row>
    <row r="963" spans="1:26" s="122" customFormat="1" ht="24" x14ac:dyDescent="0.55000000000000004">
      <c r="A963" s="11">
        <v>230</v>
      </c>
      <c r="B963" s="113" t="s">
        <v>59</v>
      </c>
      <c r="C963" s="11">
        <v>782</v>
      </c>
      <c r="D963" s="11">
        <v>0</v>
      </c>
      <c r="E963" s="11">
        <v>1</v>
      </c>
      <c r="F963" s="11">
        <v>1</v>
      </c>
      <c r="G963" s="11">
        <v>2</v>
      </c>
      <c r="H963" s="118">
        <f t="shared" si="128"/>
        <v>101</v>
      </c>
      <c r="I963" s="119">
        <v>250</v>
      </c>
      <c r="J963" s="119">
        <f t="shared" si="129"/>
        <v>25250</v>
      </c>
      <c r="L963" s="11" t="s">
        <v>62</v>
      </c>
      <c r="M963" s="11" t="s">
        <v>63</v>
      </c>
      <c r="N963" s="11">
        <v>2</v>
      </c>
      <c r="O963" s="11">
        <v>87.1</v>
      </c>
      <c r="P963" s="119">
        <v>100</v>
      </c>
      <c r="Q963" s="119">
        <v>6800</v>
      </c>
      <c r="R963" s="118">
        <f t="shared" si="130"/>
        <v>592280</v>
      </c>
      <c r="S963" s="11">
        <v>32</v>
      </c>
      <c r="U963" s="118">
        <f t="shared" si="131"/>
        <v>592280</v>
      </c>
      <c r="V963" s="119">
        <f t="shared" si="132"/>
        <v>617530</v>
      </c>
      <c r="W963" s="118">
        <f t="shared" si="133"/>
        <v>617530</v>
      </c>
      <c r="Y963" s="119">
        <f t="shared" si="134"/>
        <v>617530</v>
      </c>
      <c r="Z963" s="119"/>
    </row>
    <row r="964" spans="1:26" s="122" customFormat="1" ht="24" x14ac:dyDescent="0.55000000000000004">
      <c r="A964" s="11"/>
      <c r="B964" s="113"/>
      <c r="C964" s="11"/>
      <c r="D964" s="11"/>
      <c r="E964" s="11"/>
      <c r="F964" s="11"/>
      <c r="G964" s="11"/>
      <c r="H964" s="118">
        <f t="shared" si="128"/>
        <v>0</v>
      </c>
      <c r="I964" s="119"/>
      <c r="J964" s="119">
        <f t="shared" si="129"/>
        <v>0</v>
      </c>
      <c r="L964" s="11"/>
      <c r="M964" s="11" t="s">
        <v>65</v>
      </c>
      <c r="N964" s="11">
        <v>2</v>
      </c>
      <c r="O964" s="11">
        <v>12</v>
      </c>
      <c r="P964" s="119">
        <v>100</v>
      </c>
      <c r="Q964" s="119">
        <v>6800</v>
      </c>
      <c r="R964" s="118">
        <f t="shared" si="130"/>
        <v>81600</v>
      </c>
      <c r="S964" s="11">
        <v>32</v>
      </c>
      <c r="U964" s="118">
        <f t="shared" si="131"/>
        <v>81600</v>
      </c>
      <c r="V964" s="119">
        <f t="shared" si="132"/>
        <v>81600</v>
      </c>
      <c r="W964" s="118">
        <f t="shared" si="133"/>
        <v>81600</v>
      </c>
      <c r="Y964" s="119">
        <f t="shared" si="134"/>
        <v>81600</v>
      </c>
      <c r="Z964" s="119"/>
    </row>
    <row r="965" spans="1:26" s="126" customFormat="1" ht="24" x14ac:dyDescent="0.55000000000000004">
      <c r="A965" s="24"/>
      <c r="B965" s="97" t="s">
        <v>201</v>
      </c>
      <c r="C965" s="24">
        <v>17</v>
      </c>
      <c r="D965" s="24">
        <v>1</v>
      </c>
      <c r="E965" s="24">
        <v>2</v>
      </c>
      <c r="F965" s="24">
        <v>0</v>
      </c>
      <c r="G965" s="24">
        <v>1</v>
      </c>
      <c r="H965" s="125">
        <f t="shared" si="128"/>
        <v>600</v>
      </c>
      <c r="I965" s="125">
        <v>100</v>
      </c>
      <c r="J965" s="125">
        <f t="shared" si="129"/>
        <v>60000</v>
      </c>
      <c r="L965" s="24"/>
      <c r="M965" s="24"/>
      <c r="N965" s="24"/>
      <c r="O965" s="24"/>
      <c r="R965" s="125">
        <f t="shared" si="130"/>
        <v>0</v>
      </c>
      <c r="S965" s="24"/>
      <c r="U965" s="125">
        <f t="shared" si="131"/>
        <v>0</v>
      </c>
      <c r="V965" s="125">
        <f t="shared" si="132"/>
        <v>60000</v>
      </c>
      <c r="W965" s="125">
        <f t="shared" si="133"/>
        <v>0</v>
      </c>
      <c r="Y965" s="125">
        <f t="shared" si="134"/>
        <v>60000</v>
      </c>
      <c r="Z965" s="125">
        <v>0.01</v>
      </c>
    </row>
    <row r="966" spans="1:26" s="126" customFormat="1" ht="24" x14ac:dyDescent="0.55000000000000004">
      <c r="A966" s="24"/>
      <c r="B966" s="24" t="s">
        <v>76</v>
      </c>
      <c r="C966" s="24"/>
      <c r="D966" s="24">
        <v>0</v>
      </c>
      <c r="E966" s="24">
        <v>2</v>
      </c>
      <c r="F966" s="24">
        <v>0</v>
      </c>
      <c r="G966" s="24">
        <v>1</v>
      </c>
      <c r="H966" s="125">
        <f t="shared" si="128"/>
        <v>200</v>
      </c>
      <c r="I966" s="125">
        <v>100</v>
      </c>
      <c r="J966" s="125">
        <f t="shared" si="129"/>
        <v>20000</v>
      </c>
      <c r="L966" s="24"/>
      <c r="M966" s="24"/>
      <c r="N966" s="24"/>
      <c r="O966" s="24"/>
      <c r="R966" s="125">
        <f t="shared" si="130"/>
        <v>0</v>
      </c>
      <c r="S966" s="24"/>
      <c r="U966" s="125">
        <f t="shared" si="131"/>
        <v>0</v>
      </c>
      <c r="V966" s="125">
        <f t="shared" si="132"/>
        <v>20000</v>
      </c>
      <c r="W966" s="125">
        <f t="shared" si="133"/>
        <v>0</v>
      </c>
      <c r="Y966" s="125">
        <f t="shared" si="134"/>
        <v>20000</v>
      </c>
      <c r="Z966" s="125">
        <v>0.01</v>
      </c>
    </row>
    <row r="967" spans="1:26" s="128" customFormat="1" ht="24" x14ac:dyDescent="0.55000000000000004">
      <c r="A967" s="53"/>
      <c r="B967" s="55"/>
      <c r="C967" s="53"/>
      <c r="D967" s="53"/>
      <c r="E967" s="53"/>
      <c r="F967" s="53"/>
      <c r="G967" s="53"/>
      <c r="H967" s="127"/>
      <c r="I967" s="127"/>
      <c r="J967" s="127"/>
      <c r="L967" s="53"/>
      <c r="M967" s="53"/>
      <c r="N967" s="53"/>
      <c r="O967" s="53"/>
      <c r="R967" s="127"/>
      <c r="S967" s="53"/>
      <c r="U967" s="127"/>
      <c r="V967" s="127"/>
      <c r="W967" s="127"/>
      <c r="Y967" s="127"/>
      <c r="Z967" s="127"/>
    </row>
    <row r="968" spans="1:26" s="122" customFormat="1" ht="24" x14ac:dyDescent="0.55000000000000004">
      <c r="A968" s="11">
        <v>231</v>
      </c>
      <c r="B968" s="113" t="s">
        <v>59</v>
      </c>
      <c r="C968" s="11">
        <v>13239</v>
      </c>
      <c r="D968" s="11">
        <v>0</v>
      </c>
      <c r="E968" s="11">
        <v>1</v>
      </c>
      <c r="F968" s="11">
        <v>22</v>
      </c>
      <c r="G968" s="11">
        <v>2</v>
      </c>
      <c r="H968" s="118">
        <f t="shared" ref="H968:H1030" si="142">+(D968*400)+(E968*100)+F968</f>
        <v>122</v>
      </c>
      <c r="I968" s="119">
        <v>130</v>
      </c>
      <c r="J968" s="119">
        <f t="shared" ref="J968:J1030" si="143">H968*I968</f>
        <v>15860</v>
      </c>
      <c r="L968" s="11" t="s">
        <v>62</v>
      </c>
      <c r="M968" s="11" t="s">
        <v>65</v>
      </c>
      <c r="N968" s="11">
        <v>2</v>
      </c>
      <c r="O968" s="11">
        <v>85</v>
      </c>
      <c r="P968" s="119">
        <v>100</v>
      </c>
      <c r="Q968" s="119">
        <v>6800</v>
      </c>
      <c r="R968" s="118">
        <f t="shared" ref="R968:R1030" si="144">O968*Q968</f>
        <v>578000</v>
      </c>
      <c r="S968" s="11">
        <v>26</v>
      </c>
      <c r="U968" s="118">
        <f t="shared" ref="U968:U1030" si="145">R968*(100-T968)/100</f>
        <v>578000</v>
      </c>
      <c r="V968" s="119">
        <f t="shared" ref="V968:V1030" si="146">J968+U968</f>
        <v>593860</v>
      </c>
      <c r="W968" s="118">
        <f t="shared" ref="W968:W1030" si="147">V968*P968/100</f>
        <v>593860</v>
      </c>
      <c r="Y968" s="119">
        <f t="shared" ref="Y968:Y1030" si="148">J968+U968</f>
        <v>593860</v>
      </c>
      <c r="Z968" s="119"/>
    </row>
    <row r="969" spans="1:26" s="122" customFormat="1" ht="24" x14ac:dyDescent="0.55000000000000004">
      <c r="A969" s="11"/>
      <c r="B969" s="113"/>
      <c r="C969" s="11"/>
      <c r="D969" s="11"/>
      <c r="E969" s="11"/>
      <c r="F969" s="11"/>
      <c r="G969" s="11"/>
      <c r="H969" s="118">
        <f t="shared" si="142"/>
        <v>0</v>
      </c>
      <c r="I969" s="119"/>
      <c r="J969" s="119">
        <f t="shared" si="143"/>
        <v>0</v>
      </c>
      <c r="L969" s="11"/>
      <c r="M969" s="11" t="s">
        <v>126</v>
      </c>
      <c r="N969" s="11">
        <v>2</v>
      </c>
      <c r="O969" s="11">
        <v>25</v>
      </c>
      <c r="P969" s="119">
        <v>100</v>
      </c>
      <c r="Q969" s="119">
        <v>6800</v>
      </c>
      <c r="R969" s="118">
        <f t="shared" si="144"/>
        <v>170000</v>
      </c>
      <c r="S969" s="11">
        <v>26</v>
      </c>
      <c r="U969" s="118">
        <f t="shared" si="145"/>
        <v>170000</v>
      </c>
      <c r="V969" s="119">
        <f t="shared" si="146"/>
        <v>170000</v>
      </c>
      <c r="W969" s="118">
        <f t="shared" si="147"/>
        <v>170000</v>
      </c>
      <c r="Y969" s="119">
        <f t="shared" si="148"/>
        <v>170000</v>
      </c>
      <c r="Z969" s="119"/>
    </row>
    <row r="970" spans="1:26" s="126" customFormat="1" ht="24" x14ac:dyDescent="0.55000000000000004">
      <c r="A970" s="24"/>
      <c r="B970" s="138" t="s">
        <v>76</v>
      </c>
      <c r="C970" s="24"/>
      <c r="D970" s="24">
        <v>0</v>
      </c>
      <c r="E970" s="24">
        <v>2</v>
      </c>
      <c r="F970" s="24">
        <v>0</v>
      </c>
      <c r="G970" s="24">
        <v>2</v>
      </c>
      <c r="H970" s="125">
        <f t="shared" si="142"/>
        <v>200</v>
      </c>
      <c r="I970" s="125">
        <v>150</v>
      </c>
      <c r="J970" s="125">
        <f t="shared" si="143"/>
        <v>30000</v>
      </c>
      <c r="L970" s="24" t="s">
        <v>62</v>
      </c>
      <c r="M970" s="24" t="s">
        <v>65</v>
      </c>
      <c r="N970" s="24">
        <v>2</v>
      </c>
      <c r="O970" s="24">
        <v>168</v>
      </c>
      <c r="P970" s="125">
        <v>100</v>
      </c>
      <c r="Q970" s="125">
        <v>6800</v>
      </c>
      <c r="R970" s="125">
        <f t="shared" si="144"/>
        <v>1142400</v>
      </c>
      <c r="S970" s="24">
        <v>10</v>
      </c>
      <c r="U970" s="125">
        <f t="shared" si="145"/>
        <v>1142400</v>
      </c>
      <c r="V970" s="125">
        <f t="shared" si="146"/>
        <v>1172400</v>
      </c>
      <c r="W970" s="125">
        <f t="shared" si="147"/>
        <v>1172400</v>
      </c>
      <c r="Y970" s="125">
        <f t="shared" si="148"/>
        <v>1172400</v>
      </c>
      <c r="Z970" s="125">
        <v>0.02</v>
      </c>
    </row>
    <row r="971" spans="1:26" s="126" customFormat="1" ht="24" x14ac:dyDescent="0.55000000000000004">
      <c r="A971" s="24"/>
      <c r="B971" s="97"/>
      <c r="C971" s="24"/>
      <c r="D971" s="24"/>
      <c r="E971" s="24"/>
      <c r="F971" s="24"/>
      <c r="G971" s="24"/>
      <c r="H971" s="125">
        <f t="shared" si="142"/>
        <v>0</v>
      </c>
      <c r="I971" s="125"/>
      <c r="J971" s="125">
        <f t="shared" si="143"/>
        <v>0</v>
      </c>
      <c r="L971" s="24"/>
      <c r="M971" s="24" t="s">
        <v>126</v>
      </c>
      <c r="N971" s="24">
        <v>2</v>
      </c>
      <c r="O971" s="24">
        <v>27</v>
      </c>
      <c r="P971" s="125">
        <v>100</v>
      </c>
      <c r="Q971" s="125">
        <v>6800</v>
      </c>
      <c r="R971" s="125">
        <f t="shared" si="144"/>
        <v>183600</v>
      </c>
      <c r="S971" s="24">
        <v>10</v>
      </c>
      <c r="U971" s="125">
        <f t="shared" si="145"/>
        <v>183600</v>
      </c>
      <c r="V971" s="125">
        <f t="shared" si="146"/>
        <v>183600</v>
      </c>
      <c r="W971" s="125">
        <f t="shared" si="147"/>
        <v>183600</v>
      </c>
      <c r="Y971" s="125">
        <f t="shared" si="148"/>
        <v>183600</v>
      </c>
      <c r="Z971" s="125">
        <v>0.02</v>
      </c>
    </row>
    <row r="972" spans="1:26" s="126" customFormat="1" ht="24" x14ac:dyDescent="0.55000000000000004">
      <c r="A972" s="24"/>
      <c r="B972" s="97"/>
      <c r="C972" s="24"/>
      <c r="D972" s="24"/>
      <c r="E972" s="24"/>
      <c r="F972" s="24"/>
      <c r="G972" s="24"/>
      <c r="H972" s="125">
        <f t="shared" si="142"/>
        <v>0</v>
      </c>
      <c r="I972" s="125"/>
      <c r="J972" s="125">
        <f t="shared" si="143"/>
        <v>0</v>
      </c>
      <c r="L972" s="24"/>
      <c r="M972" s="24" t="s">
        <v>65</v>
      </c>
      <c r="N972" s="24">
        <v>2</v>
      </c>
      <c r="O972" s="24">
        <v>4</v>
      </c>
      <c r="P972" s="125">
        <v>100</v>
      </c>
      <c r="Q972" s="125">
        <v>6800</v>
      </c>
      <c r="R972" s="125">
        <f t="shared" si="144"/>
        <v>27200</v>
      </c>
      <c r="S972" s="24">
        <v>10</v>
      </c>
      <c r="U972" s="125">
        <f t="shared" si="145"/>
        <v>27200</v>
      </c>
      <c r="V972" s="125">
        <f t="shared" si="146"/>
        <v>27200</v>
      </c>
      <c r="W972" s="125">
        <f t="shared" si="147"/>
        <v>27200</v>
      </c>
      <c r="Y972" s="125">
        <f t="shared" si="148"/>
        <v>27200</v>
      </c>
      <c r="Z972" s="125">
        <v>0.02</v>
      </c>
    </row>
    <row r="973" spans="1:26" s="128" customFormat="1" ht="24" x14ac:dyDescent="0.55000000000000004">
      <c r="A973" s="53"/>
      <c r="B973" s="55"/>
      <c r="C973" s="53"/>
      <c r="D973" s="53"/>
      <c r="E973" s="53"/>
      <c r="F973" s="53"/>
      <c r="G973" s="53"/>
      <c r="H973" s="127"/>
      <c r="I973" s="127"/>
      <c r="J973" s="127"/>
      <c r="L973" s="53"/>
      <c r="M973" s="53"/>
      <c r="N973" s="53"/>
      <c r="O973" s="53"/>
      <c r="R973" s="127"/>
      <c r="S973" s="53"/>
      <c r="U973" s="127"/>
      <c r="V973" s="127"/>
      <c r="W973" s="127"/>
      <c r="Y973" s="127"/>
      <c r="Z973" s="127"/>
    </row>
    <row r="974" spans="1:26" s="122" customFormat="1" ht="24" x14ac:dyDescent="0.55000000000000004">
      <c r="A974" s="11">
        <v>232</v>
      </c>
      <c r="B974" s="113" t="s">
        <v>59</v>
      </c>
      <c r="C974" s="11">
        <v>813</v>
      </c>
      <c r="D974" s="11">
        <v>0</v>
      </c>
      <c r="E974" s="11">
        <v>1</v>
      </c>
      <c r="F974" s="11">
        <v>59</v>
      </c>
      <c r="G974" s="11">
        <v>1</v>
      </c>
      <c r="H974" s="118">
        <f t="shared" si="142"/>
        <v>159</v>
      </c>
      <c r="I974" s="119">
        <v>150</v>
      </c>
      <c r="J974" s="119">
        <f t="shared" si="143"/>
        <v>23850</v>
      </c>
      <c r="L974" s="11"/>
      <c r="M974" s="11"/>
      <c r="N974" s="11"/>
      <c r="O974" s="11"/>
      <c r="R974" s="118">
        <f t="shared" si="144"/>
        <v>0</v>
      </c>
      <c r="S974" s="11"/>
      <c r="U974" s="118">
        <f t="shared" si="145"/>
        <v>0</v>
      </c>
      <c r="V974" s="119">
        <f t="shared" si="146"/>
        <v>23850</v>
      </c>
      <c r="W974" s="118">
        <f t="shared" si="147"/>
        <v>0</v>
      </c>
      <c r="Y974" s="119">
        <f t="shared" si="148"/>
        <v>23850</v>
      </c>
      <c r="Z974" s="119"/>
    </row>
    <row r="975" spans="1:26" s="122" customFormat="1" ht="24" x14ac:dyDescent="0.55000000000000004">
      <c r="A975" s="11"/>
      <c r="B975" s="113" t="s">
        <v>59</v>
      </c>
      <c r="C975" s="11">
        <v>7932</v>
      </c>
      <c r="D975" s="11">
        <v>1</v>
      </c>
      <c r="E975" s="11">
        <v>2</v>
      </c>
      <c r="F975" s="11">
        <v>0</v>
      </c>
      <c r="G975" s="11">
        <v>1</v>
      </c>
      <c r="H975" s="118">
        <f t="shared" si="142"/>
        <v>600</v>
      </c>
      <c r="I975" s="119">
        <v>130</v>
      </c>
      <c r="J975" s="119">
        <f t="shared" si="143"/>
        <v>78000</v>
      </c>
      <c r="L975" s="11"/>
      <c r="M975" s="11"/>
      <c r="N975" s="11"/>
      <c r="O975" s="11"/>
      <c r="R975" s="118">
        <f t="shared" si="144"/>
        <v>0</v>
      </c>
      <c r="S975" s="11"/>
      <c r="U975" s="118">
        <f t="shared" si="145"/>
        <v>0</v>
      </c>
      <c r="V975" s="119">
        <f t="shared" si="146"/>
        <v>78000</v>
      </c>
      <c r="W975" s="118">
        <f t="shared" si="147"/>
        <v>0</v>
      </c>
      <c r="Y975" s="119">
        <f t="shared" si="148"/>
        <v>78000</v>
      </c>
      <c r="Z975" s="119"/>
    </row>
    <row r="976" spans="1:26" s="122" customFormat="1" ht="24" x14ac:dyDescent="0.55000000000000004">
      <c r="A976" s="11"/>
      <c r="B976" s="137" t="s">
        <v>59</v>
      </c>
      <c r="C976" s="11">
        <v>11343</v>
      </c>
      <c r="D976" s="11">
        <v>7</v>
      </c>
      <c r="E976" s="11">
        <v>3</v>
      </c>
      <c r="F976" s="11">
        <v>84</v>
      </c>
      <c r="G976" s="11">
        <v>1</v>
      </c>
      <c r="H976" s="118">
        <f t="shared" ref="H976:H977" si="149">+(D976*400)+(E976*100)+F976</f>
        <v>3184</v>
      </c>
      <c r="I976" s="119">
        <v>100</v>
      </c>
      <c r="J976" s="119">
        <f t="shared" ref="J976:J977" si="150">H976*I976</f>
        <v>318400</v>
      </c>
      <c r="L976" s="11"/>
      <c r="M976" s="11"/>
      <c r="N976" s="11"/>
      <c r="O976" s="11"/>
      <c r="R976" s="118">
        <f t="shared" ref="R976:R977" si="151">O976*Q976</f>
        <v>0</v>
      </c>
      <c r="S976" s="11"/>
      <c r="U976" s="118">
        <f t="shared" ref="U976:U977" si="152">R976*(100-T976)/100</f>
        <v>0</v>
      </c>
      <c r="V976" s="119">
        <f t="shared" ref="V976:V977" si="153">J976+U976</f>
        <v>318400</v>
      </c>
      <c r="W976" s="118">
        <f t="shared" ref="W976:W977" si="154">V976*P976/100</f>
        <v>0</v>
      </c>
      <c r="Y976" s="119">
        <f t="shared" ref="Y976:Y977" si="155">J976+U976</f>
        <v>318400</v>
      </c>
      <c r="Z976" s="119"/>
    </row>
    <row r="977" spans="1:26" s="122" customFormat="1" ht="24" x14ac:dyDescent="0.55000000000000004">
      <c r="A977" s="11"/>
      <c r="B977" s="137" t="s">
        <v>59</v>
      </c>
      <c r="C977" s="11">
        <v>833</v>
      </c>
      <c r="D977" s="11">
        <v>0</v>
      </c>
      <c r="E977" s="11">
        <v>2</v>
      </c>
      <c r="F977" s="11">
        <v>87</v>
      </c>
      <c r="G977" s="11">
        <v>1</v>
      </c>
      <c r="H977" s="118">
        <f t="shared" si="149"/>
        <v>287</v>
      </c>
      <c r="I977" s="119">
        <v>250</v>
      </c>
      <c r="J977" s="119">
        <f t="shared" si="150"/>
        <v>71750</v>
      </c>
      <c r="L977" s="11"/>
      <c r="M977" s="11"/>
      <c r="N977" s="11"/>
      <c r="O977" s="11"/>
      <c r="R977" s="118">
        <f t="shared" si="151"/>
        <v>0</v>
      </c>
      <c r="S977" s="11"/>
      <c r="U977" s="118">
        <f t="shared" si="152"/>
        <v>0</v>
      </c>
      <c r="V977" s="119">
        <f t="shared" si="153"/>
        <v>71750</v>
      </c>
      <c r="W977" s="118">
        <f t="shared" si="154"/>
        <v>0</v>
      </c>
      <c r="Y977" s="119">
        <f t="shared" si="155"/>
        <v>71750</v>
      </c>
      <c r="Z977" s="119"/>
    </row>
    <row r="978" spans="1:26" s="126" customFormat="1" ht="24" x14ac:dyDescent="0.55000000000000004">
      <c r="A978" s="24"/>
      <c r="B978" s="97" t="s">
        <v>172</v>
      </c>
      <c r="C978" s="24">
        <v>31</v>
      </c>
      <c r="D978" s="24">
        <v>1</v>
      </c>
      <c r="E978" s="24">
        <v>3</v>
      </c>
      <c r="F978" s="24">
        <v>0</v>
      </c>
      <c r="G978" s="24">
        <v>1</v>
      </c>
      <c r="H978" s="125">
        <f t="shared" si="142"/>
        <v>700</v>
      </c>
      <c r="I978" s="125">
        <v>100</v>
      </c>
      <c r="J978" s="125">
        <f t="shared" si="143"/>
        <v>70000</v>
      </c>
      <c r="L978" s="24"/>
      <c r="M978" s="24"/>
      <c r="N978" s="24"/>
      <c r="O978" s="24"/>
      <c r="R978" s="125">
        <f t="shared" si="144"/>
        <v>0</v>
      </c>
      <c r="S978" s="24"/>
      <c r="U978" s="125">
        <f t="shared" si="145"/>
        <v>0</v>
      </c>
      <c r="V978" s="125">
        <f t="shared" si="146"/>
        <v>70000</v>
      </c>
      <c r="W978" s="125">
        <f t="shared" si="147"/>
        <v>0</v>
      </c>
      <c r="Y978" s="125">
        <f t="shared" si="148"/>
        <v>70000</v>
      </c>
      <c r="Z978" s="125">
        <v>0.01</v>
      </c>
    </row>
    <row r="979" spans="1:26" s="126" customFormat="1" ht="24" x14ac:dyDescent="0.55000000000000004">
      <c r="A979" s="24"/>
      <c r="B979" s="97" t="s">
        <v>172</v>
      </c>
      <c r="C979" s="24">
        <v>47</v>
      </c>
      <c r="D979" s="24">
        <v>4</v>
      </c>
      <c r="E979" s="24">
        <v>0</v>
      </c>
      <c r="F979" s="24">
        <v>0</v>
      </c>
      <c r="G979" s="24">
        <v>1</v>
      </c>
      <c r="H979" s="125">
        <f t="shared" si="142"/>
        <v>1600</v>
      </c>
      <c r="I979" s="125">
        <v>100</v>
      </c>
      <c r="J979" s="125">
        <f t="shared" si="143"/>
        <v>160000</v>
      </c>
      <c r="L979" s="24"/>
      <c r="M979" s="24"/>
      <c r="N979" s="24"/>
      <c r="O979" s="24"/>
      <c r="R979" s="125">
        <f t="shared" si="144"/>
        <v>0</v>
      </c>
      <c r="S979" s="24"/>
      <c r="U979" s="125">
        <f t="shared" si="145"/>
        <v>0</v>
      </c>
      <c r="V979" s="125">
        <f t="shared" si="146"/>
        <v>160000</v>
      </c>
      <c r="W979" s="125">
        <f t="shared" si="147"/>
        <v>0</v>
      </c>
      <c r="Y979" s="125">
        <f t="shared" si="148"/>
        <v>160000</v>
      </c>
      <c r="Z979" s="125">
        <v>0.01</v>
      </c>
    </row>
    <row r="980" spans="1:26" s="126" customFormat="1" ht="24" x14ac:dyDescent="0.55000000000000004">
      <c r="A980" s="24"/>
      <c r="B980" s="97" t="s">
        <v>172</v>
      </c>
      <c r="C980" s="24">
        <v>6</v>
      </c>
      <c r="D980" s="24">
        <v>3</v>
      </c>
      <c r="E980" s="24">
        <v>3</v>
      </c>
      <c r="F980" s="24">
        <v>0</v>
      </c>
      <c r="G980" s="24">
        <v>1</v>
      </c>
      <c r="H980" s="125">
        <f t="shared" si="142"/>
        <v>1500</v>
      </c>
      <c r="I980" s="125">
        <v>100</v>
      </c>
      <c r="J980" s="125">
        <f t="shared" si="143"/>
        <v>150000</v>
      </c>
      <c r="L980" s="24"/>
      <c r="M980" s="24"/>
      <c r="N980" s="24"/>
      <c r="O980" s="24"/>
      <c r="R980" s="125">
        <f t="shared" si="144"/>
        <v>0</v>
      </c>
      <c r="S980" s="24"/>
      <c r="U980" s="125">
        <f t="shared" si="145"/>
        <v>0</v>
      </c>
      <c r="V980" s="125">
        <f t="shared" si="146"/>
        <v>150000</v>
      </c>
      <c r="W980" s="125">
        <f t="shared" si="147"/>
        <v>0</v>
      </c>
      <c r="Y980" s="125">
        <f t="shared" si="148"/>
        <v>150000</v>
      </c>
      <c r="Z980" s="125">
        <v>0.01</v>
      </c>
    </row>
    <row r="981" spans="1:26" s="128" customFormat="1" ht="24" x14ac:dyDescent="0.55000000000000004">
      <c r="A981" s="53"/>
      <c r="B981" s="55"/>
      <c r="C981" s="53"/>
      <c r="D981" s="53"/>
      <c r="E981" s="53"/>
      <c r="F981" s="53"/>
      <c r="G981" s="53"/>
      <c r="H981" s="127"/>
      <c r="I981" s="127"/>
      <c r="J981" s="127"/>
      <c r="L981" s="53"/>
      <c r="M981" s="53"/>
      <c r="N981" s="53"/>
      <c r="O981" s="53"/>
      <c r="R981" s="127"/>
      <c r="S981" s="53"/>
      <c r="U981" s="127"/>
      <c r="V981" s="127"/>
      <c r="W981" s="127"/>
      <c r="Y981" s="127"/>
      <c r="Z981" s="127"/>
    </row>
    <row r="982" spans="1:26" s="126" customFormat="1" ht="24" x14ac:dyDescent="0.55000000000000004">
      <c r="A982" s="24">
        <v>233</v>
      </c>
      <c r="B982" s="138" t="s">
        <v>76</v>
      </c>
      <c r="C982" s="24"/>
      <c r="D982" s="24">
        <v>0</v>
      </c>
      <c r="E982" s="24">
        <v>1</v>
      </c>
      <c r="F982" s="24">
        <v>0</v>
      </c>
      <c r="G982" s="24">
        <v>2</v>
      </c>
      <c r="H982" s="125">
        <f t="shared" si="142"/>
        <v>100</v>
      </c>
      <c r="I982" s="125">
        <v>150</v>
      </c>
      <c r="J982" s="125">
        <f t="shared" si="143"/>
        <v>15000</v>
      </c>
      <c r="L982" s="24" t="s">
        <v>62</v>
      </c>
      <c r="M982" s="24" t="s">
        <v>63</v>
      </c>
      <c r="N982" s="24">
        <v>2</v>
      </c>
      <c r="O982" s="24">
        <v>56.44</v>
      </c>
      <c r="P982" s="125">
        <v>100</v>
      </c>
      <c r="Q982" s="125">
        <v>6800</v>
      </c>
      <c r="R982" s="125">
        <f t="shared" si="144"/>
        <v>383792</v>
      </c>
      <c r="S982" s="24">
        <v>31</v>
      </c>
      <c r="U982" s="125">
        <f t="shared" si="145"/>
        <v>383792</v>
      </c>
      <c r="V982" s="125">
        <f t="shared" si="146"/>
        <v>398792</v>
      </c>
      <c r="W982" s="125">
        <f t="shared" si="147"/>
        <v>398792</v>
      </c>
      <c r="Y982" s="125">
        <f t="shared" si="148"/>
        <v>398792</v>
      </c>
      <c r="Z982" s="125">
        <v>0.02</v>
      </c>
    </row>
    <row r="983" spans="1:26" s="126" customFormat="1" ht="24" x14ac:dyDescent="0.55000000000000004">
      <c r="A983" s="24"/>
      <c r="B983" s="97"/>
      <c r="C983" s="24"/>
      <c r="D983" s="24"/>
      <c r="E983" s="24"/>
      <c r="F983" s="24"/>
      <c r="G983" s="24"/>
      <c r="H983" s="125">
        <f t="shared" si="142"/>
        <v>0</v>
      </c>
      <c r="I983" s="125"/>
      <c r="J983" s="125">
        <f t="shared" si="143"/>
        <v>0</v>
      </c>
      <c r="L983" s="24"/>
      <c r="M983" s="24" t="s">
        <v>63</v>
      </c>
      <c r="N983" s="24">
        <v>2</v>
      </c>
      <c r="O983" s="24">
        <v>6</v>
      </c>
      <c r="P983" s="125">
        <v>100</v>
      </c>
      <c r="Q983" s="125">
        <v>6800</v>
      </c>
      <c r="R983" s="125">
        <f t="shared" si="144"/>
        <v>40800</v>
      </c>
      <c r="S983" s="24">
        <v>31</v>
      </c>
      <c r="U983" s="125">
        <f t="shared" si="145"/>
        <v>40800</v>
      </c>
      <c r="V983" s="125">
        <f t="shared" si="146"/>
        <v>40800</v>
      </c>
      <c r="W983" s="125">
        <f t="shared" si="147"/>
        <v>40800</v>
      </c>
      <c r="Y983" s="125">
        <f t="shared" si="148"/>
        <v>40800</v>
      </c>
      <c r="Z983" s="125">
        <v>0.02</v>
      </c>
    </row>
    <row r="984" spans="1:26" s="122" customFormat="1" ht="24" x14ac:dyDescent="0.55000000000000004">
      <c r="A984" s="11"/>
      <c r="B984" s="113" t="s">
        <v>59</v>
      </c>
      <c r="C984" s="11">
        <v>19285</v>
      </c>
      <c r="D984" s="11">
        <v>1</v>
      </c>
      <c r="E984" s="11">
        <v>1</v>
      </c>
      <c r="F984" s="11">
        <v>21</v>
      </c>
      <c r="G984" s="11">
        <v>1</v>
      </c>
      <c r="H984" s="118">
        <f t="shared" si="142"/>
        <v>521</v>
      </c>
      <c r="I984" s="119">
        <v>130</v>
      </c>
      <c r="J984" s="119">
        <f t="shared" si="143"/>
        <v>67730</v>
      </c>
      <c r="L984" s="11"/>
      <c r="M984" s="11"/>
      <c r="N984" s="11"/>
      <c r="O984" s="11"/>
      <c r="R984" s="118">
        <f t="shared" si="144"/>
        <v>0</v>
      </c>
      <c r="S984" s="11"/>
      <c r="U984" s="118">
        <f t="shared" si="145"/>
        <v>0</v>
      </c>
      <c r="V984" s="119">
        <f t="shared" si="146"/>
        <v>67730</v>
      </c>
      <c r="W984" s="118">
        <f t="shared" si="147"/>
        <v>0</v>
      </c>
      <c r="Y984" s="119">
        <f t="shared" si="148"/>
        <v>67730</v>
      </c>
      <c r="Z984" s="119"/>
    </row>
    <row r="985" spans="1:26" s="122" customFormat="1" ht="24" x14ac:dyDescent="0.55000000000000004">
      <c r="A985" s="11"/>
      <c r="B985" s="113" t="s">
        <v>59</v>
      </c>
      <c r="C985" s="11">
        <v>12115</v>
      </c>
      <c r="D985" s="11">
        <v>0</v>
      </c>
      <c r="E985" s="11">
        <v>3</v>
      </c>
      <c r="F985" s="11">
        <v>26</v>
      </c>
      <c r="G985" s="11">
        <v>1</v>
      </c>
      <c r="H985" s="118">
        <f t="shared" si="142"/>
        <v>326</v>
      </c>
      <c r="I985" s="119">
        <v>100</v>
      </c>
      <c r="J985" s="119">
        <f t="shared" si="143"/>
        <v>32600</v>
      </c>
      <c r="L985" s="11"/>
      <c r="M985" s="11"/>
      <c r="N985" s="11"/>
      <c r="O985" s="11"/>
      <c r="R985" s="118">
        <f t="shared" si="144"/>
        <v>0</v>
      </c>
      <c r="S985" s="11"/>
      <c r="U985" s="118">
        <f t="shared" si="145"/>
        <v>0</v>
      </c>
      <c r="V985" s="119">
        <f t="shared" si="146"/>
        <v>32600</v>
      </c>
      <c r="W985" s="118">
        <f t="shared" si="147"/>
        <v>0</v>
      </c>
      <c r="Y985" s="119">
        <f t="shared" si="148"/>
        <v>32600</v>
      </c>
      <c r="Z985" s="119"/>
    </row>
    <row r="986" spans="1:26" s="128" customFormat="1" ht="24" x14ac:dyDescent="0.55000000000000004">
      <c r="A986" s="53"/>
      <c r="B986" s="55"/>
      <c r="C986" s="53"/>
      <c r="D986" s="53"/>
      <c r="E986" s="53"/>
      <c r="F986" s="53"/>
      <c r="G986" s="53"/>
      <c r="H986" s="127"/>
      <c r="I986" s="127"/>
      <c r="J986" s="127"/>
      <c r="L986" s="53"/>
      <c r="M986" s="53"/>
      <c r="N986" s="53"/>
      <c r="O986" s="53"/>
      <c r="R986" s="127"/>
      <c r="S986" s="53"/>
      <c r="U986" s="127"/>
      <c r="V986" s="127"/>
      <c r="W986" s="127"/>
      <c r="Y986" s="127"/>
      <c r="Z986" s="127"/>
    </row>
    <row r="987" spans="1:26" s="122" customFormat="1" ht="24" x14ac:dyDescent="0.55000000000000004">
      <c r="A987" s="11">
        <v>234</v>
      </c>
      <c r="B987" s="113" t="s">
        <v>59</v>
      </c>
      <c r="C987" s="11">
        <v>7926</v>
      </c>
      <c r="D987" s="11">
        <v>1</v>
      </c>
      <c r="E987" s="11">
        <v>1</v>
      </c>
      <c r="F987" s="11">
        <v>70</v>
      </c>
      <c r="G987" s="11">
        <v>1</v>
      </c>
      <c r="H987" s="118">
        <f t="shared" si="142"/>
        <v>570</v>
      </c>
      <c r="I987" s="119">
        <v>130</v>
      </c>
      <c r="J987" s="119">
        <f t="shared" si="143"/>
        <v>74100</v>
      </c>
      <c r="L987" s="11"/>
      <c r="M987" s="11"/>
      <c r="N987" s="11"/>
      <c r="O987" s="11"/>
      <c r="R987" s="118">
        <f t="shared" si="144"/>
        <v>0</v>
      </c>
      <c r="S987" s="11"/>
      <c r="U987" s="118">
        <f t="shared" si="145"/>
        <v>0</v>
      </c>
      <c r="V987" s="119">
        <f t="shared" si="146"/>
        <v>74100</v>
      </c>
      <c r="W987" s="118">
        <f t="shared" si="147"/>
        <v>0</v>
      </c>
      <c r="Y987" s="119">
        <f t="shared" si="148"/>
        <v>74100</v>
      </c>
      <c r="Z987" s="119"/>
    </row>
    <row r="988" spans="1:26" s="126" customFormat="1" ht="24" x14ac:dyDescent="0.55000000000000004">
      <c r="A988" s="24"/>
      <c r="B988" s="138" t="s">
        <v>302</v>
      </c>
      <c r="C988" s="24"/>
      <c r="D988" s="24">
        <v>1</v>
      </c>
      <c r="E988" s="24">
        <v>1</v>
      </c>
      <c r="F988" s="24">
        <v>41</v>
      </c>
      <c r="G988" s="24">
        <v>1</v>
      </c>
      <c r="H988" s="125">
        <f t="shared" si="142"/>
        <v>541</v>
      </c>
      <c r="I988" s="125">
        <v>100</v>
      </c>
      <c r="J988" s="125">
        <f t="shared" si="143"/>
        <v>54100</v>
      </c>
      <c r="L988" s="24"/>
      <c r="M988" s="24"/>
      <c r="N988" s="24"/>
      <c r="O988" s="24"/>
      <c r="R988" s="125">
        <f t="shared" si="144"/>
        <v>0</v>
      </c>
      <c r="S988" s="24"/>
      <c r="U988" s="125">
        <f t="shared" si="145"/>
        <v>0</v>
      </c>
      <c r="V988" s="125">
        <f t="shared" si="146"/>
        <v>54100</v>
      </c>
      <c r="W988" s="125">
        <f t="shared" si="147"/>
        <v>0</v>
      </c>
      <c r="Y988" s="125">
        <f t="shared" si="148"/>
        <v>54100</v>
      </c>
      <c r="Z988" s="125">
        <v>0.01</v>
      </c>
    </row>
    <row r="989" spans="1:26" s="126" customFormat="1" ht="24" x14ac:dyDescent="0.55000000000000004">
      <c r="A989" s="24"/>
      <c r="B989" s="138" t="s">
        <v>302</v>
      </c>
      <c r="C989" s="24"/>
      <c r="D989" s="24">
        <v>0</v>
      </c>
      <c r="E989" s="24">
        <v>2</v>
      </c>
      <c r="F989" s="24">
        <v>29</v>
      </c>
      <c r="G989" s="24">
        <v>1</v>
      </c>
      <c r="H989" s="125">
        <f t="shared" si="142"/>
        <v>229</v>
      </c>
      <c r="I989" s="125">
        <v>100</v>
      </c>
      <c r="J989" s="125">
        <f t="shared" si="143"/>
        <v>22900</v>
      </c>
      <c r="L989" s="24"/>
      <c r="M989" s="24"/>
      <c r="N989" s="24"/>
      <c r="O989" s="24"/>
      <c r="R989" s="125">
        <f t="shared" si="144"/>
        <v>0</v>
      </c>
      <c r="S989" s="24"/>
      <c r="U989" s="125">
        <f t="shared" si="145"/>
        <v>0</v>
      </c>
      <c r="V989" s="125">
        <f t="shared" si="146"/>
        <v>22900</v>
      </c>
      <c r="W989" s="125">
        <f t="shared" si="147"/>
        <v>0</v>
      </c>
      <c r="Y989" s="125">
        <f t="shared" si="148"/>
        <v>22900</v>
      </c>
      <c r="Z989" s="125">
        <v>0.01</v>
      </c>
    </row>
    <row r="990" spans="1:26" s="126" customFormat="1" ht="24" x14ac:dyDescent="0.55000000000000004">
      <c r="A990" s="24"/>
      <c r="B990" s="138" t="s">
        <v>205</v>
      </c>
      <c r="C990" s="24"/>
      <c r="D990" s="24">
        <v>2</v>
      </c>
      <c r="E990" s="24">
        <v>3</v>
      </c>
      <c r="F990" s="24">
        <v>49</v>
      </c>
      <c r="G990" s="24">
        <v>1</v>
      </c>
      <c r="H990" s="125">
        <f t="shared" si="142"/>
        <v>1149</v>
      </c>
      <c r="I990" s="125">
        <v>100</v>
      </c>
      <c r="J990" s="125">
        <f t="shared" si="143"/>
        <v>114900</v>
      </c>
      <c r="L990" s="24"/>
      <c r="M990" s="24"/>
      <c r="N990" s="24"/>
      <c r="O990" s="24"/>
      <c r="R990" s="125">
        <f t="shared" si="144"/>
        <v>0</v>
      </c>
      <c r="S990" s="24"/>
      <c r="U990" s="125">
        <f t="shared" si="145"/>
        <v>0</v>
      </c>
      <c r="V990" s="125">
        <f t="shared" si="146"/>
        <v>114900</v>
      </c>
      <c r="W990" s="125">
        <f t="shared" si="147"/>
        <v>0</v>
      </c>
      <c r="Y990" s="125">
        <f t="shared" si="148"/>
        <v>114900</v>
      </c>
      <c r="Z990" s="125">
        <v>0.01</v>
      </c>
    </row>
    <row r="991" spans="1:26" s="126" customFormat="1" ht="24" x14ac:dyDescent="0.55000000000000004">
      <c r="A991" s="24"/>
      <c r="B991" s="97" t="s">
        <v>840</v>
      </c>
      <c r="C991" s="24"/>
      <c r="D991" s="24">
        <v>1</v>
      </c>
      <c r="E991" s="24">
        <v>2</v>
      </c>
      <c r="F991" s="24">
        <v>29</v>
      </c>
      <c r="G991" s="24">
        <v>1</v>
      </c>
      <c r="H991" s="125">
        <f t="shared" si="142"/>
        <v>629</v>
      </c>
      <c r="I991" s="125">
        <v>100</v>
      </c>
      <c r="J991" s="125">
        <f t="shared" si="143"/>
        <v>62900</v>
      </c>
      <c r="L991" s="24"/>
      <c r="M991" s="24"/>
      <c r="N991" s="24"/>
      <c r="O991" s="24"/>
      <c r="R991" s="125">
        <f t="shared" si="144"/>
        <v>0</v>
      </c>
      <c r="S991" s="24"/>
      <c r="U991" s="125">
        <f t="shared" si="145"/>
        <v>0</v>
      </c>
      <c r="V991" s="125">
        <f t="shared" si="146"/>
        <v>62900</v>
      </c>
      <c r="W991" s="125">
        <f t="shared" si="147"/>
        <v>0</v>
      </c>
      <c r="Y991" s="125">
        <f t="shared" si="148"/>
        <v>62900</v>
      </c>
      <c r="Z991" s="125">
        <v>0.01</v>
      </c>
    </row>
    <row r="992" spans="1:26" s="128" customFormat="1" ht="24" x14ac:dyDescent="0.55000000000000004">
      <c r="A992" s="53"/>
      <c r="B992" s="55"/>
      <c r="C992" s="53"/>
      <c r="D992" s="53"/>
      <c r="E992" s="53"/>
      <c r="F992" s="53"/>
      <c r="G992" s="53"/>
      <c r="H992" s="127"/>
      <c r="I992" s="127"/>
      <c r="J992" s="127"/>
      <c r="L992" s="53"/>
      <c r="M992" s="53"/>
      <c r="N992" s="53"/>
      <c r="O992" s="53"/>
      <c r="R992" s="127"/>
      <c r="S992" s="53"/>
      <c r="U992" s="127"/>
      <c r="V992" s="127"/>
      <c r="W992" s="127"/>
      <c r="Y992" s="127"/>
      <c r="Z992" s="127"/>
    </row>
    <row r="993" spans="1:26" s="122" customFormat="1" ht="24" x14ac:dyDescent="0.55000000000000004">
      <c r="A993" s="11">
        <v>235</v>
      </c>
      <c r="B993" s="113" t="s">
        <v>59</v>
      </c>
      <c r="C993" s="11">
        <v>729</v>
      </c>
      <c r="D993" s="11">
        <v>1</v>
      </c>
      <c r="E993" s="11">
        <v>1</v>
      </c>
      <c r="F993" s="11">
        <v>7</v>
      </c>
      <c r="G993" s="11" t="s">
        <v>73</v>
      </c>
      <c r="H993" s="118">
        <f t="shared" si="142"/>
        <v>507</v>
      </c>
      <c r="I993" s="119">
        <v>130</v>
      </c>
      <c r="J993" s="119">
        <f t="shared" si="143"/>
        <v>65910</v>
      </c>
      <c r="L993" s="11" t="s">
        <v>62</v>
      </c>
      <c r="M993" s="11" t="s">
        <v>63</v>
      </c>
      <c r="N993" s="11">
        <v>2</v>
      </c>
      <c r="O993" s="11">
        <v>120</v>
      </c>
      <c r="P993" s="119">
        <v>100</v>
      </c>
      <c r="Q993" s="119">
        <v>6800</v>
      </c>
      <c r="R993" s="118">
        <f t="shared" si="144"/>
        <v>816000</v>
      </c>
      <c r="S993" s="11">
        <v>36</v>
      </c>
      <c r="U993" s="118">
        <f t="shared" si="145"/>
        <v>816000</v>
      </c>
      <c r="V993" s="119">
        <f t="shared" si="146"/>
        <v>881910</v>
      </c>
      <c r="W993" s="118">
        <f t="shared" si="147"/>
        <v>881910</v>
      </c>
      <c r="Y993" s="119">
        <f t="shared" si="148"/>
        <v>881910</v>
      </c>
      <c r="Z993" s="119"/>
    </row>
    <row r="994" spans="1:26" s="122" customFormat="1" ht="24" x14ac:dyDescent="0.55000000000000004">
      <c r="A994" s="11"/>
      <c r="B994" s="113"/>
      <c r="C994" s="11"/>
      <c r="D994" s="11"/>
      <c r="E994" s="11"/>
      <c r="F994" s="11"/>
      <c r="G994" s="11"/>
      <c r="H994" s="118">
        <f t="shared" si="142"/>
        <v>0</v>
      </c>
      <c r="I994" s="119"/>
      <c r="J994" s="119">
        <f t="shared" si="143"/>
        <v>0</v>
      </c>
      <c r="L994" s="11"/>
      <c r="M994" s="11" t="s">
        <v>63</v>
      </c>
      <c r="N994" s="11">
        <v>2</v>
      </c>
      <c r="O994" s="11">
        <v>8</v>
      </c>
      <c r="P994" s="119">
        <v>100</v>
      </c>
      <c r="Q994" s="119">
        <v>6800</v>
      </c>
      <c r="R994" s="118">
        <f t="shared" si="144"/>
        <v>54400</v>
      </c>
      <c r="S994" s="11">
        <v>36</v>
      </c>
      <c r="U994" s="118">
        <f t="shared" si="145"/>
        <v>54400</v>
      </c>
      <c r="V994" s="119">
        <f t="shared" si="146"/>
        <v>54400</v>
      </c>
      <c r="W994" s="118">
        <f t="shared" si="147"/>
        <v>54400</v>
      </c>
      <c r="Y994" s="119">
        <f t="shared" si="148"/>
        <v>54400</v>
      </c>
      <c r="Z994" s="119"/>
    </row>
    <row r="995" spans="1:26" s="122" customFormat="1" ht="24" x14ac:dyDescent="0.55000000000000004">
      <c r="A995" s="11"/>
      <c r="B995" s="113"/>
      <c r="C995" s="11"/>
      <c r="D995" s="11"/>
      <c r="E995" s="11"/>
      <c r="F995" s="11"/>
      <c r="G995" s="11"/>
      <c r="H995" s="118">
        <f t="shared" si="142"/>
        <v>0</v>
      </c>
      <c r="I995" s="119"/>
      <c r="J995" s="119">
        <f t="shared" si="143"/>
        <v>0</v>
      </c>
      <c r="L995" s="11" t="s">
        <v>62</v>
      </c>
      <c r="M995" s="11" t="s">
        <v>63</v>
      </c>
      <c r="N995" s="11">
        <v>2</v>
      </c>
      <c r="O995" s="11">
        <v>54</v>
      </c>
      <c r="P995" s="119">
        <v>100</v>
      </c>
      <c r="Q995" s="119">
        <v>6800</v>
      </c>
      <c r="R995" s="118">
        <f t="shared" si="144"/>
        <v>367200</v>
      </c>
      <c r="S995" s="11">
        <v>16</v>
      </c>
      <c r="U995" s="118">
        <f t="shared" si="145"/>
        <v>367200</v>
      </c>
      <c r="V995" s="119">
        <f t="shared" si="146"/>
        <v>367200</v>
      </c>
      <c r="W995" s="118">
        <f t="shared" si="147"/>
        <v>367200</v>
      </c>
      <c r="Y995" s="119">
        <f t="shared" si="148"/>
        <v>367200</v>
      </c>
      <c r="Z995" s="119"/>
    </row>
    <row r="996" spans="1:26" s="122" customFormat="1" ht="24" x14ac:dyDescent="0.55000000000000004">
      <c r="A996" s="11"/>
      <c r="B996" s="113" t="s">
        <v>59</v>
      </c>
      <c r="C996" s="11">
        <v>19087</v>
      </c>
      <c r="D996" s="11">
        <v>2</v>
      </c>
      <c r="E996" s="11">
        <v>0</v>
      </c>
      <c r="F996" s="11">
        <v>92</v>
      </c>
      <c r="G996" s="11">
        <v>1</v>
      </c>
      <c r="H996" s="118">
        <f t="shared" si="142"/>
        <v>892</v>
      </c>
      <c r="I996" s="119">
        <v>130</v>
      </c>
      <c r="J996" s="119">
        <f t="shared" si="143"/>
        <v>115960</v>
      </c>
      <c r="L996" s="11"/>
      <c r="M996" s="11"/>
      <c r="N996" s="11"/>
      <c r="O996" s="11"/>
      <c r="R996" s="118">
        <f t="shared" si="144"/>
        <v>0</v>
      </c>
      <c r="S996" s="11"/>
      <c r="U996" s="118">
        <f t="shared" si="145"/>
        <v>0</v>
      </c>
      <c r="V996" s="119">
        <f t="shared" si="146"/>
        <v>115960</v>
      </c>
      <c r="W996" s="118">
        <f t="shared" si="147"/>
        <v>0</v>
      </c>
      <c r="Y996" s="119">
        <f t="shared" si="148"/>
        <v>115960</v>
      </c>
      <c r="Z996" s="119"/>
    </row>
    <row r="997" spans="1:26" s="122" customFormat="1" ht="24" x14ac:dyDescent="0.55000000000000004">
      <c r="A997" s="11"/>
      <c r="B997" s="113" t="s">
        <v>59</v>
      </c>
      <c r="C997" s="11">
        <v>12264</v>
      </c>
      <c r="D997" s="11">
        <v>0</v>
      </c>
      <c r="E997" s="11">
        <v>2</v>
      </c>
      <c r="F997" s="11">
        <v>50</v>
      </c>
      <c r="G997" s="11">
        <v>1</v>
      </c>
      <c r="H997" s="118">
        <f t="shared" si="142"/>
        <v>250</v>
      </c>
      <c r="I997" s="119">
        <v>150</v>
      </c>
      <c r="J997" s="119">
        <f t="shared" si="143"/>
        <v>37500</v>
      </c>
      <c r="L997" s="11"/>
      <c r="M997" s="11"/>
      <c r="N997" s="11"/>
      <c r="O997" s="11"/>
      <c r="R997" s="118">
        <f t="shared" si="144"/>
        <v>0</v>
      </c>
      <c r="S997" s="11"/>
      <c r="U997" s="118">
        <f t="shared" si="145"/>
        <v>0</v>
      </c>
      <c r="V997" s="119">
        <f t="shared" si="146"/>
        <v>37500</v>
      </c>
      <c r="W997" s="118">
        <f t="shared" si="147"/>
        <v>0</v>
      </c>
      <c r="Y997" s="119">
        <f t="shared" si="148"/>
        <v>37500</v>
      </c>
      <c r="Z997" s="119"/>
    </row>
    <row r="998" spans="1:26" s="128" customFormat="1" ht="24" x14ac:dyDescent="0.55000000000000004">
      <c r="A998" s="53"/>
      <c r="B998" s="55"/>
      <c r="C998" s="53"/>
      <c r="D998" s="53"/>
      <c r="E998" s="53"/>
      <c r="F998" s="53"/>
      <c r="G998" s="53"/>
      <c r="H998" s="127"/>
      <c r="I998" s="127"/>
      <c r="J998" s="127"/>
      <c r="L998" s="53"/>
      <c r="M998" s="53"/>
      <c r="N998" s="53"/>
      <c r="O998" s="53"/>
      <c r="R998" s="127"/>
      <c r="S998" s="53"/>
      <c r="U998" s="127"/>
      <c r="V998" s="127"/>
      <c r="W998" s="127"/>
      <c r="Y998" s="127"/>
      <c r="Z998" s="127"/>
    </row>
    <row r="999" spans="1:26" s="122" customFormat="1" ht="24" x14ac:dyDescent="0.55000000000000004">
      <c r="A999" s="11">
        <v>236</v>
      </c>
      <c r="B999" s="113" t="s">
        <v>59</v>
      </c>
      <c r="C999" s="11">
        <v>17382</v>
      </c>
      <c r="D999" s="11">
        <v>0</v>
      </c>
      <c r="E999" s="11">
        <v>1</v>
      </c>
      <c r="F999" s="11">
        <v>9</v>
      </c>
      <c r="G999" s="11">
        <v>2</v>
      </c>
      <c r="H999" s="118">
        <f t="shared" si="142"/>
        <v>109</v>
      </c>
      <c r="I999" s="119">
        <v>150</v>
      </c>
      <c r="J999" s="119">
        <f t="shared" si="143"/>
        <v>16350</v>
      </c>
      <c r="L999" s="11" t="s">
        <v>62</v>
      </c>
      <c r="M999" s="11" t="s">
        <v>111</v>
      </c>
      <c r="N999" s="11">
        <v>2</v>
      </c>
      <c r="O999" s="11">
        <v>72</v>
      </c>
      <c r="P999" s="119">
        <v>100</v>
      </c>
      <c r="Q999" s="119">
        <v>6800</v>
      </c>
      <c r="R999" s="118">
        <f t="shared" si="144"/>
        <v>489600</v>
      </c>
      <c r="S999" s="11">
        <v>11</v>
      </c>
      <c r="U999" s="118">
        <f t="shared" si="145"/>
        <v>489600</v>
      </c>
      <c r="V999" s="119">
        <f t="shared" si="146"/>
        <v>505950</v>
      </c>
      <c r="W999" s="118">
        <f t="shared" si="147"/>
        <v>505950</v>
      </c>
      <c r="Y999" s="119">
        <f t="shared" si="148"/>
        <v>505950</v>
      </c>
      <c r="Z999" s="119"/>
    </row>
    <row r="1000" spans="1:26" s="122" customFormat="1" ht="24" x14ac:dyDescent="0.55000000000000004">
      <c r="A1000" s="11"/>
      <c r="B1000" s="113"/>
      <c r="C1000" s="11"/>
      <c r="D1000" s="11"/>
      <c r="E1000" s="11"/>
      <c r="F1000" s="11"/>
      <c r="G1000" s="11"/>
      <c r="H1000" s="118">
        <f t="shared" si="142"/>
        <v>0</v>
      </c>
      <c r="I1000" s="119"/>
      <c r="J1000" s="119">
        <f t="shared" si="143"/>
        <v>0</v>
      </c>
      <c r="L1000" s="11"/>
      <c r="M1000" s="11" t="s">
        <v>111</v>
      </c>
      <c r="N1000" s="11">
        <v>2</v>
      </c>
      <c r="O1000" s="11">
        <v>18</v>
      </c>
      <c r="P1000" s="119">
        <v>100</v>
      </c>
      <c r="Q1000" s="119">
        <v>6800</v>
      </c>
      <c r="R1000" s="118">
        <f t="shared" si="144"/>
        <v>122400</v>
      </c>
      <c r="S1000" s="11">
        <v>11</v>
      </c>
      <c r="U1000" s="118">
        <f t="shared" si="145"/>
        <v>122400</v>
      </c>
      <c r="V1000" s="119">
        <f t="shared" si="146"/>
        <v>122400</v>
      </c>
      <c r="W1000" s="118">
        <f t="shared" si="147"/>
        <v>122400</v>
      </c>
      <c r="Y1000" s="119">
        <f t="shared" si="148"/>
        <v>122400</v>
      </c>
      <c r="Z1000" s="119"/>
    </row>
    <row r="1001" spans="1:26" s="122" customFormat="1" ht="24" x14ac:dyDescent="0.55000000000000004">
      <c r="A1001" s="11"/>
      <c r="B1001" s="113" t="s">
        <v>59</v>
      </c>
      <c r="C1001" s="11">
        <v>712</v>
      </c>
      <c r="D1001" s="11">
        <v>0</v>
      </c>
      <c r="E1001" s="11">
        <v>1</v>
      </c>
      <c r="F1001" s="11">
        <v>9</v>
      </c>
      <c r="G1001" s="11">
        <v>1</v>
      </c>
      <c r="H1001" s="118">
        <f t="shared" si="142"/>
        <v>109</v>
      </c>
      <c r="I1001" s="119">
        <v>150</v>
      </c>
      <c r="J1001" s="119">
        <f t="shared" si="143"/>
        <v>16350</v>
      </c>
      <c r="L1001" s="11"/>
      <c r="M1001" s="11"/>
      <c r="N1001" s="11"/>
      <c r="O1001" s="11"/>
      <c r="R1001" s="118">
        <f t="shared" si="144"/>
        <v>0</v>
      </c>
      <c r="S1001" s="11"/>
      <c r="U1001" s="118">
        <f t="shared" si="145"/>
        <v>0</v>
      </c>
      <c r="V1001" s="119">
        <f t="shared" si="146"/>
        <v>16350</v>
      </c>
      <c r="W1001" s="118">
        <f t="shared" si="147"/>
        <v>0</v>
      </c>
      <c r="Y1001" s="119">
        <f t="shared" si="148"/>
        <v>16350</v>
      </c>
      <c r="Z1001" s="119"/>
    </row>
    <row r="1002" spans="1:26" s="122" customFormat="1" ht="24" x14ac:dyDescent="0.55000000000000004">
      <c r="A1002" s="11"/>
      <c r="B1002" s="113" t="s">
        <v>59</v>
      </c>
      <c r="C1002" s="11">
        <v>17383</v>
      </c>
      <c r="D1002" s="11">
        <v>0</v>
      </c>
      <c r="E1002" s="11">
        <v>1</v>
      </c>
      <c r="F1002" s="11">
        <v>9</v>
      </c>
      <c r="G1002" s="11">
        <v>1</v>
      </c>
      <c r="H1002" s="118">
        <f t="shared" si="142"/>
        <v>109</v>
      </c>
      <c r="I1002" s="119">
        <v>150</v>
      </c>
      <c r="J1002" s="119">
        <f t="shared" si="143"/>
        <v>16350</v>
      </c>
      <c r="L1002" s="11"/>
      <c r="M1002" s="11"/>
      <c r="N1002" s="11"/>
      <c r="O1002" s="11"/>
      <c r="R1002" s="118">
        <f t="shared" si="144"/>
        <v>0</v>
      </c>
      <c r="S1002" s="11"/>
      <c r="U1002" s="118">
        <f t="shared" si="145"/>
        <v>0</v>
      </c>
      <c r="V1002" s="119">
        <f t="shared" si="146"/>
        <v>16350</v>
      </c>
      <c r="W1002" s="118">
        <f t="shared" si="147"/>
        <v>0</v>
      </c>
      <c r="Y1002" s="119">
        <f t="shared" si="148"/>
        <v>16350</v>
      </c>
      <c r="Z1002" s="119"/>
    </row>
    <row r="1003" spans="1:26" s="122" customFormat="1" ht="24" x14ac:dyDescent="0.55000000000000004">
      <c r="A1003" s="11"/>
      <c r="B1003" s="113" t="s">
        <v>59</v>
      </c>
      <c r="C1003" s="11">
        <v>12</v>
      </c>
      <c r="D1003" s="11">
        <v>0</v>
      </c>
      <c r="E1003" s="11">
        <v>0</v>
      </c>
      <c r="F1003" s="11">
        <v>65</v>
      </c>
      <c r="G1003" s="11">
        <v>1</v>
      </c>
      <c r="H1003" s="118">
        <f t="shared" si="142"/>
        <v>65</v>
      </c>
      <c r="I1003" s="119">
        <v>150</v>
      </c>
      <c r="J1003" s="119">
        <f t="shared" si="143"/>
        <v>9750</v>
      </c>
      <c r="L1003" s="11"/>
      <c r="M1003" s="11"/>
      <c r="N1003" s="11"/>
      <c r="O1003" s="11"/>
      <c r="R1003" s="118">
        <f t="shared" si="144"/>
        <v>0</v>
      </c>
      <c r="S1003" s="11"/>
      <c r="U1003" s="118">
        <f t="shared" si="145"/>
        <v>0</v>
      </c>
      <c r="V1003" s="119">
        <f t="shared" si="146"/>
        <v>9750</v>
      </c>
      <c r="W1003" s="118">
        <f t="shared" si="147"/>
        <v>0</v>
      </c>
      <c r="Y1003" s="119">
        <f t="shared" si="148"/>
        <v>9750</v>
      </c>
      <c r="Z1003" s="119"/>
    </row>
    <row r="1004" spans="1:26" s="128" customFormat="1" ht="24" x14ac:dyDescent="0.55000000000000004">
      <c r="A1004" s="53"/>
      <c r="B1004" s="55"/>
      <c r="C1004" s="53"/>
      <c r="D1004" s="53"/>
      <c r="E1004" s="53"/>
      <c r="F1004" s="53"/>
      <c r="G1004" s="53"/>
      <c r="H1004" s="127"/>
      <c r="I1004" s="127"/>
      <c r="J1004" s="127"/>
      <c r="L1004" s="53"/>
      <c r="M1004" s="53"/>
      <c r="N1004" s="53"/>
      <c r="O1004" s="53"/>
      <c r="R1004" s="127"/>
      <c r="S1004" s="53"/>
      <c r="U1004" s="127"/>
      <c r="V1004" s="127"/>
      <c r="W1004" s="127"/>
      <c r="Y1004" s="127"/>
      <c r="Z1004" s="127"/>
    </row>
    <row r="1005" spans="1:26" s="126" customFormat="1" ht="24" x14ac:dyDescent="0.55000000000000004">
      <c r="A1005" s="24">
        <v>237</v>
      </c>
      <c r="B1005" s="24" t="s">
        <v>76</v>
      </c>
      <c r="C1005" s="24"/>
      <c r="D1005" s="24">
        <v>0</v>
      </c>
      <c r="E1005" s="24">
        <v>2</v>
      </c>
      <c r="F1005" s="24">
        <v>0</v>
      </c>
      <c r="G1005" s="24">
        <v>2</v>
      </c>
      <c r="H1005" s="125">
        <f t="shared" si="142"/>
        <v>200</v>
      </c>
      <c r="I1005" s="125">
        <v>150</v>
      </c>
      <c r="J1005" s="125">
        <f t="shared" si="143"/>
        <v>30000</v>
      </c>
      <c r="L1005" s="24" t="s">
        <v>62</v>
      </c>
      <c r="M1005" s="24" t="s">
        <v>65</v>
      </c>
      <c r="N1005" s="24">
        <v>2</v>
      </c>
      <c r="O1005" s="24">
        <v>90</v>
      </c>
      <c r="P1005" s="125">
        <v>100</v>
      </c>
      <c r="Q1005" s="125">
        <v>6800</v>
      </c>
      <c r="R1005" s="125">
        <f t="shared" si="144"/>
        <v>612000</v>
      </c>
      <c r="S1005" s="24">
        <v>16</v>
      </c>
      <c r="U1005" s="125">
        <f t="shared" si="145"/>
        <v>612000</v>
      </c>
      <c r="V1005" s="125">
        <f t="shared" si="146"/>
        <v>642000</v>
      </c>
      <c r="W1005" s="125">
        <f t="shared" si="147"/>
        <v>642000</v>
      </c>
      <c r="Y1005" s="125">
        <f t="shared" si="148"/>
        <v>642000</v>
      </c>
      <c r="Z1005" s="125">
        <v>0.02</v>
      </c>
    </row>
    <row r="1006" spans="1:26" s="126" customFormat="1" ht="24" x14ac:dyDescent="0.55000000000000004">
      <c r="A1006" s="24"/>
      <c r="B1006" s="24"/>
      <c r="C1006" s="24"/>
      <c r="D1006" s="24"/>
      <c r="E1006" s="24"/>
      <c r="F1006" s="24"/>
      <c r="G1006" s="24"/>
      <c r="H1006" s="125">
        <f t="shared" si="142"/>
        <v>0</v>
      </c>
      <c r="I1006" s="125"/>
      <c r="J1006" s="125">
        <f t="shared" si="143"/>
        <v>0</v>
      </c>
      <c r="L1006" s="24"/>
      <c r="M1006" s="24" t="s">
        <v>126</v>
      </c>
      <c r="N1006" s="24">
        <v>2</v>
      </c>
      <c r="O1006" s="24">
        <v>12</v>
      </c>
      <c r="P1006" s="125">
        <v>100</v>
      </c>
      <c r="Q1006" s="125">
        <v>6800</v>
      </c>
      <c r="R1006" s="125">
        <f t="shared" si="144"/>
        <v>81600</v>
      </c>
      <c r="S1006" s="24">
        <v>16</v>
      </c>
      <c r="U1006" s="125">
        <f t="shared" si="145"/>
        <v>81600</v>
      </c>
      <c r="V1006" s="125">
        <f t="shared" si="146"/>
        <v>81600</v>
      </c>
      <c r="W1006" s="125">
        <f t="shared" si="147"/>
        <v>81600</v>
      </c>
      <c r="Y1006" s="125">
        <f t="shared" si="148"/>
        <v>81600</v>
      </c>
      <c r="Z1006" s="125">
        <v>0.02</v>
      </c>
    </row>
    <row r="1007" spans="1:26" s="126" customFormat="1" ht="24" x14ac:dyDescent="0.55000000000000004">
      <c r="A1007" s="24"/>
      <c r="B1007" s="24"/>
      <c r="C1007" s="24"/>
      <c r="D1007" s="24"/>
      <c r="E1007" s="24"/>
      <c r="F1007" s="24"/>
      <c r="G1007" s="24"/>
      <c r="H1007" s="125">
        <f t="shared" si="142"/>
        <v>0</v>
      </c>
      <c r="I1007" s="125"/>
      <c r="J1007" s="125">
        <f t="shared" si="143"/>
        <v>0</v>
      </c>
      <c r="L1007" s="24"/>
      <c r="M1007" s="24" t="s">
        <v>65</v>
      </c>
      <c r="N1007" s="24">
        <v>2</v>
      </c>
      <c r="O1007" s="24">
        <v>6</v>
      </c>
      <c r="P1007" s="125">
        <v>100</v>
      </c>
      <c r="Q1007" s="125">
        <v>6800</v>
      </c>
      <c r="R1007" s="125">
        <f t="shared" si="144"/>
        <v>40800</v>
      </c>
      <c r="S1007" s="24">
        <v>16</v>
      </c>
      <c r="U1007" s="125">
        <f t="shared" si="145"/>
        <v>40800</v>
      </c>
      <c r="V1007" s="125">
        <f t="shared" si="146"/>
        <v>40800</v>
      </c>
      <c r="W1007" s="125">
        <f t="shared" si="147"/>
        <v>40800</v>
      </c>
      <c r="Y1007" s="125">
        <f t="shared" si="148"/>
        <v>40800</v>
      </c>
      <c r="Z1007" s="125">
        <v>0.02</v>
      </c>
    </row>
    <row r="1008" spans="1:26" s="128" customFormat="1" ht="24" x14ac:dyDescent="0.55000000000000004">
      <c r="A1008" s="53"/>
      <c r="B1008" s="53"/>
      <c r="C1008" s="53"/>
      <c r="D1008" s="53"/>
      <c r="E1008" s="53"/>
      <c r="F1008" s="53"/>
      <c r="G1008" s="53"/>
      <c r="H1008" s="127"/>
      <c r="I1008" s="127"/>
      <c r="J1008" s="127"/>
      <c r="L1008" s="53"/>
      <c r="M1008" s="53"/>
      <c r="N1008" s="53"/>
      <c r="O1008" s="53"/>
      <c r="R1008" s="127"/>
      <c r="S1008" s="53"/>
      <c r="U1008" s="127"/>
      <c r="V1008" s="127"/>
      <c r="W1008" s="127"/>
      <c r="Y1008" s="127"/>
      <c r="Z1008" s="127"/>
    </row>
    <row r="1009" spans="1:26" s="126" customFormat="1" ht="24" x14ac:dyDescent="0.55000000000000004">
      <c r="A1009" s="24">
        <v>238</v>
      </c>
      <c r="B1009" s="24" t="s">
        <v>76</v>
      </c>
      <c r="C1009" s="24"/>
      <c r="D1009" s="24">
        <v>0</v>
      </c>
      <c r="E1009" s="24">
        <v>2</v>
      </c>
      <c r="F1009" s="24">
        <v>0</v>
      </c>
      <c r="G1009" s="24">
        <v>2</v>
      </c>
      <c r="H1009" s="125">
        <f t="shared" si="142"/>
        <v>200</v>
      </c>
      <c r="I1009" s="125">
        <v>150</v>
      </c>
      <c r="J1009" s="125">
        <f t="shared" si="143"/>
        <v>30000</v>
      </c>
      <c r="L1009" s="24" t="s">
        <v>62</v>
      </c>
      <c r="M1009" s="24" t="s">
        <v>65</v>
      </c>
      <c r="N1009" s="24">
        <v>2</v>
      </c>
      <c r="O1009" s="24">
        <v>162</v>
      </c>
      <c r="P1009" s="125">
        <v>100</v>
      </c>
      <c r="Q1009" s="125">
        <v>6800</v>
      </c>
      <c r="R1009" s="125">
        <f t="shared" si="144"/>
        <v>1101600</v>
      </c>
      <c r="S1009" s="24">
        <v>4</v>
      </c>
      <c r="U1009" s="125">
        <f t="shared" si="145"/>
        <v>1101600</v>
      </c>
      <c r="V1009" s="125">
        <f t="shared" si="146"/>
        <v>1131600</v>
      </c>
      <c r="W1009" s="125">
        <f t="shared" si="147"/>
        <v>1131600</v>
      </c>
      <c r="Y1009" s="125">
        <f t="shared" si="148"/>
        <v>1131600</v>
      </c>
      <c r="Z1009" s="125">
        <v>0.02</v>
      </c>
    </row>
    <row r="1010" spans="1:26" s="126" customFormat="1" ht="24" x14ac:dyDescent="0.55000000000000004">
      <c r="A1010" s="24"/>
      <c r="B1010" s="24"/>
      <c r="C1010" s="24"/>
      <c r="D1010" s="24"/>
      <c r="E1010" s="24"/>
      <c r="F1010" s="24"/>
      <c r="G1010" s="24"/>
      <c r="H1010" s="125">
        <f t="shared" si="142"/>
        <v>0</v>
      </c>
      <c r="I1010" s="125"/>
      <c r="J1010" s="125">
        <f t="shared" si="143"/>
        <v>0</v>
      </c>
      <c r="L1010" s="24"/>
      <c r="M1010" s="24" t="s">
        <v>65</v>
      </c>
      <c r="N1010" s="24">
        <v>2</v>
      </c>
      <c r="O1010" s="24">
        <v>6</v>
      </c>
      <c r="P1010" s="125">
        <v>100</v>
      </c>
      <c r="Q1010" s="125">
        <v>6800</v>
      </c>
      <c r="R1010" s="125">
        <f t="shared" si="144"/>
        <v>40800</v>
      </c>
      <c r="S1010" s="24">
        <v>4</v>
      </c>
      <c r="U1010" s="125">
        <f t="shared" si="145"/>
        <v>40800</v>
      </c>
      <c r="V1010" s="125">
        <f t="shared" si="146"/>
        <v>40800</v>
      </c>
      <c r="W1010" s="125">
        <f t="shared" si="147"/>
        <v>40800</v>
      </c>
      <c r="Y1010" s="125">
        <f t="shared" si="148"/>
        <v>40800</v>
      </c>
      <c r="Z1010" s="125">
        <v>0.02</v>
      </c>
    </row>
    <row r="1011" spans="1:26" s="122" customFormat="1" ht="24" x14ac:dyDescent="0.55000000000000004">
      <c r="A1011" s="11"/>
      <c r="B1011" s="113" t="s">
        <v>59</v>
      </c>
      <c r="C1011" s="11">
        <v>2380</v>
      </c>
      <c r="D1011" s="11">
        <v>1</v>
      </c>
      <c r="E1011" s="11">
        <v>3</v>
      </c>
      <c r="F1011" s="11">
        <v>69</v>
      </c>
      <c r="G1011" s="11">
        <v>1</v>
      </c>
      <c r="H1011" s="118">
        <f t="shared" si="142"/>
        <v>769</v>
      </c>
      <c r="I1011" s="119">
        <v>100</v>
      </c>
      <c r="J1011" s="119">
        <f t="shared" si="143"/>
        <v>76900</v>
      </c>
      <c r="L1011" s="11"/>
      <c r="M1011" s="11"/>
      <c r="N1011" s="11"/>
      <c r="O1011" s="11"/>
      <c r="R1011" s="118">
        <f t="shared" si="144"/>
        <v>0</v>
      </c>
      <c r="S1011" s="11"/>
      <c r="U1011" s="118">
        <f t="shared" si="145"/>
        <v>0</v>
      </c>
      <c r="V1011" s="119">
        <f t="shared" si="146"/>
        <v>76900</v>
      </c>
      <c r="W1011" s="118">
        <f t="shared" si="147"/>
        <v>0</v>
      </c>
      <c r="Y1011" s="119">
        <f t="shared" si="148"/>
        <v>76900</v>
      </c>
      <c r="Z1011" s="119"/>
    </row>
    <row r="1012" spans="1:26" s="122" customFormat="1" ht="24" x14ac:dyDescent="0.55000000000000004">
      <c r="A1012" s="11"/>
      <c r="B1012" s="113" t="s">
        <v>59</v>
      </c>
      <c r="C1012" s="11">
        <v>2779</v>
      </c>
      <c r="D1012" s="11">
        <v>1</v>
      </c>
      <c r="E1012" s="11">
        <v>0</v>
      </c>
      <c r="F1012" s="11">
        <v>7</v>
      </c>
      <c r="G1012" s="11">
        <v>1</v>
      </c>
      <c r="H1012" s="118">
        <f t="shared" si="142"/>
        <v>407</v>
      </c>
      <c r="I1012" s="119">
        <v>100</v>
      </c>
      <c r="J1012" s="119">
        <f t="shared" si="143"/>
        <v>40700</v>
      </c>
      <c r="L1012" s="11"/>
      <c r="M1012" s="11"/>
      <c r="N1012" s="11"/>
      <c r="O1012" s="11"/>
      <c r="R1012" s="118">
        <f t="shared" si="144"/>
        <v>0</v>
      </c>
      <c r="S1012" s="11"/>
      <c r="U1012" s="118">
        <f t="shared" si="145"/>
        <v>0</v>
      </c>
      <c r="V1012" s="119">
        <f t="shared" si="146"/>
        <v>40700</v>
      </c>
      <c r="W1012" s="118">
        <f t="shared" si="147"/>
        <v>0</v>
      </c>
      <c r="Y1012" s="119">
        <f t="shared" si="148"/>
        <v>40700</v>
      </c>
      <c r="Z1012" s="119"/>
    </row>
    <row r="1013" spans="1:26" s="122" customFormat="1" ht="24" x14ac:dyDescent="0.55000000000000004">
      <c r="A1013" s="11"/>
      <c r="B1013" s="113" t="s">
        <v>59</v>
      </c>
      <c r="C1013" s="11">
        <v>19195</v>
      </c>
      <c r="D1013" s="11">
        <v>0</v>
      </c>
      <c r="E1013" s="11">
        <v>1</v>
      </c>
      <c r="F1013" s="11">
        <v>24</v>
      </c>
      <c r="G1013" s="11">
        <v>1</v>
      </c>
      <c r="H1013" s="118">
        <f t="shared" si="142"/>
        <v>124</v>
      </c>
      <c r="I1013" s="119">
        <v>130</v>
      </c>
      <c r="J1013" s="119">
        <f t="shared" si="143"/>
        <v>16120</v>
      </c>
      <c r="L1013" s="11"/>
      <c r="M1013" s="11"/>
      <c r="N1013" s="11"/>
      <c r="O1013" s="11"/>
      <c r="R1013" s="118">
        <f t="shared" si="144"/>
        <v>0</v>
      </c>
      <c r="S1013" s="11"/>
      <c r="U1013" s="118">
        <f t="shared" si="145"/>
        <v>0</v>
      </c>
      <c r="V1013" s="119">
        <f t="shared" si="146"/>
        <v>16120</v>
      </c>
      <c r="W1013" s="118">
        <f t="shared" si="147"/>
        <v>0</v>
      </c>
      <c r="Y1013" s="119">
        <f t="shared" si="148"/>
        <v>16120</v>
      </c>
      <c r="Z1013" s="119"/>
    </row>
    <row r="1014" spans="1:26" s="126" customFormat="1" ht="24" x14ac:dyDescent="0.55000000000000004">
      <c r="A1014" s="24"/>
      <c r="B1014" s="97" t="s">
        <v>71</v>
      </c>
      <c r="C1014" s="24">
        <v>1383</v>
      </c>
      <c r="D1014" s="24"/>
      <c r="E1014" s="24"/>
      <c r="F1014" s="24"/>
      <c r="G1014" s="24"/>
      <c r="H1014" s="125">
        <f t="shared" si="142"/>
        <v>0</v>
      </c>
      <c r="I1014" s="125">
        <v>100</v>
      </c>
      <c r="J1014" s="125">
        <f t="shared" si="143"/>
        <v>0</v>
      </c>
      <c r="L1014" s="24"/>
      <c r="M1014" s="24"/>
      <c r="N1014" s="24"/>
      <c r="O1014" s="24"/>
      <c r="R1014" s="125">
        <f t="shared" si="144"/>
        <v>0</v>
      </c>
      <c r="S1014" s="24"/>
      <c r="U1014" s="125">
        <f t="shared" si="145"/>
        <v>0</v>
      </c>
      <c r="V1014" s="125">
        <f t="shared" si="146"/>
        <v>0</v>
      </c>
      <c r="W1014" s="125">
        <f t="shared" si="147"/>
        <v>0</v>
      </c>
      <c r="Y1014" s="125">
        <f t="shared" si="148"/>
        <v>0</v>
      </c>
      <c r="Z1014" s="125">
        <v>0.01</v>
      </c>
    </row>
    <row r="1015" spans="1:26" s="128" customFormat="1" ht="24" x14ac:dyDescent="0.55000000000000004">
      <c r="A1015" s="53"/>
      <c r="B1015" s="53"/>
      <c r="C1015" s="53"/>
      <c r="D1015" s="53"/>
      <c r="E1015" s="53"/>
      <c r="F1015" s="53"/>
      <c r="G1015" s="53"/>
      <c r="H1015" s="127"/>
      <c r="I1015" s="127"/>
      <c r="J1015" s="127"/>
      <c r="L1015" s="53"/>
      <c r="M1015" s="53"/>
      <c r="N1015" s="53"/>
      <c r="O1015" s="53"/>
      <c r="R1015" s="127"/>
      <c r="S1015" s="53"/>
      <c r="U1015" s="127"/>
      <c r="V1015" s="127"/>
      <c r="W1015" s="127"/>
      <c r="Y1015" s="127"/>
      <c r="Z1015" s="127"/>
    </row>
    <row r="1016" spans="1:26" s="126" customFormat="1" ht="24" x14ac:dyDescent="0.55000000000000004">
      <c r="A1016" s="24">
        <v>239</v>
      </c>
      <c r="B1016" s="24" t="s">
        <v>76</v>
      </c>
      <c r="C1016" s="24"/>
      <c r="D1016" s="24">
        <v>0</v>
      </c>
      <c r="E1016" s="24">
        <v>1</v>
      </c>
      <c r="F1016" s="24">
        <v>60</v>
      </c>
      <c r="G1016" s="24">
        <v>2</v>
      </c>
      <c r="H1016" s="125">
        <f t="shared" si="142"/>
        <v>160</v>
      </c>
      <c r="I1016" s="125">
        <v>150</v>
      </c>
      <c r="J1016" s="125">
        <f t="shared" si="143"/>
        <v>24000</v>
      </c>
      <c r="L1016" s="24" t="s">
        <v>13</v>
      </c>
      <c r="M1016" s="24" t="s">
        <v>65</v>
      </c>
      <c r="N1016" s="24">
        <v>2</v>
      </c>
      <c r="O1016" s="24">
        <v>108</v>
      </c>
      <c r="P1016" s="125">
        <v>100</v>
      </c>
      <c r="Q1016" s="125">
        <v>6800</v>
      </c>
      <c r="R1016" s="125">
        <f t="shared" si="144"/>
        <v>734400</v>
      </c>
      <c r="S1016" s="24">
        <v>21</v>
      </c>
      <c r="U1016" s="125">
        <f t="shared" si="145"/>
        <v>734400</v>
      </c>
      <c r="V1016" s="125">
        <f t="shared" si="146"/>
        <v>758400</v>
      </c>
      <c r="W1016" s="125">
        <f t="shared" si="147"/>
        <v>758400</v>
      </c>
      <c r="Y1016" s="125">
        <f t="shared" si="148"/>
        <v>758400</v>
      </c>
      <c r="Z1016" s="125">
        <v>0.02</v>
      </c>
    </row>
    <row r="1017" spans="1:26" s="126" customFormat="1" ht="24" x14ac:dyDescent="0.55000000000000004">
      <c r="A1017" s="24"/>
      <c r="B1017" s="24"/>
      <c r="C1017" s="24"/>
      <c r="D1017" s="24"/>
      <c r="E1017" s="24"/>
      <c r="F1017" s="24"/>
      <c r="G1017" s="24"/>
      <c r="H1017" s="125">
        <f t="shared" si="142"/>
        <v>0</v>
      </c>
      <c r="I1017" s="125"/>
      <c r="J1017" s="125">
        <f t="shared" si="143"/>
        <v>0</v>
      </c>
      <c r="L1017" s="24"/>
      <c r="M1017" s="24" t="s">
        <v>126</v>
      </c>
      <c r="N1017" s="24">
        <v>2</v>
      </c>
      <c r="O1017" s="24">
        <v>36</v>
      </c>
      <c r="P1017" s="125">
        <v>100</v>
      </c>
      <c r="Q1017" s="125">
        <v>6800</v>
      </c>
      <c r="R1017" s="125">
        <f t="shared" si="144"/>
        <v>244800</v>
      </c>
      <c r="S1017" s="24">
        <v>21</v>
      </c>
      <c r="U1017" s="125">
        <f t="shared" si="145"/>
        <v>244800</v>
      </c>
      <c r="V1017" s="125">
        <f t="shared" si="146"/>
        <v>244800</v>
      </c>
      <c r="W1017" s="125">
        <f t="shared" si="147"/>
        <v>244800</v>
      </c>
      <c r="Y1017" s="125">
        <f t="shared" si="148"/>
        <v>244800</v>
      </c>
      <c r="Z1017" s="125">
        <v>0.02</v>
      </c>
    </row>
    <row r="1018" spans="1:26" s="126" customFormat="1" ht="24" x14ac:dyDescent="0.55000000000000004">
      <c r="A1018" s="24"/>
      <c r="B1018" s="24"/>
      <c r="C1018" s="24"/>
      <c r="D1018" s="24"/>
      <c r="E1018" s="24"/>
      <c r="F1018" s="24"/>
      <c r="G1018" s="24"/>
      <c r="H1018" s="125">
        <f t="shared" si="142"/>
        <v>0</v>
      </c>
      <c r="I1018" s="125"/>
      <c r="J1018" s="125">
        <f t="shared" si="143"/>
        <v>0</v>
      </c>
      <c r="L1018" s="24"/>
      <c r="M1018" s="24" t="s">
        <v>65</v>
      </c>
      <c r="N1018" s="24">
        <v>2</v>
      </c>
      <c r="O1018" s="24">
        <v>4</v>
      </c>
      <c r="P1018" s="125">
        <v>100</v>
      </c>
      <c r="Q1018" s="125">
        <v>6800</v>
      </c>
      <c r="R1018" s="125">
        <f t="shared" si="144"/>
        <v>27200</v>
      </c>
      <c r="S1018" s="24">
        <v>21</v>
      </c>
      <c r="U1018" s="125">
        <f t="shared" si="145"/>
        <v>27200</v>
      </c>
      <c r="V1018" s="125">
        <f t="shared" si="146"/>
        <v>27200</v>
      </c>
      <c r="W1018" s="125">
        <f t="shared" si="147"/>
        <v>27200</v>
      </c>
      <c r="Y1018" s="125">
        <f t="shared" si="148"/>
        <v>27200</v>
      </c>
      <c r="Z1018" s="125">
        <v>0.02</v>
      </c>
    </row>
    <row r="1019" spans="1:26" s="128" customFormat="1" ht="24" x14ac:dyDescent="0.55000000000000004">
      <c r="A1019" s="53"/>
      <c r="B1019" s="53"/>
      <c r="C1019" s="53"/>
      <c r="D1019" s="53"/>
      <c r="E1019" s="53"/>
      <c r="F1019" s="53"/>
      <c r="G1019" s="53"/>
      <c r="H1019" s="127"/>
      <c r="I1019" s="127"/>
      <c r="J1019" s="127"/>
      <c r="L1019" s="53"/>
      <c r="M1019" s="53"/>
      <c r="N1019" s="53"/>
      <c r="O1019" s="53"/>
      <c r="R1019" s="127"/>
      <c r="S1019" s="53"/>
      <c r="U1019" s="127"/>
      <c r="V1019" s="127"/>
      <c r="W1019" s="127"/>
      <c r="Y1019" s="127"/>
      <c r="Z1019" s="127"/>
    </row>
    <row r="1020" spans="1:26" s="126" customFormat="1" ht="24" x14ac:dyDescent="0.55000000000000004">
      <c r="A1020" s="24">
        <v>240</v>
      </c>
      <c r="B1020" s="24" t="s">
        <v>76</v>
      </c>
      <c r="C1020" s="24"/>
      <c r="D1020" s="24">
        <v>0</v>
      </c>
      <c r="E1020" s="24">
        <v>3</v>
      </c>
      <c r="F1020" s="24">
        <v>0</v>
      </c>
      <c r="G1020" s="24">
        <v>2</v>
      </c>
      <c r="H1020" s="125">
        <f t="shared" si="142"/>
        <v>300</v>
      </c>
      <c r="I1020" s="125">
        <v>150</v>
      </c>
      <c r="J1020" s="125">
        <f t="shared" si="143"/>
        <v>45000</v>
      </c>
      <c r="L1020" s="24" t="s">
        <v>62</v>
      </c>
      <c r="M1020" s="24" t="s">
        <v>65</v>
      </c>
      <c r="N1020" s="24">
        <v>2</v>
      </c>
      <c r="O1020" s="24">
        <v>30</v>
      </c>
      <c r="P1020" s="125">
        <v>100</v>
      </c>
      <c r="Q1020" s="125">
        <v>6800</v>
      </c>
      <c r="R1020" s="125">
        <f t="shared" si="144"/>
        <v>204000</v>
      </c>
      <c r="S1020" s="24">
        <v>25</v>
      </c>
      <c r="U1020" s="125">
        <f t="shared" si="145"/>
        <v>204000</v>
      </c>
      <c r="V1020" s="125">
        <f t="shared" si="146"/>
        <v>249000</v>
      </c>
      <c r="W1020" s="125">
        <f t="shared" si="147"/>
        <v>249000</v>
      </c>
      <c r="Y1020" s="125">
        <f t="shared" si="148"/>
        <v>249000</v>
      </c>
      <c r="Z1020" s="125">
        <v>0.02</v>
      </c>
    </row>
    <row r="1021" spans="1:26" s="128" customFormat="1" ht="24" x14ac:dyDescent="0.55000000000000004">
      <c r="A1021" s="53"/>
      <c r="B1021" s="53"/>
      <c r="C1021" s="53"/>
      <c r="D1021" s="53"/>
      <c r="E1021" s="53"/>
      <c r="F1021" s="53"/>
      <c r="G1021" s="53"/>
      <c r="H1021" s="127"/>
      <c r="I1021" s="127"/>
      <c r="J1021" s="127"/>
      <c r="L1021" s="53"/>
      <c r="M1021" s="53"/>
      <c r="N1021" s="53"/>
      <c r="O1021" s="53"/>
      <c r="R1021" s="127"/>
      <c r="S1021" s="53"/>
      <c r="U1021" s="127"/>
      <c r="V1021" s="127"/>
      <c r="W1021" s="127"/>
      <c r="Y1021" s="127"/>
      <c r="Z1021" s="127"/>
    </row>
    <row r="1022" spans="1:26" s="122" customFormat="1" ht="24" x14ac:dyDescent="0.55000000000000004">
      <c r="A1022" s="23">
        <v>241</v>
      </c>
      <c r="B1022" s="113" t="s">
        <v>59</v>
      </c>
      <c r="C1022" s="23">
        <v>12272</v>
      </c>
      <c r="D1022" s="23">
        <v>1</v>
      </c>
      <c r="E1022" s="23">
        <v>2</v>
      </c>
      <c r="F1022" s="23">
        <v>80</v>
      </c>
      <c r="G1022" s="11">
        <v>1</v>
      </c>
      <c r="H1022" s="118">
        <f t="shared" si="142"/>
        <v>680</v>
      </c>
      <c r="I1022" s="119">
        <v>130</v>
      </c>
      <c r="J1022" s="119">
        <f t="shared" si="143"/>
        <v>88400</v>
      </c>
      <c r="L1022" s="23"/>
      <c r="M1022" s="23"/>
      <c r="N1022" s="23"/>
      <c r="O1022" s="23"/>
      <c r="R1022" s="118">
        <f t="shared" si="144"/>
        <v>0</v>
      </c>
      <c r="S1022" s="23"/>
      <c r="U1022" s="118">
        <f t="shared" si="145"/>
        <v>0</v>
      </c>
      <c r="V1022" s="119">
        <f t="shared" si="146"/>
        <v>88400</v>
      </c>
      <c r="W1022" s="118">
        <f t="shared" si="147"/>
        <v>0</v>
      </c>
      <c r="Y1022" s="119">
        <f t="shared" si="148"/>
        <v>88400</v>
      </c>
      <c r="Z1022" s="119"/>
    </row>
    <row r="1023" spans="1:26" s="122" customFormat="1" ht="24" x14ac:dyDescent="0.55000000000000004">
      <c r="A1023" s="23"/>
      <c r="B1023" s="113" t="s">
        <v>59</v>
      </c>
      <c r="C1023" s="23">
        <v>7957</v>
      </c>
      <c r="D1023" s="23">
        <v>1</v>
      </c>
      <c r="E1023" s="23">
        <v>3</v>
      </c>
      <c r="F1023" s="23">
        <v>50</v>
      </c>
      <c r="G1023" s="11">
        <v>1</v>
      </c>
      <c r="H1023" s="118">
        <f t="shared" si="142"/>
        <v>750</v>
      </c>
      <c r="I1023" s="119">
        <v>100</v>
      </c>
      <c r="J1023" s="119">
        <f t="shared" si="143"/>
        <v>75000</v>
      </c>
      <c r="L1023" s="23"/>
      <c r="M1023" s="23"/>
      <c r="N1023" s="23"/>
      <c r="O1023" s="23"/>
      <c r="R1023" s="118">
        <f t="shared" si="144"/>
        <v>0</v>
      </c>
      <c r="S1023" s="23"/>
      <c r="U1023" s="118">
        <f t="shared" si="145"/>
        <v>0</v>
      </c>
      <c r="V1023" s="119">
        <f t="shared" si="146"/>
        <v>75000</v>
      </c>
      <c r="W1023" s="118">
        <f t="shared" si="147"/>
        <v>0</v>
      </c>
      <c r="Y1023" s="119">
        <f t="shared" si="148"/>
        <v>75000</v>
      </c>
      <c r="Z1023" s="119"/>
    </row>
    <row r="1024" spans="1:26" s="126" customFormat="1" ht="24" x14ac:dyDescent="0.55000000000000004">
      <c r="A1024" s="24"/>
      <c r="B1024" s="97" t="s">
        <v>165</v>
      </c>
      <c r="C1024" s="24"/>
      <c r="D1024" s="24">
        <v>1</v>
      </c>
      <c r="E1024" s="24">
        <v>2</v>
      </c>
      <c r="F1024" s="24">
        <v>25</v>
      </c>
      <c r="G1024" s="24">
        <v>1</v>
      </c>
      <c r="H1024" s="125">
        <f t="shared" si="142"/>
        <v>625</v>
      </c>
      <c r="I1024" s="125">
        <v>100</v>
      </c>
      <c r="J1024" s="125">
        <f t="shared" si="143"/>
        <v>62500</v>
      </c>
      <c r="L1024" s="24"/>
      <c r="M1024" s="24"/>
      <c r="N1024" s="24"/>
      <c r="O1024" s="24"/>
      <c r="R1024" s="125">
        <f t="shared" si="144"/>
        <v>0</v>
      </c>
      <c r="S1024" s="24"/>
      <c r="U1024" s="125">
        <f t="shared" si="145"/>
        <v>0</v>
      </c>
      <c r="V1024" s="125">
        <f t="shared" si="146"/>
        <v>62500</v>
      </c>
      <c r="W1024" s="125">
        <f t="shared" si="147"/>
        <v>0</v>
      </c>
      <c r="Y1024" s="125">
        <f t="shared" si="148"/>
        <v>62500</v>
      </c>
      <c r="Z1024" s="125">
        <v>0.01</v>
      </c>
    </row>
    <row r="1025" spans="1:26" s="128" customFormat="1" ht="24" x14ac:dyDescent="0.55000000000000004">
      <c r="A1025" s="53"/>
      <c r="B1025" s="55"/>
      <c r="C1025" s="53"/>
      <c r="D1025" s="53"/>
      <c r="E1025" s="53"/>
      <c r="F1025" s="53"/>
      <c r="G1025" s="53"/>
      <c r="H1025" s="127"/>
      <c r="I1025" s="127"/>
      <c r="J1025" s="127"/>
      <c r="L1025" s="53"/>
      <c r="M1025" s="53"/>
      <c r="N1025" s="53"/>
      <c r="O1025" s="53"/>
      <c r="R1025" s="127"/>
      <c r="S1025" s="53"/>
      <c r="U1025" s="127"/>
      <c r="V1025" s="127"/>
      <c r="W1025" s="127"/>
      <c r="Y1025" s="127"/>
      <c r="Z1025" s="127"/>
    </row>
    <row r="1026" spans="1:26" s="122" customFormat="1" ht="24" x14ac:dyDescent="0.55000000000000004">
      <c r="A1026" s="23">
        <v>242</v>
      </c>
      <c r="B1026" s="113" t="s">
        <v>59</v>
      </c>
      <c r="C1026" s="23">
        <v>11406</v>
      </c>
      <c r="D1026" s="23">
        <v>10</v>
      </c>
      <c r="E1026" s="23">
        <v>1</v>
      </c>
      <c r="F1026" s="23">
        <v>54</v>
      </c>
      <c r="G1026" s="11">
        <v>1</v>
      </c>
      <c r="H1026" s="118">
        <f t="shared" si="142"/>
        <v>4154</v>
      </c>
      <c r="I1026" s="119">
        <v>100</v>
      </c>
      <c r="J1026" s="119">
        <f t="shared" si="143"/>
        <v>415400</v>
      </c>
      <c r="L1026" s="23"/>
      <c r="M1026" s="23"/>
      <c r="N1026" s="23"/>
      <c r="O1026" s="23"/>
      <c r="R1026" s="118">
        <f t="shared" si="144"/>
        <v>0</v>
      </c>
      <c r="S1026" s="23"/>
      <c r="U1026" s="118">
        <f t="shared" si="145"/>
        <v>0</v>
      </c>
      <c r="V1026" s="119">
        <f t="shared" si="146"/>
        <v>415400</v>
      </c>
      <c r="W1026" s="118">
        <f t="shared" si="147"/>
        <v>0</v>
      </c>
      <c r="Y1026" s="119">
        <f t="shared" si="148"/>
        <v>415400</v>
      </c>
      <c r="Z1026" s="119"/>
    </row>
    <row r="1027" spans="1:26" s="128" customFormat="1" ht="24" x14ac:dyDescent="0.55000000000000004">
      <c r="A1027" s="53"/>
      <c r="B1027" s="55"/>
      <c r="C1027" s="53"/>
      <c r="D1027" s="53"/>
      <c r="E1027" s="53"/>
      <c r="F1027" s="53"/>
      <c r="G1027" s="53"/>
      <c r="H1027" s="127"/>
      <c r="I1027" s="127"/>
      <c r="J1027" s="127"/>
      <c r="L1027" s="53"/>
      <c r="M1027" s="53"/>
      <c r="N1027" s="53"/>
      <c r="O1027" s="53"/>
      <c r="R1027" s="127"/>
      <c r="S1027" s="53"/>
      <c r="U1027" s="127"/>
      <c r="V1027" s="127"/>
      <c r="W1027" s="127"/>
      <c r="Y1027" s="127"/>
      <c r="Z1027" s="127"/>
    </row>
    <row r="1028" spans="1:26" s="126" customFormat="1" ht="24" x14ac:dyDescent="0.55000000000000004">
      <c r="A1028" s="24">
        <v>243</v>
      </c>
      <c r="B1028" s="24" t="s">
        <v>76</v>
      </c>
      <c r="C1028" s="24"/>
      <c r="D1028" s="24">
        <v>0</v>
      </c>
      <c r="E1028" s="24">
        <v>2</v>
      </c>
      <c r="F1028" s="24">
        <v>0</v>
      </c>
      <c r="G1028" s="24">
        <v>2</v>
      </c>
      <c r="H1028" s="125">
        <f t="shared" si="142"/>
        <v>200</v>
      </c>
      <c r="I1028" s="125">
        <v>150</v>
      </c>
      <c r="J1028" s="125">
        <f t="shared" si="143"/>
        <v>30000</v>
      </c>
      <c r="L1028" s="24" t="s">
        <v>13</v>
      </c>
      <c r="M1028" s="24" t="s">
        <v>65</v>
      </c>
      <c r="N1028" s="24">
        <v>2</v>
      </c>
      <c r="O1028" s="24">
        <v>120</v>
      </c>
      <c r="P1028" s="125">
        <v>100</v>
      </c>
      <c r="Q1028" s="125">
        <v>6800</v>
      </c>
      <c r="R1028" s="125">
        <f t="shared" si="144"/>
        <v>816000</v>
      </c>
      <c r="S1028" s="24">
        <v>21</v>
      </c>
      <c r="U1028" s="125">
        <f t="shared" si="145"/>
        <v>816000</v>
      </c>
      <c r="V1028" s="125">
        <f t="shared" si="146"/>
        <v>846000</v>
      </c>
      <c r="W1028" s="125">
        <f t="shared" si="147"/>
        <v>846000</v>
      </c>
      <c r="Y1028" s="125">
        <f t="shared" si="148"/>
        <v>846000</v>
      </c>
      <c r="Z1028" s="125">
        <v>0.02</v>
      </c>
    </row>
    <row r="1029" spans="1:26" s="126" customFormat="1" ht="24" x14ac:dyDescent="0.55000000000000004">
      <c r="A1029" s="24"/>
      <c r="B1029" s="24"/>
      <c r="C1029" s="24"/>
      <c r="D1029" s="24"/>
      <c r="E1029" s="24"/>
      <c r="F1029" s="24"/>
      <c r="G1029" s="24"/>
      <c r="H1029" s="125">
        <f t="shared" si="142"/>
        <v>0</v>
      </c>
      <c r="I1029" s="125"/>
      <c r="J1029" s="125">
        <f t="shared" si="143"/>
        <v>0</v>
      </c>
      <c r="L1029" s="24"/>
      <c r="M1029" s="24" t="s">
        <v>126</v>
      </c>
      <c r="N1029" s="24">
        <v>2</v>
      </c>
      <c r="O1029" s="24">
        <v>12</v>
      </c>
      <c r="P1029" s="125">
        <v>100</v>
      </c>
      <c r="Q1029" s="125">
        <v>6800</v>
      </c>
      <c r="R1029" s="125">
        <f t="shared" si="144"/>
        <v>81600</v>
      </c>
      <c r="S1029" s="24">
        <v>21</v>
      </c>
      <c r="U1029" s="125">
        <f t="shared" si="145"/>
        <v>81600</v>
      </c>
      <c r="V1029" s="125">
        <f t="shared" si="146"/>
        <v>81600</v>
      </c>
      <c r="W1029" s="125">
        <f t="shared" si="147"/>
        <v>81600</v>
      </c>
      <c r="Y1029" s="125">
        <f t="shared" si="148"/>
        <v>81600</v>
      </c>
      <c r="Z1029" s="125">
        <v>0.02</v>
      </c>
    </row>
    <row r="1030" spans="1:26" s="126" customFormat="1" ht="24" x14ac:dyDescent="0.55000000000000004">
      <c r="A1030" s="24"/>
      <c r="B1030" s="24"/>
      <c r="C1030" s="24"/>
      <c r="D1030" s="24"/>
      <c r="E1030" s="24"/>
      <c r="F1030" s="24"/>
      <c r="G1030" s="24"/>
      <c r="H1030" s="125">
        <f t="shared" si="142"/>
        <v>0</v>
      </c>
      <c r="I1030" s="125"/>
      <c r="J1030" s="125">
        <f t="shared" si="143"/>
        <v>0</v>
      </c>
      <c r="L1030" s="24"/>
      <c r="M1030" s="24" t="s">
        <v>65</v>
      </c>
      <c r="N1030" s="24">
        <v>2</v>
      </c>
      <c r="O1030" s="24">
        <v>8</v>
      </c>
      <c r="P1030" s="125">
        <v>100</v>
      </c>
      <c r="Q1030" s="125">
        <v>6800</v>
      </c>
      <c r="R1030" s="125">
        <f t="shared" si="144"/>
        <v>54400</v>
      </c>
      <c r="S1030" s="24">
        <v>21</v>
      </c>
      <c r="U1030" s="125">
        <f t="shared" si="145"/>
        <v>54400</v>
      </c>
      <c r="V1030" s="125">
        <f t="shared" si="146"/>
        <v>54400</v>
      </c>
      <c r="W1030" s="125">
        <f t="shared" si="147"/>
        <v>54400</v>
      </c>
      <c r="Y1030" s="125">
        <f t="shared" si="148"/>
        <v>54400</v>
      </c>
      <c r="Z1030" s="125">
        <v>0.02</v>
      </c>
    </row>
    <row r="1031" spans="1:26" s="128" customFormat="1" ht="24" x14ac:dyDescent="0.55000000000000004">
      <c r="A1031" s="53"/>
      <c r="B1031" s="53"/>
      <c r="C1031" s="53"/>
      <c r="D1031" s="53"/>
      <c r="E1031" s="53"/>
      <c r="F1031" s="53"/>
      <c r="G1031" s="53"/>
      <c r="H1031" s="127"/>
      <c r="I1031" s="127"/>
      <c r="J1031" s="127"/>
      <c r="L1031" s="53"/>
      <c r="M1031" s="53"/>
      <c r="N1031" s="53"/>
      <c r="O1031" s="53"/>
      <c r="R1031" s="127"/>
      <c r="S1031" s="53"/>
      <c r="U1031" s="127"/>
      <c r="V1031" s="127"/>
      <c r="W1031" s="127"/>
      <c r="Y1031" s="127"/>
      <c r="Z1031" s="127"/>
    </row>
    <row r="1032" spans="1:26" s="122" customFormat="1" ht="24" x14ac:dyDescent="0.55000000000000004">
      <c r="A1032" s="23">
        <v>244</v>
      </c>
      <c r="B1032" s="30" t="s">
        <v>59</v>
      </c>
      <c r="C1032" s="23">
        <v>714</v>
      </c>
      <c r="D1032" s="23">
        <v>0</v>
      </c>
      <c r="E1032" s="23">
        <v>1</v>
      </c>
      <c r="F1032" s="23">
        <v>25</v>
      </c>
      <c r="G1032" s="11">
        <v>2</v>
      </c>
      <c r="H1032" s="118">
        <f t="shared" ref="H1032:H1094" si="156">+(D1032*400)+(E1032*100)+F1032</f>
        <v>125</v>
      </c>
      <c r="I1032" s="119">
        <v>150</v>
      </c>
      <c r="J1032" s="119">
        <f t="shared" ref="J1032:J1094" si="157">H1032*I1032</f>
        <v>18750</v>
      </c>
      <c r="L1032" s="23" t="s">
        <v>62</v>
      </c>
      <c r="M1032" s="23" t="s">
        <v>65</v>
      </c>
      <c r="N1032" s="23">
        <v>2</v>
      </c>
      <c r="O1032" s="23">
        <v>75.400000000000006</v>
      </c>
      <c r="P1032" s="119">
        <v>100</v>
      </c>
      <c r="Q1032" s="119">
        <v>6800</v>
      </c>
      <c r="R1032" s="118">
        <f t="shared" ref="R1032:R1095" si="158">O1032*Q1032</f>
        <v>512720.00000000006</v>
      </c>
      <c r="S1032" s="23">
        <v>27</v>
      </c>
      <c r="U1032" s="118">
        <f t="shared" ref="U1032:U1095" si="159">R1032*(100-T1032)/100</f>
        <v>512720.00000000006</v>
      </c>
      <c r="V1032" s="119">
        <f t="shared" ref="V1032:V1095" si="160">J1032+U1032</f>
        <v>531470</v>
      </c>
      <c r="W1032" s="118">
        <f t="shared" ref="W1032:W1095" si="161">V1032*P1032/100</f>
        <v>531470</v>
      </c>
      <c r="Y1032" s="119">
        <f t="shared" ref="Y1032:Y1095" si="162">J1032+U1032</f>
        <v>531470</v>
      </c>
      <c r="Z1032" s="119"/>
    </row>
    <row r="1033" spans="1:26" s="122" customFormat="1" ht="24" x14ac:dyDescent="0.55000000000000004">
      <c r="A1033" s="23"/>
      <c r="B1033" s="30"/>
      <c r="C1033" s="23"/>
      <c r="D1033" s="23"/>
      <c r="E1033" s="23"/>
      <c r="F1033" s="23"/>
      <c r="G1033" s="11"/>
      <c r="H1033" s="118">
        <f t="shared" si="156"/>
        <v>0</v>
      </c>
      <c r="I1033" s="119"/>
      <c r="J1033" s="119">
        <f t="shared" si="157"/>
        <v>0</v>
      </c>
      <c r="L1033" s="23"/>
      <c r="M1033" s="23" t="s">
        <v>65</v>
      </c>
      <c r="N1033" s="23">
        <v>2</v>
      </c>
      <c r="O1033" s="23">
        <v>8</v>
      </c>
      <c r="P1033" s="119">
        <v>100</v>
      </c>
      <c r="Q1033" s="119">
        <v>6800</v>
      </c>
      <c r="R1033" s="118">
        <f t="shared" si="158"/>
        <v>54400</v>
      </c>
      <c r="S1033" s="23">
        <v>27</v>
      </c>
      <c r="U1033" s="118">
        <f t="shared" si="159"/>
        <v>54400</v>
      </c>
      <c r="V1033" s="119">
        <f t="shared" si="160"/>
        <v>54400</v>
      </c>
      <c r="W1033" s="118">
        <f t="shared" si="161"/>
        <v>54400</v>
      </c>
      <c r="Y1033" s="119">
        <f t="shared" si="162"/>
        <v>54400</v>
      </c>
      <c r="Z1033" s="119"/>
    </row>
    <row r="1034" spans="1:26" s="122" customFormat="1" ht="24" x14ac:dyDescent="0.55000000000000004">
      <c r="A1034" s="23"/>
      <c r="B1034" s="30" t="s">
        <v>59</v>
      </c>
      <c r="C1034" s="23">
        <v>10354</v>
      </c>
      <c r="D1034" s="23">
        <v>0</v>
      </c>
      <c r="E1034" s="23">
        <v>3</v>
      </c>
      <c r="F1034" s="23">
        <v>54</v>
      </c>
      <c r="G1034" s="11">
        <v>1</v>
      </c>
      <c r="H1034" s="118">
        <f t="shared" si="156"/>
        <v>354</v>
      </c>
      <c r="I1034" s="119">
        <v>100</v>
      </c>
      <c r="J1034" s="119">
        <f t="shared" si="157"/>
        <v>35400</v>
      </c>
      <c r="L1034" s="23"/>
      <c r="M1034" s="23"/>
      <c r="N1034" s="23"/>
      <c r="O1034" s="23"/>
      <c r="R1034" s="118">
        <f t="shared" si="158"/>
        <v>0</v>
      </c>
      <c r="S1034" s="23"/>
      <c r="U1034" s="118">
        <f t="shared" si="159"/>
        <v>0</v>
      </c>
      <c r="V1034" s="119">
        <f t="shared" si="160"/>
        <v>35400</v>
      </c>
      <c r="W1034" s="118">
        <f t="shared" si="161"/>
        <v>0</v>
      </c>
      <c r="Y1034" s="119">
        <f t="shared" si="162"/>
        <v>35400</v>
      </c>
      <c r="Z1034" s="119"/>
    </row>
    <row r="1035" spans="1:26" s="122" customFormat="1" ht="24" x14ac:dyDescent="0.55000000000000004">
      <c r="A1035" s="23"/>
      <c r="B1035" s="30" t="s">
        <v>59</v>
      </c>
      <c r="C1035" s="23">
        <v>10353</v>
      </c>
      <c r="D1035" s="23">
        <v>3</v>
      </c>
      <c r="E1035" s="23">
        <v>3</v>
      </c>
      <c r="F1035" s="23">
        <v>11</v>
      </c>
      <c r="G1035" s="11">
        <v>1</v>
      </c>
      <c r="H1035" s="118">
        <f t="shared" si="156"/>
        <v>1511</v>
      </c>
      <c r="I1035" s="119">
        <v>100</v>
      </c>
      <c r="J1035" s="119">
        <f t="shared" si="157"/>
        <v>151100</v>
      </c>
      <c r="L1035" s="23"/>
      <c r="M1035" s="23"/>
      <c r="N1035" s="23"/>
      <c r="O1035" s="23"/>
      <c r="R1035" s="118">
        <f t="shared" si="158"/>
        <v>0</v>
      </c>
      <c r="S1035" s="23"/>
      <c r="U1035" s="118">
        <f t="shared" si="159"/>
        <v>0</v>
      </c>
      <c r="V1035" s="119">
        <f t="shared" si="160"/>
        <v>151100</v>
      </c>
      <c r="W1035" s="118">
        <f t="shared" si="161"/>
        <v>0</v>
      </c>
      <c r="Y1035" s="119">
        <f t="shared" si="162"/>
        <v>151100</v>
      </c>
      <c r="Z1035" s="119"/>
    </row>
    <row r="1036" spans="1:26" s="128" customFormat="1" ht="24" x14ac:dyDescent="0.55000000000000004">
      <c r="A1036" s="53"/>
      <c r="B1036" s="55"/>
      <c r="C1036" s="53"/>
      <c r="D1036" s="53"/>
      <c r="E1036" s="53"/>
      <c r="F1036" s="53"/>
      <c r="G1036" s="53"/>
      <c r="H1036" s="127"/>
      <c r="I1036" s="127"/>
      <c r="J1036" s="127"/>
      <c r="L1036" s="53"/>
      <c r="M1036" s="53"/>
      <c r="N1036" s="53"/>
      <c r="O1036" s="53"/>
      <c r="R1036" s="127"/>
      <c r="S1036" s="53"/>
      <c r="U1036" s="127"/>
      <c r="V1036" s="127"/>
      <c r="W1036" s="127"/>
      <c r="Y1036" s="127"/>
      <c r="Z1036" s="127"/>
    </row>
    <row r="1037" spans="1:26" s="126" customFormat="1" ht="24" x14ac:dyDescent="0.55000000000000004">
      <c r="A1037" s="24">
        <v>245</v>
      </c>
      <c r="B1037" s="24" t="s">
        <v>76</v>
      </c>
      <c r="C1037" s="24"/>
      <c r="D1037" s="24">
        <v>1</v>
      </c>
      <c r="E1037" s="24">
        <v>0</v>
      </c>
      <c r="F1037" s="24">
        <v>0</v>
      </c>
      <c r="G1037" s="24">
        <v>2</v>
      </c>
      <c r="H1037" s="125">
        <f t="shared" si="156"/>
        <v>400</v>
      </c>
      <c r="I1037" s="125">
        <v>150</v>
      </c>
      <c r="J1037" s="125">
        <f t="shared" si="157"/>
        <v>60000</v>
      </c>
      <c r="L1037" s="24" t="s">
        <v>13</v>
      </c>
      <c r="M1037" s="24" t="s">
        <v>65</v>
      </c>
      <c r="N1037" s="24">
        <v>2</v>
      </c>
      <c r="O1037" s="24">
        <v>108</v>
      </c>
      <c r="P1037" s="125">
        <v>100</v>
      </c>
      <c r="Q1037" s="125">
        <v>6800</v>
      </c>
      <c r="R1037" s="125">
        <f t="shared" si="158"/>
        <v>734400</v>
      </c>
      <c r="S1037" s="24">
        <v>41</v>
      </c>
      <c r="U1037" s="125">
        <f t="shared" si="159"/>
        <v>734400</v>
      </c>
      <c r="V1037" s="125">
        <f t="shared" si="160"/>
        <v>794400</v>
      </c>
      <c r="W1037" s="125">
        <f t="shared" si="161"/>
        <v>794400</v>
      </c>
      <c r="Y1037" s="125">
        <f t="shared" si="162"/>
        <v>794400</v>
      </c>
      <c r="Z1037" s="125">
        <v>0.02</v>
      </c>
    </row>
    <row r="1038" spans="1:26" s="128" customFormat="1" ht="24" x14ac:dyDescent="0.55000000000000004">
      <c r="A1038" s="53"/>
      <c r="B1038" s="53"/>
      <c r="C1038" s="53"/>
      <c r="D1038" s="53"/>
      <c r="E1038" s="53"/>
      <c r="F1038" s="53"/>
      <c r="G1038" s="53"/>
      <c r="H1038" s="127"/>
      <c r="I1038" s="127"/>
      <c r="J1038" s="127"/>
      <c r="L1038" s="53"/>
      <c r="M1038" s="53"/>
      <c r="N1038" s="53"/>
      <c r="O1038" s="53"/>
      <c r="R1038" s="127"/>
      <c r="S1038" s="53"/>
      <c r="U1038" s="127"/>
      <c r="V1038" s="127"/>
      <c r="W1038" s="127"/>
      <c r="Y1038" s="127"/>
      <c r="Z1038" s="127"/>
    </row>
    <row r="1039" spans="1:26" s="122" customFormat="1" ht="24" x14ac:dyDescent="0.55000000000000004">
      <c r="A1039" s="23">
        <v>246</v>
      </c>
      <c r="B1039" s="30" t="s">
        <v>59</v>
      </c>
      <c r="C1039" s="11">
        <v>1407</v>
      </c>
      <c r="D1039" s="11">
        <v>0</v>
      </c>
      <c r="E1039" s="11">
        <v>1</v>
      </c>
      <c r="F1039" s="11">
        <v>29</v>
      </c>
      <c r="G1039" s="11">
        <v>2</v>
      </c>
      <c r="H1039" s="118">
        <f t="shared" si="156"/>
        <v>129</v>
      </c>
      <c r="I1039" s="119">
        <v>100</v>
      </c>
      <c r="J1039" s="119">
        <f t="shared" si="157"/>
        <v>12900</v>
      </c>
      <c r="L1039" s="23" t="s">
        <v>13</v>
      </c>
      <c r="M1039" s="23" t="s">
        <v>65</v>
      </c>
      <c r="N1039" s="23">
        <v>2</v>
      </c>
      <c r="O1039" s="23">
        <v>69.3</v>
      </c>
      <c r="P1039" s="119">
        <v>100</v>
      </c>
      <c r="Q1039" s="119">
        <v>6800</v>
      </c>
      <c r="R1039" s="118">
        <f t="shared" si="158"/>
        <v>471240</v>
      </c>
      <c r="S1039" s="23">
        <v>15</v>
      </c>
      <c r="U1039" s="118">
        <f t="shared" si="159"/>
        <v>471240</v>
      </c>
      <c r="V1039" s="119">
        <f t="shared" si="160"/>
        <v>484140</v>
      </c>
      <c r="W1039" s="118">
        <f t="shared" si="161"/>
        <v>484140</v>
      </c>
      <c r="Y1039" s="119">
        <f t="shared" si="162"/>
        <v>484140</v>
      </c>
      <c r="Z1039" s="119"/>
    </row>
    <row r="1040" spans="1:26" s="122" customFormat="1" ht="24" x14ac:dyDescent="0.55000000000000004">
      <c r="A1040" s="23"/>
      <c r="B1040" s="23"/>
      <c r="C1040" s="23"/>
      <c r="D1040" s="23"/>
      <c r="E1040" s="23"/>
      <c r="F1040" s="23"/>
      <c r="G1040" s="11"/>
      <c r="H1040" s="118">
        <f t="shared" si="156"/>
        <v>0</v>
      </c>
      <c r="I1040" s="119"/>
      <c r="J1040" s="119">
        <f t="shared" si="157"/>
        <v>0</v>
      </c>
      <c r="L1040" s="23"/>
      <c r="M1040" s="23" t="s">
        <v>65</v>
      </c>
      <c r="N1040" s="23">
        <v>2</v>
      </c>
      <c r="O1040" s="23">
        <v>8</v>
      </c>
      <c r="P1040" s="119">
        <v>100</v>
      </c>
      <c r="Q1040" s="119">
        <v>6800</v>
      </c>
      <c r="R1040" s="118">
        <f t="shared" si="158"/>
        <v>54400</v>
      </c>
      <c r="S1040" s="23">
        <v>15</v>
      </c>
      <c r="U1040" s="118">
        <f t="shared" si="159"/>
        <v>54400</v>
      </c>
      <c r="V1040" s="119">
        <f t="shared" si="160"/>
        <v>54400</v>
      </c>
      <c r="W1040" s="118">
        <f t="shared" si="161"/>
        <v>54400</v>
      </c>
      <c r="Y1040" s="119">
        <f t="shared" si="162"/>
        <v>54400</v>
      </c>
      <c r="Z1040" s="119"/>
    </row>
    <row r="1041" spans="1:26" s="128" customFormat="1" ht="24" x14ac:dyDescent="0.55000000000000004">
      <c r="A1041" s="53"/>
      <c r="B1041" s="53"/>
      <c r="C1041" s="53"/>
      <c r="D1041" s="53"/>
      <c r="E1041" s="53"/>
      <c r="F1041" s="53"/>
      <c r="G1041" s="53"/>
      <c r="H1041" s="127"/>
      <c r="I1041" s="127"/>
      <c r="J1041" s="127"/>
      <c r="L1041" s="53"/>
      <c r="M1041" s="53"/>
      <c r="N1041" s="53"/>
      <c r="O1041" s="53"/>
      <c r="R1041" s="127"/>
      <c r="S1041" s="53"/>
      <c r="U1041" s="127"/>
      <c r="V1041" s="127"/>
      <c r="W1041" s="127"/>
      <c r="Y1041" s="127"/>
      <c r="Z1041" s="127"/>
    </row>
    <row r="1042" spans="1:26" s="122" customFormat="1" ht="24" x14ac:dyDescent="0.55000000000000004">
      <c r="A1042" s="23">
        <v>247</v>
      </c>
      <c r="B1042" s="30" t="s">
        <v>59</v>
      </c>
      <c r="C1042" s="11">
        <v>846</v>
      </c>
      <c r="D1042" s="23">
        <v>0</v>
      </c>
      <c r="E1042" s="23">
        <v>0</v>
      </c>
      <c r="F1042" s="23">
        <v>91</v>
      </c>
      <c r="G1042" s="11">
        <v>2</v>
      </c>
      <c r="H1042" s="118">
        <f t="shared" si="156"/>
        <v>91</v>
      </c>
      <c r="I1042" s="119">
        <v>250</v>
      </c>
      <c r="J1042" s="119">
        <f t="shared" si="157"/>
        <v>22750</v>
      </c>
      <c r="L1042" s="23" t="s">
        <v>62</v>
      </c>
      <c r="M1042" s="23" t="s">
        <v>65</v>
      </c>
      <c r="N1042" s="23">
        <v>2</v>
      </c>
      <c r="O1042" s="23">
        <v>187</v>
      </c>
      <c r="P1042" s="119">
        <v>100</v>
      </c>
      <c r="Q1042" s="119">
        <v>6800</v>
      </c>
      <c r="R1042" s="118">
        <f t="shared" si="158"/>
        <v>1271600</v>
      </c>
      <c r="S1042" s="23">
        <v>61</v>
      </c>
      <c r="U1042" s="118">
        <f t="shared" si="159"/>
        <v>1271600</v>
      </c>
      <c r="V1042" s="119">
        <f t="shared" si="160"/>
        <v>1294350</v>
      </c>
      <c r="W1042" s="118">
        <f t="shared" si="161"/>
        <v>1294350</v>
      </c>
      <c r="Y1042" s="119">
        <f t="shared" si="162"/>
        <v>1294350</v>
      </c>
      <c r="Z1042" s="119"/>
    </row>
    <row r="1043" spans="1:26" s="126" customFormat="1" ht="24" x14ac:dyDescent="0.55000000000000004">
      <c r="A1043" s="24"/>
      <c r="B1043" s="97"/>
      <c r="C1043" s="24"/>
      <c r="D1043" s="24"/>
      <c r="E1043" s="24"/>
      <c r="F1043" s="24"/>
      <c r="G1043" s="24"/>
      <c r="H1043" s="125">
        <f t="shared" si="156"/>
        <v>0</v>
      </c>
      <c r="I1043" s="125"/>
      <c r="J1043" s="125">
        <f t="shared" si="157"/>
        <v>0</v>
      </c>
      <c r="L1043" s="24"/>
      <c r="M1043" s="24" t="s">
        <v>529</v>
      </c>
      <c r="N1043" s="24">
        <v>2</v>
      </c>
      <c r="O1043" s="24">
        <v>46.75</v>
      </c>
      <c r="P1043" s="125">
        <v>100</v>
      </c>
      <c r="Q1043" s="125">
        <v>6800</v>
      </c>
      <c r="R1043" s="125">
        <f t="shared" si="158"/>
        <v>317900</v>
      </c>
      <c r="S1043" s="24">
        <v>61</v>
      </c>
      <c r="U1043" s="125">
        <f t="shared" si="159"/>
        <v>317900</v>
      </c>
      <c r="V1043" s="125">
        <f t="shared" si="160"/>
        <v>317900</v>
      </c>
      <c r="W1043" s="125">
        <f t="shared" si="161"/>
        <v>317900</v>
      </c>
      <c r="Y1043" s="125">
        <f t="shared" si="162"/>
        <v>317900</v>
      </c>
      <c r="Z1043" s="125">
        <v>0.3</v>
      </c>
    </row>
    <row r="1044" spans="1:26" s="122" customFormat="1" ht="24" x14ac:dyDescent="0.55000000000000004">
      <c r="A1044" s="23"/>
      <c r="B1044" s="30"/>
      <c r="C1044" s="11"/>
      <c r="D1044" s="23"/>
      <c r="E1044" s="23"/>
      <c r="F1044" s="23"/>
      <c r="G1044" s="11"/>
      <c r="H1044" s="118">
        <f t="shared" si="156"/>
        <v>0</v>
      </c>
      <c r="I1044" s="119"/>
      <c r="J1044" s="119">
        <f t="shared" si="157"/>
        <v>0</v>
      </c>
      <c r="L1044" s="23"/>
      <c r="M1044" s="23" t="s">
        <v>65</v>
      </c>
      <c r="N1044" s="23">
        <v>2</v>
      </c>
      <c r="O1044" s="23">
        <v>10</v>
      </c>
      <c r="P1044" s="119">
        <v>100</v>
      </c>
      <c r="Q1044" s="119">
        <v>6800</v>
      </c>
      <c r="R1044" s="118">
        <f t="shared" si="158"/>
        <v>68000</v>
      </c>
      <c r="S1044" s="23">
        <v>61</v>
      </c>
      <c r="U1044" s="118">
        <f t="shared" si="159"/>
        <v>68000</v>
      </c>
      <c r="V1044" s="119">
        <f t="shared" si="160"/>
        <v>68000</v>
      </c>
      <c r="W1044" s="118">
        <f t="shared" si="161"/>
        <v>68000</v>
      </c>
      <c r="Y1044" s="119">
        <f t="shared" si="162"/>
        <v>68000</v>
      </c>
      <c r="Z1044" s="119"/>
    </row>
    <row r="1045" spans="1:26" s="122" customFormat="1" ht="24" x14ac:dyDescent="0.55000000000000004">
      <c r="A1045" s="23"/>
      <c r="B1045" s="30" t="s">
        <v>59</v>
      </c>
      <c r="C1045" s="11">
        <v>1961</v>
      </c>
      <c r="D1045" s="23">
        <v>2</v>
      </c>
      <c r="E1045" s="23">
        <v>1</v>
      </c>
      <c r="F1045" s="23">
        <v>67</v>
      </c>
      <c r="G1045" s="11">
        <v>1</v>
      </c>
      <c r="H1045" s="118">
        <f t="shared" si="156"/>
        <v>967</v>
      </c>
      <c r="I1045" s="119">
        <v>130</v>
      </c>
      <c r="J1045" s="119">
        <f t="shared" si="157"/>
        <v>125710</v>
      </c>
      <c r="L1045" s="23"/>
      <c r="M1045" s="23"/>
      <c r="N1045" s="23"/>
      <c r="O1045" s="23"/>
      <c r="R1045" s="118">
        <f t="shared" si="158"/>
        <v>0</v>
      </c>
      <c r="S1045" s="23"/>
      <c r="U1045" s="118">
        <f t="shared" si="159"/>
        <v>0</v>
      </c>
      <c r="V1045" s="119">
        <f t="shared" si="160"/>
        <v>125710</v>
      </c>
      <c r="W1045" s="118">
        <f t="shared" si="161"/>
        <v>0</v>
      </c>
      <c r="Y1045" s="119">
        <f t="shared" si="162"/>
        <v>125710</v>
      </c>
      <c r="Z1045" s="119"/>
    </row>
    <row r="1046" spans="1:26" s="122" customFormat="1" ht="24" x14ac:dyDescent="0.55000000000000004">
      <c r="A1046" s="23"/>
      <c r="B1046" s="30" t="s">
        <v>59</v>
      </c>
      <c r="C1046" s="11">
        <v>12225</v>
      </c>
      <c r="D1046" s="23">
        <v>0</v>
      </c>
      <c r="E1046" s="23">
        <v>2</v>
      </c>
      <c r="F1046" s="23">
        <v>45</v>
      </c>
      <c r="G1046" s="11">
        <v>1</v>
      </c>
      <c r="H1046" s="118">
        <f t="shared" si="156"/>
        <v>245</v>
      </c>
      <c r="I1046" s="119">
        <v>250</v>
      </c>
      <c r="J1046" s="119">
        <f t="shared" si="157"/>
        <v>61250</v>
      </c>
      <c r="L1046" s="23"/>
      <c r="M1046" s="23"/>
      <c r="N1046" s="23"/>
      <c r="O1046" s="23"/>
      <c r="R1046" s="118">
        <f t="shared" si="158"/>
        <v>0</v>
      </c>
      <c r="S1046" s="23"/>
      <c r="U1046" s="118">
        <f t="shared" si="159"/>
        <v>0</v>
      </c>
      <c r="V1046" s="119">
        <f t="shared" si="160"/>
        <v>61250</v>
      </c>
      <c r="W1046" s="118">
        <f t="shared" si="161"/>
        <v>0</v>
      </c>
      <c r="Y1046" s="119">
        <f t="shared" si="162"/>
        <v>61250</v>
      </c>
      <c r="Z1046" s="119"/>
    </row>
    <row r="1047" spans="1:26" s="122" customFormat="1" ht="24" x14ac:dyDescent="0.55000000000000004">
      <c r="A1047" s="23"/>
      <c r="B1047" s="30" t="s">
        <v>59</v>
      </c>
      <c r="C1047" s="11">
        <v>12224</v>
      </c>
      <c r="D1047" s="23">
        <v>5</v>
      </c>
      <c r="E1047" s="23">
        <v>0</v>
      </c>
      <c r="F1047" s="23">
        <v>94</v>
      </c>
      <c r="G1047" s="23">
        <v>1</v>
      </c>
      <c r="H1047" s="118">
        <f t="shared" si="156"/>
        <v>2094</v>
      </c>
      <c r="I1047" s="119">
        <v>130</v>
      </c>
      <c r="J1047" s="119">
        <f t="shared" si="157"/>
        <v>272220</v>
      </c>
      <c r="L1047" s="23"/>
      <c r="M1047" s="23"/>
      <c r="N1047" s="23"/>
      <c r="O1047" s="23"/>
      <c r="R1047" s="118">
        <f t="shared" si="158"/>
        <v>0</v>
      </c>
      <c r="S1047" s="23"/>
      <c r="U1047" s="118">
        <f t="shared" si="159"/>
        <v>0</v>
      </c>
      <c r="V1047" s="119">
        <f t="shared" si="160"/>
        <v>272220</v>
      </c>
      <c r="W1047" s="118">
        <f t="shared" si="161"/>
        <v>0</v>
      </c>
      <c r="Y1047" s="119">
        <f t="shared" si="162"/>
        <v>272220</v>
      </c>
      <c r="Z1047" s="119"/>
    </row>
    <row r="1048" spans="1:26" s="122" customFormat="1" ht="24" x14ac:dyDescent="0.55000000000000004">
      <c r="A1048" s="23"/>
      <c r="B1048" s="30" t="s">
        <v>59</v>
      </c>
      <c r="C1048" s="11">
        <v>1979</v>
      </c>
      <c r="D1048" s="23">
        <v>3</v>
      </c>
      <c r="E1048" s="23">
        <v>0</v>
      </c>
      <c r="F1048" s="23">
        <v>81</v>
      </c>
      <c r="G1048" s="23">
        <v>1</v>
      </c>
      <c r="H1048" s="118">
        <f t="shared" si="156"/>
        <v>1281</v>
      </c>
      <c r="I1048" s="119">
        <v>130</v>
      </c>
      <c r="J1048" s="119">
        <f t="shared" si="157"/>
        <v>166530</v>
      </c>
      <c r="L1048" s="23"/>
      <c r="M1048" s="23"/>
      <c r="N1048" s="23"/>
      <c r="O1048" s="23"/>
      <c r="R1048" s="118">
        <f t="shared" si="158"/>
        <v>0</v>
      </c>
      <c r="S1048" s="23"/>
      <c r="U1048" s="118">
        <f t="shared" si="159"/>
        <v>0</v>
      </c>
      <c r="V1048" s="119">
        <f t="shared" si="160"/>
        <v>166530</v>
      </c>
      <c r="W1048" s="118">
        <f t="shared" si="161"/>
        <v>0</v>
      </c>
      <c r="Y1048" s="119">
        <f t="shared" si="162"/>
        <v>166530</v>
      </c>
      <c r="Z1048" s="119"/>
    </row>
    <row r="1049" spans="1:26" s="126" customFormat="1" ht="24" x14ac:dyDescent="0.55000000000000004">
      <c r="A1049" s="24"/>
      <c r="B1049" s="97" t="s">
        <v>463</v>
      </c>
      <c r="C1049" s="24">
        <v>2133</v>
      </c>
      <c r="D1049" s="24">
        <v>2</v>
      </c>
      <c r="E1049" s="24">
        <v>3</v>
      </c>
      <c r="F1049" s="24">
        <v>40</v>
      </c>
      <c r="G1049" s="24">
        <v>1</v>
      </c>
      <c r="H1049" s="125">
        <f t="shared" si="156"/>
        <v>1140</v>
      </c>
      <c r="I1049" s="125">
        <v>130</v>
      </c>
      <c r="J1049" s="125">
        <f t="shared" si="157"/>
        <v>148200</v>
      </c>
      <c r="L1049" s="24"/>
      <c r="M1049" s="24"/>
      <c r="N1049" s="24"/>
      <c r="O1049" s="24"/>
      <c r="R1049" s="125">
        <f t="shared" si="158"/>
        <v>0</v>
      </c>
      <c r="S1049" s="24"/>
      <c r="U1049" s="125">
        <f t="shared" si="159"/>
        <v>0</v>
      </c>
      <c r="V1049" s="125">
        <f t="shared" si="160"/>
        <v>148200</v>
      </c>
      <c r="W1049" s="125">
        <f t="shared" si="161"/>
        <v>0</v>
      </c>
      <c r="Y1049" s="125">
        <f t="shared" si="162"/>
        <v>148200</v>
      </c>
      <c r="Z1049" s="125">
        <v>0.01</v>
      </c>
    </row>
    <row r="1050" spans="1:26" s="128" customFormat="1" ht="24" x14ac:dyDescent="0.55000000000000004">
      <c r="A1050" s="53"/>
      <c r="B1050" s="55"/>
      <c r="C1050" s="53"/>
      <c r="D1050" s="53"/>
      <c r="E1050" s="53"/>
      <c r="F1050" s="53"/>
      <c r="G1050" s="53"/>
      <c r="H1050" s="127"/>
      <c r="I1050" s="127"/>
      <c r="J1050" s="127"/>
      <c r="L1050" s="53"/>
      <c r="M1050" s="53"/>
      <c r="N1050" s="53"/>
      <c r="O1050" s="53"/>
      <c r="R1050" s="127"/>
      <c r="S1050" s="53"/>
      <c r="U1050" s="127"/>
      <c r="V1050" s="127"/>
      <c r="W1050" s="127"/>
      <c r="Y1050" s="127"/>
      <c r="Z1050" s="127"/>
    </row>
    <row r="1051" spans="1:26" s="122" customFormat="1" ht="24" x14ac:dyDescent="0.55000000000000004">
      <c r="A1051" s="23">
        <v>248</v>
      </c>
      <c r="B1051" s="30" t="s">
        <v>59</v>
      </c>
      <c r="C1051" s="23">
        <v>8274</v>
      </c>
      <c r="D1051" s="23">
        <v>4</v>
      </c>
      <c r="E1051" s="23">
        <v>3</v>
      </c>
      <c r="F1051" s="23">
        <v>30</v>
      </c>
      <c r="G1051" s="23">
        <v>1</v>
      </c>
      <c r="H1051" s="118">
        <f t="shared" si="156"/>
        <v>1930</v>
      </c>
      <c r="I1051" s="119">
        <v>130</v>
      </c>
      <c r="J1051" s="119">
        <f t="shared" si="157"/>
        <v>250900</v>
      </c>
      <c r="L1051" s="23"/>
      <c r="M1051" s="23"/>
      <c r="N1051" s="23"/>
      <c r="O1051" s="23"/>
      <c r="R1051" s="118">
        <f t="shared" si="158"/>
        <v>0</v>
      </c>
      <c r="S1051" s="23"/>
      <c r="U1051" s="118">
        <f t="shared" si="159"/>
        <v>0</v>
      </c>
      <c r="V1051" s="119">
        <f t="shared" si="160"/>
        <v>250900</v>
      </c>
      <c r="W1051" s="118">
        <f t="shared" si="161"/>
        <v>0</v>
      </c>
      <c r="Y1051" s="119">
        <f t="shared" si="162"/>
        <v>250900</v>
      </c>
      <c r="Z1051" s="119"/>
    </row>
    <row r="1052" spans="1:26" s="128" customFormat="1" ht="24" x14ac:dyDescent="0.55000000000000004">
      <c r="A1052" s="53"/>
      <c r="B1052" s="55"/>
      <c r="C1052" s="53"/>
      <c r="D1052" s="53"/>
      <c r="E1052" s="53"/>
      <c r="F1052" s="53"/>
      <c r="G1052" s="53"/>
      <c r="H1052" s="127"/>
      <c r="I1052" s="127"/>
      <c r="J1052" s="127"/>
      <c r="L1052" s="53"/>
      <c r="M1052" s="53"/>
      <c r="N1052" s="53"/>
      <c r="O1052" s="53"/>
      <c r="R1052" s="127"/>
      <c r="S1052" s="53"/>
      <c r="U1052" s="127"/>
      <c r="V1052" s="127"/>
      <c r="W1052" s="127"/>
      <c r="Y1052" s="127"/>
      <c r="Z1052" s="127"/>
    </row>
    <row r="1053" spans="1:26" s="122" customFormat="1" ht="24" x14ac:dyDescent="0.55000000000000004">
      <c r="A1053" s="23">
        <v>249</v>
      </c>
      <c r="B1053" s="113" t="s">
        <v>59</v>
      </c>
      <c r="C1053" s="11">
        <v>1407</v>
      </c>
      <c r="D1053" s="11">
        <v>0</v>
      </c>
      <c r="E1053" s="11">
        <v>1</v>
      </c>
      <c r="F1053" s="11">
        <v>29</v>
      </c>
      <c r="G1053" s="11">
        <v>2</v>
      </c>
      <c r="H1053" s="118">
        <f t="shared" si="156"/>
        <v>129</v>
      </c>
      <c r="I1053" s="119">
        <v>100</v>
      </c>
      <c r="J1053" s="119">
        <f t="shared" si="157"/>
        <v>12900</v>
      </c>
      <c r="L1053" s="23" t="s">
        <v>62</v>
      </c>
      <c r="M1053" s="23" t="s">
        <v>65</v>
      </c>
      <c r="N1053" s="23">
        <v>2</v>
      </c>
      <c r="O1053" s="23">
        <v>76.95</v>
      </c>
      <c r="P1053" s="119">
        <v>100</v>
      </c>
      <c r="Q1053" s="119">
        <v>6800</v>
      </c>
      <c r="R1053" s="118">
        <f t="shared" si="158"/>
        <v>523260</v>
      </c>
      <c r="S1053" s="23">
        <v>21</v>
      </c>
      <c r="U1053" s="118">
        <f t="shared" si="159"/>
        <v>523260</v>
      </c>
      <c r="V1053" s="119">
        <f t="shared" si="160"/>
        <v>536160</v>
      </c>
      <c r="W1053" s="118">
        <f t="shared" si="161"/>
        <v>536160</v>
      </c>
      <c r="Y1053" s="119">
        <f t="shared" si="162"/>
        <v>536160</v>
      </c>
      <c r="Z1053" s="119"/>
    </row>
    <row r="1054" spans="1:26" s="128" customFormat="1" ht="24" x14ac:dyDescent="0.55000000000000004">
      <c r="A1054" s="53"/>
      <c r="B1054" s="55"/>
      <c r="C1054" s="53"/>
      <c r="D1054" s="53"/>
      <c r="E1054" s="53"/>
      <c r="F1054" s="53"/>
      <c r="G1054" s="53"/>
      <c r="H1054" s="127"/>
      <c r="I1054" s="127"/>
      <c r="J1054" s="127"/>
      <c r="L1054" s="53"/>
      <c r="M1054" s="53"/>
      <c r="N1054" s="53"/>
      <c r="O1054" s="53"/>
      <c r="R1054" s="127"/>
      <c r="S1054" s="53"/>
      <c r="U1054" s="127"/>
      <c r="V1054" s="127"/>
      <c r="W1054" s="127"/>
      <c r="Y1054" s="127"/>
      <c r="Z1054" s="127"/>
    </row>
    <row r="1055" spans="1:26" s="126" customFormat="1" ht="24" x14ac:dyDescent="0.55000000000000004">
      <c r="A1055" s="24">
        <v>250</v>
      </c>
      <c r="B1055" s="24" t="s">
        <v>76</v>
      </c>
      <c r="C1055" s="24"/>
      <c r="D1055" s="24">
        <v>0</v>
      </c>
      <c r="E1055" s="24">
        <v>2</v>
      </c>
      <c r="F1055" s="24">
        <v>78</v>
      </c>
      <c r="G1055" s="24">
        <v>2</v>
      </c>
      <c r="H1055" s="125">
        <f t="shared" si="156"/>
        <v>278</v>
      </c>
      <c r="I1055" s="125">
        <v>150</v>
      </c>
      <c r="J1055" s="125">
        <f t="shared" si="157"/>
        <v>41700</v>
      </c>
      <c r="L1055" s="24" t="s">
        <v>62</v>
      </c>
      <c r="M1055" s="24" t="s">
        <v>65</v>
      </c>
      <c r="N1055" s="24">
        <v>2</v>
      </c>
      <c r="O1055" s="24">
        <v>72</v>
      </c>
      <c r="P1055" s="125">
        <v>100</v>
      </c>
      <c r="Q1055" s="125">
        <v>6800</v>
      </c>
      <c r="R1055" s="125">
        <f t="shared" si="158"/>
        <v>489600</v>
      </c>
      <c r="S1055" s="24">
        <v>11</v>
      </c>
      <c r="U1055" s="125">
        <f t="shared" si="159"/>
        <v>489600</v>
      </c>
      <c r="V1055" s="125">
        <f t="shared" si="160"/>
        <v>531300</v>
      </c>
      <c r="W1055" s="125">
        <f t="shared" si="161"/>
        <v>531300</v>
      </c>
      <c r="Y1055" s="125">
        <f t="shared" si="162"/>
        <v>531300</v>
      </c>
      <c r="Z1055" s="125">
        <v>0.02</v>
      </c>
    </row>
    <row r="1056" spans="1:26" s="128" customFormat="1" ht="24" x14ac:dyDescent="0.55000000000000004">
      <c r="A1056" s="53"/>
      <c r="B1056" s="53"/>
      <c r="C1056" s="53"/>
      <c r="D1056" s="53"/>
      <c r="E1056" s="53"/>
      <c r="F1056" s="53"/>
      <c r="G1056" s="53"/>
      <c r="H1056" s="127"/>
      <c r="I1056" s="127"/>
      <c r="J1056" s="127"/>
      <c r="L1056" s="53"/>
      <c r="M1056" s="53"/>
      <c r="N1056" s="53"/>
      <c r="O1056" s="53"/>
      <c r="R1056" s="127"/>
      <c r="S1056" s="53"/>
      <c r="U1056" s="127"/>
      <c r="V1056" s="127"/>
      <c r="W1056" s="127"/>
      <c r="Y1056" s="127"/>
      <c r="Z1056" s="127"/>
    </row>
    <row r="1057" spans="1:26" s="122" customFormat="1" ht="24" x14ac:dyDescent="0.55000000000000004">
      <c r="A1057" s="11">
        <v>251</v>
      </c>
      <c r="B1057" s="113" t="s">
        <v>59</v>
      </c>
      <c r="C1057" s="11">
        <v>9988</v>
      </c>
      <c r="D1057" s="11">
        <v>0</v>
      </c>
      <c r="E1057" s="11">
        <v>2</v>
      </c>
      <c r="F1057" s="11">
        <v>36</v>
      </c>
      <c r="G1057" s="11"/>
      <c r="H1057" s="118">
        <f t="shared" si="156"/>
        <v>236</v>
      </c>
      <c r="I1057" s="119">
        <v>100</v>
      </c>
      <c r="J1057" s="119">
        <f t="shared" si="157"/>
        <v>23600</v>
      </c>
      <c r="L1057" s="11" t="s">
        <v>62</v>
      </c>
      <c r="M1057" s="11" t="s">
        <v>65</v>
      </c>
      <c r="N1057" s="11">
        <v>2</v>
      </c>
      <c r="O1057" s="11">
        <v>108</v>
      </c>
      <c r="P1057" s="119">
        <v>100</v>
      </c>
      <c r="Q1057" s="119">
        <v>6800</v>
      </c>
      <c r="R1057" s="118">
        <f t="shared" si="158"/>
        <v>734400</v>
      </c>
      <c r="S1057" s="11">
        <v>51</v>
      </c>
      <c r="U1057" s="118">
        <f t="shared" si="159"/>
        <v>734400</v>
      </c>
      <c r="V1057" s="119">
        <f t="shared" si="160"/>
        <v>758000</v>
      </c>
      <c r="W1057" s="118">
        <f t="shared" si="161"/>
        <v>758000</v>
      </c>
      <c r="Y1057" s="119">
        <f t="shared" si="162"/>
        <v>758000</v>
      </c>
      <c r="Z1057" s="119"/>
    </row>
    <row r="1058" spans="1:26" s="122" customFormat="1" ht="24" x14ac:dyDescent="0.55000000000000004">
      <c r="A1058" s="11"/>
      <c r="B1058" s="113"/>
      <c r="C1058" s="11"/>
      <c r="D1058" s="11"/>
      <c r="E1058" s="11"/>
      <c r="F1058" s="11"/>
      <c r="G1058" s="11"/>
      <c r="H1058" s="118">
        <f t="shared" si="156"/>
        <v>0</v>
      </c>
      <c r="I1058" s="119"/>
      <c r="J1058" s="119">
        <f t="shared" si="157"/>
        <v>0</v>
      </c>
      <c r="L1058" s="11"/>
      <c r="M1058" s="11" t="s">
        <v>65</v>
      </c>
      <c r="N1058" s="11">
        <v>2</v>
      </c>
      <c r="O1058" s="11">
        <v>6</v>
      </c>
      <c r="P1058" s="119">
        <v>100</v>
      </c>
      <c r="Q1058" s="119">
        <v>6800</v>
      </c>
      <c r="R1058" s="118">
        <f t="shared" si="158"/>
        <v>40800</v>
      </c>
      <c r="S1058" s="11">
        <v>51</v>
      </c>
      <c r="U1058" s="118">
        <f t="shared" si="159"/>
        <v>40800</v>
      </c>
      <c r="V1058" s="119">
        <f t="shared" si="160"/>
        <v>40800</v>
      </c>
      <c r="W1058" s="118">
        <f t="shared" si="161"/>
        <v>40800</v>
      </c>
      <c r="Y1058" s="119">
        <f t="shared" si="162"/>
        <v>40800</v>
      </c>
      <c r="Z1058" s="119"/>
    </row>
    <row r="1059" spans="1:26" s="122" customFormat="1" ht="24" x14ac:dyDescent="0.55000000000000004">
      <c r="A1059" s="11"/>
      <c r="B1059" s="113" t="s">
        <v>59</v>
      </c>
      <c r="C1059" s="11">
        <v>7949</v>
      </c>
      <c r="D1059" s="11">
        <v>4</v>
      </c>
      <c r="E1059" s="11">
        <v>0</v>
      </c>
      <c r="F1059" s="11">
        <v>60</v>
      </c>
      <c r="G1059" s="11">
        <v>1</v>
      </c>
      <c r="H1059" s="118">
        <f t="shared" si="156"/>
        <v>1660</v>
      </c>
      <c r="I1059" s="119">
        <v>130</v>
      </c>
      <c r="J1059" s="119">
        <f t="shared" si="157"/>
        <v>215800</v>
      </c>
      <c r="L1059" s="11"/>
      <c r="M1059" s="11"/>
      <c r="N1059" s="11"/>
      <c r="O1059" s="11"/>
      <c r="R1059" s="118">
        <f t="shared" si="158"/>
        <v>0</v>
      </c>
      <c r="S1059" s="12"/>
      <c r="U1059" s="118">
        <f t="shared" si="159"/>
        <v>0</v>
      </c>
      <c r="V1059" s="119">
        <f t="shared" si="160"/>
        <v>215800</v>
      </c>
      <c r="W1059" s="118">
        <f t="shared" si="161"/>
        <v>0</v>
      </c>
      <c r="Y1059" s="119">
        <f t="shared" si="162"/>
        <v>215800</v>
      </c>
      <c r="Z1059" s="119"/>
    </row>
    <row r="1060" spans="1:26" s="122" customFormat="1" ht="24" x14ac:dyDescent="0.55000000000000004">
      <c r="A1060" s="11"/>
      <c r="B1060" s="113" t="s">
        <v>59</v>
      </c>
      <c r="C1060" s="11">
        <v>7947</v>
      </c>
      <c r="D1060" s="11">
        <v>7</v>
      </c>
      <c r="E1060" s="11">
        <v>2</v>
      </c>
      <c r="F1060" s="11">
        <v>70</v>
      </c>
      <c r="G1060" s="11">
        <v>1</v>
      </c>
      <c r="H1060" s="118">
        <f t="shared" si="156"/>
        <v>3070</v>
      </c>
      <c r="I1060" s="119">
        <v>130</v>
      </c>
      <c r="J1060" s="119">
        <f t="shared" si="157"/>
        <v>399100</v>
      </c>
      <c r="L1060" s="11"/>
      <c r="M1060" s="11"/>
      <c r="N1060" s="11"/>
      <c r="O1060" s="11"/>
      <c r="R1060" s="118">
        <f t="shared" si="158"/>
        <v>0</v>
      </c>
      <c r="S1060" s="12"/>
      <c r="U1060" s="118">
        <f t="shared" si="159"/>
        <v>0</v>
      </c>
      <c r="V1060" s="119">
        <f t="shared" si="160"/>
        <v>399100</v>
      </c>
      <c r="W1060" s="118">
        <f t="shared" si="161"/>
        <v>0</v>
      </c>
      <c r="Y1060" s="119">
        <f t="shared" si="162"/>
        <v>399100</v>
      </c>
      <c r="Z1060" s="119"/>
    </row>
    <row r="1061" spans="1:26" s="122" customFormat="1" ht="24" x14ac:dyDescent="0.55000000000000004">
      <c r="A1061" s="11"/>
      <c r="B1061" s="113" t="s">
        <v>59</v>
      </c>
      <c r="C1061" s="11">
        <v>7946</v>
      </c>
      <c r="D1061" s="11">
        <v>8</v>
      </c>
      <c r="E1061" s="11">
        <v>3</v>
      </c>
      <c r="F1061" s="11">
        <v>0</v>
      </c>
      <c r="G1061" s="11">
        <v>1</v>
      </c>
      <c r="H1061" s="118">
        <f t="shared" si="156"/>
        <v>3500</v>
      </c>
      <c r="I1061" s="119">
        <v>100</v>
      </c>
      <c r="J1061" s="119">
        <f t="shared" si="157"/>
        <v>350000</v>
      </c>
      <c r="L1061" s="11"/>
      <c r="M1061" s="11"/>
      <c r="N1061" s="11"/>
      <c r="O1061" s="11"/>
      <c r="R1061" s="118">
        <f t="shared" si="158"/>
        <v>0</v>
      </c>
      <c r="S1061" s="12"/>
      <c r="U1061" s="118">
        <f t="shared" si="159"/>
        <v>0</v>
      </c>
      <c r="V1061" s="119">
        <f t="shared" si="160"/>
        <v>350000</v>
      </c>
      <c r="W1061" s="118">
        <f t="shared" si="161"/>
        <v>0</v>
      </c>
      <c r="Y1061" s="119">
        <f t="shared" si="162"/>
        <v>350000</v>
      </c>
      <c r="Z1061" s="119"/>
    </row>
    <row r="1062" spans="1:26" s="126" customFormat="1" ht="24" x14ac:dyDescent="0.55000000000000004">
      <c r="A1062" s="24"/>
      <c r="B1062" s="97" t="s">
        <v>263</v>
      </c>
      <c r="C1062" s="24">
        <v>2789</v>
      </c>
      <c r="D1062" s="24"/>
      <c r="E1062" s="24"/>
      <c r="F1062" s="24"/>
      <c r="G1062" s="24">
        <v>1</v>
      </c>
      <c r="H1062" s="125">
        <f t="shared" si="156"/>
        <v>0</v>
      </c>
      <c r="I1062" s="125">
        <v>100</v>
      </c>
      <c r="J1062" s="125">
        <f t="shared" si="157"/>
        <v>0</v>
      </c>
      <c r="L1062" s="24"/>
      <c r="M1062" s="24"/>
      <c r="N1062" s="24"/>
      <c r="O1062" s="24"/>
      <c r="R1062" s="125">
        <f t="shared" si="158"/>
        <v>0</v>
      </c>
      <c r="S1062" s="98"/>
      <c r="U1062" s="125">
        <f t="shared" si="159"/>
        <v>0</v>
      </c>
      <c r="V1062" s="125">
        <f t="shared" si="160"/>
        <v>0</v>
      </c>
      <c r="W1062" s="125">
        <f t="shared" si="161"/>
        <v>0</v>
      </c>
      <c r="Y1062" s="125">
        <f t="shared" si="162"/>
        <v>0</v>
      </c>
      <c r="Z1062" s="125">
        <v>0.01</v>
      </c>
    </row>
    <row r="1063" spans="1:26" s="128" customFormat="1" ht="24" x14ac:dyDescent="0.55000000000000004">
      <c r="A1063" s="53"/>
      <c r="B1063" s="55"/>
      <c r="C1063" s="53"/>
      <c r="D1063" s="53"/>
      <c r="E1063" s="53"/>
      <c r="F1063" s="53"/>
      <c r="G1063" s="53"/>
      <c r="H1063" s="127"/>
      <c r="I1063" s="127"/>
      <c r="J1063" s="127"/>
      <c r="L1063" s="53"/>
      <c r="M1063" s="53"/>
      <c r="N1063" s="53"/>
      <c r="O1063" s="53"/>
      <c r="R1063" s="127"/>
      <c r="S1063" s="53"/>
      <c r="U1063" s="127"/>
      <c r="V1063" s="127"/>
      <c r="W1063" s="127"/>
      <c r="Y1063" s="127"/>
      <c r="Z1063" s="127"/>
    </row>
    <row r="1064" spans="1:26" s="122" customFormat="1" ht="24" x14ac:dyDescent="0.55000000000000004">
      <c r="A1064" s="11">
        <v>252</v>
      </c>
      <c r="B1064" s="113" t="s">
        <v>59</v>
      </c>
      <c r="C1064" s="11">
        <v>1646</v>
      </c>
      <c r="D1064" s="11">
        <v>1</v>
      </c>
      <c r="E1064" s="11">
        <v>0</v>
      </c>
      <c r="F1064" s="11">
        <v>31</v>
      </c>
      <c r="G1064" s="11">
        <v>1</v>
      </c>
      <c r="H1064" s="118">
        <f t="shared" si="156"/>
        <v>431</v>
      </c>
      <c r="I1064" s="119">
        <v>100</v>
      </c>
      <c r="J1064" s="119">
        <f t="shared" si="157"/>
        <v>43100</v>
      </c>
      <c r="L1064" s="11"/>
      <c r="M1064" s="11"/>
      <c r="N1064" s="11"/>
      <c r="O1064" s="11"/>
      <c r="R1064" s="118">
        <f t="shared" si="158"/>
        <v>0</v>
      </c>
      <c r="S1064" s="11"/>
      <c r="U1064" s="118">
        <f t="shared" si="159"/>
        <v>0</v>
      </c>
      <c r="V1064" s="119">
        <f t="shared" si="160"/>
        <v>43100</v>
      </c>
      <c r="W1064" s="118">
        <f t="shared" si="161"/>
        <v>0</v>
      </c>
      <c r="Y1064" s="119">
        <f t="shared" si="162"/>
        <v>43100</v>
      </c>
      <c r="Z1064" s="119"/>
    </row>
    <row r="1065" spans="1:26" s="128" customFormat="1" ht="24" x14ac:dyDescent="0.55000000000000004">
      <c r="A1065" s="53"/>
      <c r="B1065" s="55"/>
      <c r="C1065" s="53"/>
      <c r="D1065" s="53"/>
      <c r="E1065" s="53"/>
      <c r="F1065" s="53"/>
      <c r="G1065" s="53"/>
      <c r="H1065" s="127"/>
      <c r="I1065" s="127"/>
      <c r="J1065" s="127"/>
      <c r="L1065" s="53"/>
      <c r="M1065" s="53"/>
      <c r="N1065" s="53"/>
      <c r="O1065" s="53"/>
      <c r="R1065" s="127"/>
      <c r="S1065" s="53"/>
      <c r="U1065" s="127"/>
      <c r="V1065" s="127"/>
      <c r="W1065" s="127"/>
      <c r="Y1065" s="127"/>
      <c r="Z1065" s="127"/>
    </row>
    <row r="1066" spans="1:26" s="122" customFormat="1" ht="24" x14ac:dyDescent="0.55000000000000004">
      <c r="A1066" s="11">
        <v>253</v>
      </c>
      <c r="B1066" s="113" t="s">
        <v>59</v>
      </c>
      <c r="C1066" s="11">
        <v>17028</v>
      </c>
      <c r="D1066" s="11">
        <v>0</v>
      </c>
      <c r="E1066" s="11">
        <v>3</v>
      </c>
      <c r="F1066" s="11">
        <v>99</v>
      </c>
      <c r="G1066" s="11">
        <v>1</v>
      </c>
      <c r="H1066" s="118">
        <f t="shared" si="156"/>
        <v>399</v>
      </c>
      <c r="I1066" s="119">
        <v>130</v>
      </c>
      <c r="J1066" s="119">
        <f t="shared" si="157"/>
        <v>51870</v>
      </c>
      <c r="L1066" s="11"/>
      <c r="M1066" s="11"/>
      <c r="N1066" s="11"/>
      <c r="O1066" s="11"/>
      <c r="R1066" s="118">
        <f t="shared" si="158"/>
        <v>0</v>
      </c>
      <c r="S1066" s="11"/>
      <c r="U1066" s="118">
        <f t="shared" si="159"/>
        <v>0</v>
      </c>
      <c r="V1066" s="119">
        <f t="shared" si="160"/>
        <v>51870</v>
      </c>
      <c r="W1066" s="118">
        <f t="shared" si="161"/>
        <v>0</v>
      </c>
      <c r="Y1066" s="119">
        <f t="shared" si="162"/>
        <v>51870</v>
      </c>
      <c r="Z1066" s="119"/>
    </row>
    <row r="1067" spans="1:26" s="128" customFormat="1" ht="24" x14ac:dyDescent="0.55000000000000004">
      <c r="A1067" s="53"/>
      <c r="B1067" s="55"/>
      <c r="C1067" s="53"/>
      <c r="D1067" s="53"/>
      <c r="E1067" s="53"/>
      <c r="F1067" s="53"/>
      <c r="G1067" s="53"/>
      <c r="H1067" s="127"/>
      <c r="I1067" s="127"/>
      <c r="J1067" s="127"/>
      <c r="L1067" s="53"/>
      <c r="M1067" s="53"/>
      <c r="N1067" s="53"/>
      <c r="O1067" s="53"/>
      <c r="R1067" s="127"/>
      <c r="S1067" s="53"/>
      <c r="U1067" s="127"/>
      <c r="V1067" s="127"/>
      <c r="W1067" s="127"/>
      <c r="Y1067" s="127"/>
      <c r="Z1067" s="127"/>
    </row>
    <row r="1068" spans="1:26" s="122" customFormat="1" ht="24" x14ac:dyDescent="0.55000000000000004">
      <c r="A1068" s="11">
        <v>254</v>
      </c>
      <c r="B1068" s="113" t="s">
        <v>59</v>
      </c>
      <c r="C1068" s="11">
        <v>694</v>
      </c>
      <c r="D1068" s="11">
        <v>0</v>
      </c>
      <c r="E1068" s="11">
        <v>2</v>
      </c>
      <c r="F1068" s="11">
        <v>2</v>
      </c>
      <c r="G1068" s="11">
        <v>2</v>
      </c>
      <c r="H1068" s="118">
        <f t="shared" si="156"/>
        <v>202</v>
      </c>
      <c r="I1068" s="119">
        <v>150</v>
      </c>
      <c r="J1068" s="119">
        <f t="shared" si="157"/>
        <v>30300</v>
      </c>
      <c r="L1068" s="11" t="s">
        <v>62</v>
      </c>
      <c r="M1068" s="11" t="s">
        <v>63</v>
      </c>
      <c r="N1068" s="11">
        <v>2</v>
      </c>
      <c r="O1068" s="11">
        <v>112</v>
      </c>
      <c r="P1068" s="119">
        <v>100</v>
      </c>
      <c r="Q1068" s="119">
        <v>6800</v>
      </c>
      <c r="R1068" s="118">
        <f t="shared" si="158"/>
        <v>761600</v>
      </c>
      <c r="S1068" s="11">
        <v>81</v>
      </c>
      <c r="U1068" s="118">
        <f t="shared" si="159"/>
        <v>761600</v>
      </c>
      <c r="V1068" s="119">
        <f t="shared" si="160"/>
        <v>791900</v>
      </c>
      <c r="W1068" s="118">
        <f t="shared" si="161"/>
        <v>791900</v>
      </c>
      <c r="Y1068" s="119">
        <f t="shared" si="162"/>
        <v>791900</v>
      </c>
      <c r="Z1068" s="119"/>
    </row>
    <row r="1069" spans="1:26" s="122" customFormat="1" ht="24" x14ac:dyDescent="0.55000000000000004">
      <c r="A1069" s="11"/>
      <c r="B1069" s="113"/>
      <c r="C1069" s="11"/>
      <c r="D1069" s="11"/>
      <c r="E1069" s="11"/>
      <c r="F1069" s="11"/>
      <c r="G1069" s="11"/>
      <c r="H1069" s="118">
        <f t="shared" si="156"/>
        <v>0</v>
      </c>
      <c r="I1069" s="119"/>
      <c r="J1069" s="119">
        <f t="shared" si="157"/>
        <v>0</v>
      </c>
      <c r="L1069" s="11"/>
      <c r="M1069" s="11" t="s">
        <v>65</v>
      </c>
      <c r="N1069" s="11">
        <v>2</v>
      </c>
      <c r="O1069" s="11">
        <v>8</v>
      </c>
      <c r="P1069" s="119">
        <v>100</v>
      </c>
      <c r="Q1069" s="119">
        <v>6800</v>
      </c>
      <c r="R1069" s="118">
        <f t="shared" si="158"/>
        <v>54400</v>
      </c>
      <c r="S1069" s="11">
        <v>81</v>
      </c>
      <c r="U1069" s="118">
        <f t="shared" si="159"/>
        <v>54400</v>
      </c>
      <c r="V1069" s="119">
        <f t="shared" si="160"/>
        <v>54400</v>
      </c>
      <c r="W1069" s="118">
        <f t="shared" si="161"/>
        <v>54400</v>
      </c>
      <c r="Y1069" s="119">
        <f t="shared" si="162"/>
        <v>54400</v>
      </c>
      <c r="Z1069" s="119"/>
    </row>
    <row r="1070" spans="1:26" s="122" customFormat="1" ht="24" x14ac:dyDescent="0.55000000000000004">
      <c r="A1070" s="11"/>
      <c r="B1070" s="113" t="s">
        <v>59</v>
      </c>
      <c r="C1070" s="11">
        <v>1846</v>
      </c>
      <c r="D1070" s="11">
        <v>2</v>
      </c>
      <c r="E1070" s="11">
        <v>2</v>
      </c>
      <c r="F1070" s="11">
        <v>2</v>
      </c>
      <c r="G1070" s="11">
        <v>1</v>
      </c>
      <c r="H1070" s="118">
        <f t="shared" si="156"/>
        <v>1002</v>
      </c>
      <c r="I1070" s="119">
        <v>100</v>
      </c>
      <c r="J1070" s="119">
        <f t="shared" si="157"/>
        <v>100200</v>
      </c>
      <c r="L1070" s="11"/>
      <c r="M1070" s="11"/>
      <c r="N1070" s="11"/>
      <c r="O1070" s="11"/>
      <c r="R1070" s="118">
        <f t="shared" si="158"/>
        <v>0</v>
      </c>
      <c r="S1070" s="11"/>
      <c r="U1070" s="118">
        <f t="shared" si="159"/>
        <v>0</v>
      </c>
      <c r="V1070" s="119">
        <f t="shared" si="160"/>
        <v>100200</v>
      </c>
      <c r="W1070" s="118">
        <f t="shared" si="161"/>
        <v>0</v>
      </c>
      <c r="Y1070" s="119">
        <f t="shared" si="162"/>
        <v>100200</v>
      </c>
      <c r="Z1070" s="119"/>
    </row>
    <row r="1071" spans="1:26" s="122" customFormat="1" ht="24" x14ac:dyDescent="0.55000000000000004">
      <c r="A1071" s="11"/>
      <c r="B1071" s="113" t="s">
        <v>59</v>
      </c>
      <c r="C1071" s="11">
        <v>18812</v>
      </c>
      <c r="D1071" s="11">
        <v>0</v>
      </c>
      <c r="E1071" s="11">
        <v>2</v>
      </c>
      <c r="F1071" s="11">
        <v>28</v>
      </c>
      <c r="G1071" s="11">
        <v>1</v>
      </c>
      <c r="H1071" s="118">
        <f t="shared" si="156"/>
        <v>228</v>
      </c>
      <c r="I1071" s="119">
        <v>130</v>
      </c>
      <c r="J1071" s="119">
        <f t="shared" si="157"/>
        <v>29640</v>
      </c>
      <c r="L1071" s="11"/>
      <c r="M1071" s="11"/>
      <c r="N1071" s="11"/>
      <c r="O1071" s="11"/>
      <c r="R1071" s="118">
        <f t="shared" si="158"/>
        <v>0</v>
      </c>
      <c r="S1071" s="11"/>
      <c r="U1071" s="118">
        <f t="shared" si="159"/>
        <v>0</v>
      </c>
      <c r="V1071" s="119">
        <f t="shared" si="160"/>
        <v>29640</v>
      </c>
      <c r="W1071" s="118">
        <f t="shared" si="161"/>
        <v>0</v>
      </c>
      <c r="Y1071" s="119">
        <f t="shared" si="162"/>
        <v>29640</v>
      </c>
      <c r="Z1071" s="119"/>
    </row>
    <row r="1072" spans="1:26" s="126" customFormat="1" ht="24" x14ac:dyDescent="0.55000000000000004">
      <c r="A1072" s="24"/>
      <c r="B1072" s="97" t="s">
        <v>582</v>
      </c>
      <c r="C1072" s="24" t="s">
        <v>583</v>
      </c>
      <c r="D1072" s="24">
        <v>2</v>
      </c>
      <c r="E1072" s="24">
        <v>2</v>
      </c>
      <c r="F1072" s="24">
        <v>64</v>
      </c>
      <c r="G1072" s="24">
        <v>1</v>
      </c>
      <c r="H1072" s="125">
        <f t="shared" si="156"/>
        <v>1064</v>
      </c>
      <c r="I1072" s="125">
        <v>100</v>
      </c>
      <c r="J1072" s="125">
        <f t="shared" si="157"/>
        <v>106400</v>
      </c>
      <c r="L1072" s="24"/>
      <c r="M1072" s="24"/>
      <c r="N1072" s="24"/>
      <c r="O1072" s="24"/>
      <c r="R1072" s="125">
        <f t="shared" si="158"/>
        <v>0</v>
      </c>
      <c r="S1072" s="24"/>
      <c r="U1072" s="125">
        <f t="shared" si="159"/>
        <v>0</v>
      </c>
      <c r="V1072" s="125">
        <f t="shared" si="160"/>
        <v>106400</v>
      </c>
      <c r="W1072" s="125">
        <f t="shared" si="161"/>
        <v>0</v>
      </c>
      <c r="Y1072" s="125">
        <f t="shared" si="162"/>
        <v>106400</v>
      </c>
      <c r="Z1072" s="125">
        <v>0.01</v>
      </c>
    </row>
    <row r="1073" spans="1:26" s="128" customFormat="1" ht="24" x14ac:dyDescent="0.55000000000000004">
      <c r="A1073" s="53"/>
      <c r="B1073" s="55"/>
      <c r="C1073" s="53"/>
      <c r="D1073" s="53"/>
      <c r="E1073" s="53"/>
      <c r="F1073" s="53"/>
      <c r="G1073" s="53"/>
      <c r="H1073" s="127"/>
      <c r="I1073" s="127"/>
      <c r="J1073" s="127"/>
      <c r="L1073" s="53"/>
      <c r="M1073" s="53"/>
      <c r="N1073" s="53"/>
      <c r="O1073" s="53"/>
      <c r="R1073" s="127"/>
      <c r="S1073" s="53"/>
      <c r="U1073" s="127"/>
      <c r="V1073" s="127"/>
      <c r="W1073" s="127"/>
      <c r="Y1073" s="127"/>
      <c r="Z1073" s="127"/>
    </row>
    <row r="1074" spans="1:26" s="122" customFormat="1" ht="24" x14ac:dyDescent="0.55000000000000004">
      <c r="A1074" s="11">
        <v>255</v>
      </c>
      <c r="B1074" s="113" t="s">
        <v>59</v>
      </c>
      <c r="C1074" s="11">
        <v>715</v>
      </c>
      <c r="D1074" s="11">
        <v>0</v>
      </c>
      <c r="E1074" s="11">
        <v>1</v>
      </c>
      <c r="F1074" s="11">
        <v>33</v>
      </c>
      <c r="G1074" s="11">
        <v>3</v>
      </c>
      <c r="H1074" s="118">
        <f t="shared" si="156"/>
        <v>133</v>
      </c>
      <c r="I1074" s="119">
        <v>250</v>
      </c>
      <c r="J1074" s="119">
        <f t="shared" si="157"/>
        <v>33250</v>
      </c>
      <c r="L1074" s="11" t="s">
        <v>587</v>
      </c>
      <c r="M1074" s="11" t="s">
        <v>63</v>
      </c>
      <c r="N1074" s="25" t="s">
        <v>588</v>
      </c>
      <c r="O1074" s="11">
        <v>255</v>
      </c>
      <c r="P1074" s="119">
        <v>100</v>
      </c>
      <c r="Q1074" s="119">
        <v>6800</v>
      </c>
      <c r="R1074" s="118">
        <f t="shared" si="158"/>
        <v>1734000</v>
      </c>
      <c r="S1074" s="11">
        <v>71</v>
      </c>
      <c r="U1074" s="118">
        <f t="shared" si="159"/>
        <v>1734000</v>
      </c>
      <c r="V1074" s="119">
        <f t="shared" si="160"/>
        <v>1767250</v>
      </c>
      <c r="W1074" s="118">
        <f t="shared" si="161"/>
        <v>1767250</v>
      </c>
      <c r="Y1074" s="119">
        <f t="shared" si="162"/>
        <v>1767250</v>
      </c>
      <c r="Z1074" s="119"/>
    </row>
    <row r="1075" spans="1:26" s="122" customFormat="1" ht="24" x14ac:dyDescent="0.55000000000000004">
      <c r="A1075" s="11"/>
      <c r="B1075" s="113"/>
      <c r="C1075" s="11"/>
      <c r="D1075" s="11"/>
      <c r="E1075" s="11"/>
      <c r="F1075" s="11"/>
      <c r="G1075" s="11"/>
      <c r="H1075" s="118">
        <f t="shared" si="156"/>
        <v>0</v>
      </c>
      <c r="I1075" s="119"/>
      <c r="J1075" s="119">
        <f t="shared" si="157"/>
        <v>0</v>
      </c>
      <c r="L1075" s="11" t="s">
        <v>62</v>
      </c>
      <c r="M1075" s="11" t="s">
        <v>63</v>
      </c>
      <c r="N1075" s="11">
        <v>2</v>
      </c>
      <c r="O1075" s="11">
        <v>161</v>
      </c>
      <c r="P1075" s="119">
        <v>100</v>
      </c>
      <c r="Q1075" s="119">
        <v>6800</v>
      </c>
      <c r="R1075" s="118">
        <f t="shared" si="158"/>
        <v>1094800</v>
      </c>
      <c r="S1075" s="11">
        <v>36</v>
      </c>
      <c r="U1075" s="118">
        <f t="shared" si="159"/>
        <v>1094800</v>
      </c>
      <c r="V1075" s="119">
        <f t="shared" si="160"/>
        <v>1094800</v>
      </c>
      <c r="W1075" s="118">
        <f t="shared" si="161"/>
        <v>1094800</v>
      </c>
      <c r="Y1075" s="119">
        <f t="shared" si="162"/>
        <v>1094800</v>
      </c>
      <c r="Z1075" s="119"/>
    </row>
    <row r="1076" spans="1:26" s="122" customFormat="1" ht="24" x14ac:dyDescent="0.55000000000000004">
      <c r="A1076" s="11"/>
      <c r="B1076" s="113"/>
      <c r="C1076" s="11"/>
      <c r="D1076" s="11"/>
      <c r="E1076" s="11"/>
      <c r="F1076" s="11"/>
      <c r="G1076" s="11"/>
      <c r="H1076" s="118">
        <f t="shared" si="156"/>
        <v>0</v>
      </c>
      <c r="I1076" s="119"/>
      <c r="J1076" s="119">
        <f t="shared" si="157"/>
        <v>0</v>
      </c>
      <c r="L1076" s="11"/>
      <c r="M1076" s="11" t="s">
        <v>65</v>
      </c>
      <c r="N1076" s="11">
        <v>2</v>
      </c>
      <c r="O1076" s="11">
        <v>8</v>
      </c>
      <c r="P1076" s="119">
        <v>100</v>
      </c>
      <c r="Q1076" s="119">
        <v>6800</v>
      </c>
      <c r="R1076" s="118">
        <f t="shared" si="158"/>
        <v>54400</v>
      </c>
      <c r="S1076" s="11">
        <v>71</v>
      </c>
      <c r="U1076" s="118">
        <f t="shared" si="159"/>
        <v>54400</v>
      </c>
      <c r="V1076" s="119">
        <f t="shared" si="160"/>
        <v>54400</v>
      </c>
      <c r="W1076" s="118">
        <f t="shared" si="161"/>
        <v>54400</v>
      </c>
      <c r="Y1076" s="119">
        <f t="shared" si="162"/>
        <v>54400</v>
      </c>
      <c r="Z1076" s="119"/>
    </row>
    <row r="1077" spans="1:26" s="122" customFormat="1" ht="24" x14ac:dyDescent="0.55000000000000004">
      <c r="A1077" s="11"/>
      <c r="B1077" s="113" t="s">
        <v>59</v>
      </c>
      <c r="C1077" s="11">
        <v>715</v>
      </c>
      <c r="D1077" s="11">
        <v>0</v>
      </c>
      <c r="E1077" s="11">
        <v>1</v>
      </c>
      <c r="F1077" s="11">
        <v>33</v>
      </c>
      <c r="G1077" s="11">
        <v>3</v>
      </c>
      <c r="H1077" s="118">
        <f t="shared" si="156"/>
        <v>133</v>
      </c>
      <c r="I1077" s="119">
        <v>250</v>
      </c>
      <c r="J1077" s="119">
        <f t="shared" si="157"/>
        <v>33250</v>
      </c>
      <c r="L1077" s="11" t="s">
        <v>428</v>
      </c>
      <c r="M1077" s="11" t="s">
        <v>63</v>
      </c>
      <c r="N1077" s="11">
        <v>3</v>
      </c>
      <c r="O1077" s="11">
        <v>54</v>
      </c>
      <c r="P1077" s="119">
        <v>100</v>
      </c>
      <c r="Q1077" s="119">
        <v>6800</v>
      </c>
      <c r="R1077" s="118">
        <f t="shared" si="158"/>
        <v>367200</v>
      </c>
      <c r="S1077" s="11">
        <v>21</v>
      </c>
      <c r="U1077" s="118">
        <f t="shared" si="159"/>
        <v>367200</v>
      </c>
      <c r="V1077" s="119">
        <f t="shared" si="160"/>
        <v>400450</v>
      </c>
      <c r="W1077" s="118">
        <f t="shared" si="161"/>
        <v>400450</v>
      </c>
      <c r="Y1077" s="119">
        <f t="shared" si="162"/>
        <v>400450</v>
      </c>
      <c r="Z1077" s="119"/>
    </row>
    <row r="1078" spans="1:26" s="122" customFormat="1" ht="24" x14ac:dyDescent="0.55000000000000004">
      <c r="A1078" s="11"/>
      <c r="B1078" s="113" t="s">
        <v>59</v>
      </c>
      <c r="C1078" s="11">
        <v>12278</v>
      </c>
      <c r="D1078" s="11">
        <v>3</v>
      </c>
      <c r="E1078" s="11">
        <v>0</v>
      </c>
      <c r="F1078" s="11">
        <v>89</v>
      </c>
      <c r="G1078" s="11">
        <v>1</v>
      </c>
      <c r="H1078" s="118">
        <f t="shared" si="156"/>
        <v>1289</v>
      </c>
      <c r="I1078" s="119">
        <v>150</v>
      </c>
      <c r="J1078" s="119">
        <f t="shared" si="157"/>
        <v>193350</v>
      </c>
      <c r="L1078" s="11"/>
      <c r="M1078" s="11"/>
      <c r="N1078" s="11"/>
      <c r="O1078" s="11"/>
      <c r="R1078" s="118">
        <f t="shared" si="158"/>
        <v>0</v>
      </c>
      <c r="S1078" s="11"/>
      <c r="U1078" s="118">
        <f t="shared" si="159"/>
        <v>0</v>
      </c>
      <c r="V1078" s="119">
        <f t="shared" si="160"/>
        <v>193350</v>
      </c>
      <c r="W1078" s="118">
        <f t="shared" si="161"/>
        <v>0</v>
      </c>
      <c r="Y1078" s="119">
        <f t="shared" si="162"/>
        <v>193350</v>
      </c>
      <c r="Z1078" s="119"/>
    </row>
    <row r="1079" spans="1:26" s="122" customFormat="1" ht="24" x14ac:dyDescent="0.55000000000000004">
      <c r="A1079" s="11"/>
      <c r="B1079" s="113" t="s">
        <v>59</v>
      </c>
      <c r="C1079" s="11">
        <v>12262</v>
      </c>
      <c r="D1079" s="11">
        <v>1</v>
      </c>
      <c r="E1079" s="11">
        <v>0</v>
      </c>
      <c r="F1079" s="11">
        <v>51</v>
      </c>
      <c r="G1079" s="11">
        <v>1</v>
      </c>
      <c r="H1079" s="118">
        <f t="shared" si="156"/>
        <v>451</v>
      </c>
      <c r="I1079" s="119">
        <v>150</v>
      </c>
      <c r="J1079" s="119">
        <f t="shared" si="157"/>
        <v>67650</v>
      </c>
      <c r="L1079" s="11"/>
      <c r="M1079" s="11"/>
      <c r="N1079" s="11"/>
      <c r="O1079" s="11"/>
      <c r="R1079" s="118">
        <f t="shared" si="158"/>
        <v>0</v>
      </c>
      <c r="S1079" s="11"/>
      <c r="U1079" s="118">
        <f t="shared" si="159"/>
        <v>0</v>
      </c>
      <c r="V1079" s="119">
        <f t="shared" si="160"/>
        <v>67650</v>
      </c>
      <c r="W1079" s="118">
        <f t="shared" si="161"/>
        <v>0</v>
      </c>
      <c r="Y1079" s="119">
        <f t="shared" si="162"/>
        <v>67650</v>
      </c>
      <c r="Z1079" s="119"/>
    </row>
    <row r="1080" spans="1:26" s="126" customFormat="1" ht="24" x14ac:dyDescent="0.55000000000000004">
      <c r="A1080" s="24"/>
      <c r="B1080" s="97" t="s">
        <v>172</v>
      </c>
      <c r="C1080" s="24"/>
      <c r="D1080" s="24">
        <v>2</v>
      </c>
      <c r="E1080" s="24">
        <v>3</v>
      </c>
      <c r="F1080" s="24">
        <v>0</v>
      </c>
      <c r="G1080" s="24">
        <v>1</v>
      </c>
      <c r="H1080" s="125">
        <f t="shared" si="156"/>
        <v>1100</v>
      </c>
      <c r="I1080" s="125">
        <v>100</v>
      </c>
      <c r="J1080" s="125">
        <f t="shared" si="157"/>
        <v>110000</v>
      </c>
      <c r="L1080" s="24"/>
      <c r="M1080" s="24"/>
      <c r="N1080" s="24"/>
      <c r="O1080" s="24"/>
      <c r="R1080" s="125">
        <f t="shared" si="158"/>
        <v>0</v>
      </c>
      <c r="S1080" s="24"/>
      <c r="U1080" s="125">
        <f t="shared" si="159"/>
        <v>0</v>
      </c>
      <c r="V1080" s="125">
        <f t="shared" si="160"/>
        <v>110000</v>
      </c>
      <c r="W1080" s="125">
        <f t="shared" si="161"/>
        <v>0</v>
      </c>
      <c r="Y1080" s="125">
        <f t="shared" si="162"/>
        <v>110000</v>
      </c>
      <c r="Z1080" s="125">
        <v>0.01</v>
      </c>
    </row>
    <row r="1081" spans="1:26" s="126" customFormat="1" ht="24" x14ac:dyDescent="0.55000000000000004">
      <c r="A1081" s="24"/>
      <c r="B1081" s="97" t="s">
        <v>172</v>
      </c>
      <c r="C1081" s="24"/>
      <c r="D1081" s="24">
        <v>11</v>
      </c>
      <c r="E1081" s="24">
        <v>0</v>
      </c>
      <c r="F1081" s="24">
        <v>0</v>
      </c>
      <c r="G1081" s="24">
        <v>1</v>
      </c>
      <c r="H1081" s="125">
        <f t="shared" si="156"/>
        <v>4400</v>
      </c>
      <c r="I1081" s="125">
        <v>100</v>
      </c>
      <c r="J1081" s="125">
        <f t="shared" si="157"/>
        <v>440000</v>
      </c>
      <c r="L1081" s="24"/>
      <c r="M1081" s="24"/>
      <c r="N1081" s="24"/>
      <c r="O1081" s="24"/>
      <c r="R1081" s="125">
        <f t="shared" si="158"/>
        <v>0</v>
      </c>
      <c r="S1081" s="24"/>
      <c r="U1081" s="125">
        <f t="shared" si="159"/>
        <v>0</v>
      </c>
      <c r="V1081" s="125">
        <f t="shared" si="160"/>
        <v>440000</v>
      </c>
      <c r="W1081" s="125">
        <f t="shared" si="161"/>
        <v>0</v>
      </c>
      <c r="Y1081" s="125">
        <f t="shared" si="162"/>
        <v>440000</v>
      </c>
      <c r="Z1081" s="125">
        <v>0.01</v>
      </c>
    </row>
    <row r="1082" spans="1:26" s="128" customFormat="1" ht="24" x14ac:dyDescent="0.55000000000000004">
      <c r="A1082" s="53"/>
      <c r="B1082" s="55"/>
      <c r="C1082" s="53"/>
      <c r="D1082" s="53"/>
      <c r="E1082" s="53"/>
      <c r="F1082" s="53"/>
      <c r="G1082" s="53"/>
      <c r="H1082" s="127"/>
      <c r="I1082" s="127"/>
      <c r="J1082" s="127"/>
      <c r="L1082" s="53"/>
      <c r="M1082" s="53"/>
      <c r="N1082" s="53"/>
      <c r="O1082" s="53"/>
      <c r="R1082" s="127"/>
      <c r="S1082" s="53"/>
      <c r="U1082" s="127"/>
      <c r="V1082" s="127"/>
      <c r="W1082" s="127"/>
      <c r="Y1082" s="127"/>
      <c r="Z1082" s="127"/>
    </row>
    <row r="1083" spans="1:26" s="126" customFormat="1" ht="24" x14ac:dyDescent="0.55000000000000004">
      <c r="A1083" s="24">
        <v>256</v>
      </c>
      <c r="B1083" s="97" t="s">
        <v>205</v>
      </c>
      <c r="C1083" s="24"/>
      <c r="D1083" s="24">
        <v>5</v>
      </c>
      <c r="E1083" s="24">
        <v>2</v>
      </c>
      <c r="F1083" s="24">
        <v>60</v>
      </c>
      <c r="G1083" s="24" t="s">
        <v>73</v>
      </c>
      <c r="H1083" s="125">
        <f t="shared" si="156"/>
        <v>2260</v>
      </c>
      <c r="I1083" s="125">
        <v>150</v>
      </c>
      <c r="J1083" s="125">
        <f t="shared" si="157"/>
        <v>339000</v>
      </c>
      <c r="L1083" s="24" t="s">
        <v>62</v>
      </c>
      <c r="M1083" s="24" t="s">
        <v>63</v>
      </c>
      <c r="N1083" s="24">
        <v>2</v>
      </c>
      <c r="O1083" s="24">
        <v>60</v>
      </c>
      <c r="P1083" s="125">
        <v>100</v>
      </c>
      <c r="Q1083" s="125">
        <v>6800</v>
      </c>
      <c r="R1083" s="125">
        <f t="shared" si="158"/>
        <v>408000</v>
      </c>
      <c r="S1083" s="24">
        <v>11</v>
      </c>
      <c r="U1083" s="125">
        <f t="shared" si="159"/>
        <v>408000</v>
      </c>
      <c r="V1083" s="125">
        <f t="shared" si="160"/>
        <v>747000</v>
      </c>
      <c r="W1083" s="125">
        <f t="shared" si="161"/>
        <v>747000</v>
      </c>
      <c r="Y1083" s="125">
        <f t="shared" si="162"/>
        <v>747000</v>
      </c>
      <c r="Z1083" s="125">
        <v>0.02</v>
      </c>
    </row>
    <row r="1084" spans="1:26" s="128" customFormat="1" ht="24" x14ac:dyDescent="0.55000000000000004">
      <c r="A1084" s="53"/>
      <c r="B1084" s="55"/>
      <c r="C1084" s="53"/>
      <c r="D1084" s="53"/>
      <c r="E1084" s="53"/>
      <c r="F1084" s="53"/>
      <c r="G1084" s="53"/>
      <c r="H1084" s="127"/>
      <c r="I1084" s="127"/>
      <c r="J1084" s="127"/>
      <c r="L1084" s="53"/>
      <c r="M1084" s="53"/>
      <c r="N1084" s="53"/>
      <c r="O1084" s="53"/>
      <c r="R1084" s="127"/>
      <c r="S1084" s="53"/>
      <c r="U1084" s="127"/>
      <c r="V1084" s="127"/>
      <c r="W1084" s="127"/>
      <c r="Y1084" s="127"/>
      <c r="Z1084" s="127"/>
    </row>
    <row r="1085" spans="1:26" s="122" customFormat="1" ht="24" x14ac:dyDescent="0.55000000000000004">
      <c r="A1085" s="11">
        <v>257</v>
      </c>
      <c r="B1085" s="113" t="s">
        <v>59</v>
      </c>
      <c r="C1085" s="11">
        <v>10289</v>
      </c>
      <c r="D1085" s="11">
        <v>0</v>
      </c>
      <c r="E1085" s="11">
        <v>0</v>
      </c>
      <c r="F1085" s="11">
        <v>57</v>
      </c>
      <c r="G1085" s="11">
        <v>1</v>
      </c>
      <c r="H1085" s="118">
        <f t="shared" si="156"/>
        <v>57</v>
      </c>
      <c r="I1085" s="119">
        <v>100</v>
      </c>
      <c r="J1085" s="119">
        <f t="shared" si="157"/>
        <v>5700</v>
      </c>
      <c r="L1085" s="11"/>
      <c r="M1085" s="11"/>
      <c r="N1085" s="11"/>
      <c r="O1085" s="11"/>
      <c r="R1085" s="118">
        <f t="shared" si="158"/>
        <v>0</v>
      </c>
      <c r="S1085" s="11"/>
      <c r="U1085" s="118">
        <f t="shared" si="159"/>
        <v>0</v>
      </c>
      <c r="V1085" s="119">
        <f t="shared" si="160"/>
        <v>5700</v>
      </c>
      <c r="W1085" s="118">
        <f t="shared" si="161"/>
        <v>0</v>
      </c>
      <c r="Y1085" s="119">
        <f t="shared" si="162"/>
        <v>5700</v>
      </c>
      <c r="Z1085" s="119"/>
    </row>
    <row r="1086" spans="1:26" s="122" customFormat="1" ht="24" x14ac:dyDescent="0.55000000000000004">
      <c r="A1086" s="11"/>
      <c r="B1086" s="113" t="s">
        <v>59</v>
      </c>
      <c r="C1086" s="11">
        <v>1984</v>
      </c>
      <c r="D1086" s="11">
        <v>1</v>
      </c>
      <c r="E1086" s="11">
        <v>3</v>
      </c>
      <c r="F1086" s="11">
        <v>12</v>
      </c>
      <c r="G1086" s="11">
        <v>1</v>
      </c>
      <c r="H1086" s="118">
        <f t="shared" si="156"/>
        <v>712</v>
      </c>
      <c r="I1086" s="119">
        <v>100</v>
      </c>
      <c r="J1086" s="119">
        <f t="shared" si="157"/>
        <v>71200</v>
      </c>
      <c r="L1086" s="11"/>
      <c r="M1086" s="11"/>
      <c r="N1086" s="11"/>
      <c r="O1086" s="11"/>
      <c r="R1086" s="118">
        <f t="shared" si="158"/>
        <v>0</v>
      </c>
      <c r="S1086" s="11"/>
      <c r="U1086" s="118">
        <f t="shared" si="159"/>
        <v>0</v>
      </c>
      <c r="V1086" s="119">
        <f t="shared" si="160"/>
        <v>71200</v>
      </c>
      <c r="W1086" s="118">
        <f t="shared" si="161"/>
        <v>0</v>
      </c>
      <c r="Y1086" s="119">
        <f t="shared" si="162"/>
        <v>71200</v>
      </c>
      <c r="Z1086" s="119"/>
    </row>
    <row r="1087" spans="1:26" s="122" customFormat="1" ht="24" x14ac:dyDescent="0.55000000000000004">
      <c r="A1087" s="11"/>
      <c r="B1087" s="113" t="s">
        <v>59</v>
      </c>
      <c r="C1087" s="11">
        <v>18800</v>
      </c>
      <c r="D1087" s="11">
        <v>0</v>
      </c>
      <c r="E1087" s="11">
        <v>2</v>
      </c>
      <c r="F1087" s="11">
        <v>31</v>
      </c>
      <c r="G1087" s="11">
        <v>1</v>
      </c>
      <c r="H1087" s="118">
        <f t="shared" si="156"/>
        <v>231</v>
      </c>
      <c r="I1087" s="119">
        <v>130</v>
      </c>
      <c r="J1087" s="119">
        <f t="shared" si="157"/>
        <v>30030</v>
      </c>
      <c r="L1087" s="11"/>
      <c r="M1087" s="11"/>
      <c r="N1087" s="11"/>
      <c r="O1087" s="11"/>
      <c r="R1087" s="118">
        <f t="shared" si="158"/>
        <v>0</v>
      </c>
      <c r="S1087" s="21"/>
      <c r="U1087" s="118">
        <f t="shared" si="159"/>
        <v>0</v>
      </c>
      <c r="V1087" s="119">
        <f t="shared" si="160"/>
        <v>30030</v>
      </c>
      <c r="W1087" s="118">
        <f t="shared" si="161"/>
        <v>0</v>
      </c>
      <c r="Y1087" s="119">
        <f t="shared" si="162"/>
        <v>30030</v>
      </c>
      <c r="Z1087" s="119"/>
    </row>
    <row r="1088" spans="1:26" s="128" customFormat="1" ht="24" x14ac:dyDescent="0.55000000000000004">
      <c r="A1088" s="53"/>
      <c r="B1088" s="55"/>
      <c r="C1088" s="53"/>
      <c r="D1088" s="53"/>
      <c r="E1088" s="53"/>
      <c r="F1088" s="53"/>
      <c r="G1088" s="53"/>
      <c r="H1088" s="127"/>
      <c r="I1088" s="127"/>
      <c r="J1088" s="127"/>
      <c r="L1088" s="53"/>
      <c r="M1088" s="53"/>
      <c r="N1088" s="53"/>
      <c r="O1088" s="53"/>
      <c r="R1088" s="127"/>
      <c r="S1088" s="53"/>
      <c r="U1088" s="127"/>
      <c r="V1088" s="127"/>
      <c r="W1088" s="127"/>
      <c r="Y1088" s="127"/>
      <c r="Z1088" s="127"/>
    </row>
    <row r="1089" spans="1:26" s="126" customFormat="1" ht="24" x14ac:dyDescent="0.55000000000000004">
      <c r="A1089" s="24">
        <v>258</v>
      </c>
      <c r="B1089" s="97" t="s">
        <v>71</v>
      </c>
      <c r="C1089" s="24">
        <v>1332</v>
      </c>
      <c r="D1089" s="24">
        <v>0</v>
      </c>
      <c r="E1089" s="24">
        <v>3</v>
      </c>
      <c r="F1089" s="24">
        <v>34</v>
      </c>
      <c r="G1089" s="24">
        <v>1</v>
      </c>
      <c r="H1089" s="125">
        <f t="shared" si="156"/>
        <v>334</v>
      </c>
      <c r="I1089" s="125">
        <v>100</v>
      </c>
      <c r="J1089" s="125">
        <f t="shared" si="157"/>
        <v>33400</v>
      </c>
      <c r="L1089" s="24"/>
      <c r="M1089" s="24"/>
      <c r="N1089" s="24"/>
      <c r="O1089" s="24"/>
      <c r="R1089" s="125">
        <f t="shared" si="158"/>
        <v>0</v>
      </c>
      <c r="S1089" s="24"/>
      <c r="U1089" s="125">
        <f t="shared" si="159"/>
        <v>0</v>
      </c>
      <c r="V1089" s="125">
        <f t="shared" si="160"/>
        <v>33400</v>
      </c>
      <c r="W1089" s="125">
        <f t="shared" si="161"/>
        <v>0</v>
      </c>
      <c r="Y1089" s="125">
        <f t="shared" si="162"/>
        <v>33400</v>
      </c>
      <c r="Z1089" s="125">
        <v>0.01</v>
      </c>
    </row>
    <row r="1090" spans="1:26" s="128" customFormat="1" ht="24" x14ac:dyDescent="0.55000000000000004">
      <c r="A1090" s="53"/>
      <c r="B1090" s="55"/>
      <c r="C1090" s="53"/>
      <c r="D1090" s="53"/>
      <c r="E1090" s="53"/>
      <c r="F1090" s="53"/>
      <c r="G1090" s="53"/>
      <c r="H1090" s="127"/>
      <c r="I1090" s="127"/>
      <c r="J1090" s="127"/>
      <c r="L1090" s="53"/>
      <c r="M1090" s="53"/>
      <c r="N1090" s="53"/>
      <c r="O1090" s="53"/>
      <c r="R1090" s="127"/>
      <c r="S1090" s="53"/>
      <c r="U1090" s="127"/>
      <c r="V1090" s="127"/>
      <c r="W1090" s="127"/>
      <c r="Y1090" s="127"/>
      <c r="Z1090" s="127"/>
    </row>
    <row r="1091" spans="1:26" s="122" customFormat="1" ht="24" x14ac:dyDescent="0.55000000000000004">
      <c r="A1091" s="11">
        <v>259</v>
      </c>
      <c r="B1091" s="113" t="s">
        <v>59</v>
      </c>
      <c r="C1091" s="11">
        <v>18104</v>
      </c>
      <c r="D1091" s="11">
        <v>0</v>
      </c>
      <c r="E1091" s="11">
        <v>0</v>
      </c>
      <c r="F1091" s="11">
        <v>36</v>
      </c>
      <c r="G1091" s="11">
        <v>2</v>
      </c>
      <c r="H1091" s="118">
        <f t="shared" si="156"/>
        <v>36</v>
      </c>
      <c r="I1091" s="119">
        <v>100</v>
      </c>
      <c r="J1091" s="119">
        <f t="shared" si="157"/>
        <v>3600</v>
      </c>
      <c r="L1091" s="11" t="s">
        <v>62</v>
      </c>
      <c r="M1091" s="11" t="s">
        <v>63</v>
      </c>
      <c r="N1091" s="11">
        <v>2</v>
      </c>
      <c r="O1091" s="11">
        <v>91.29</v>
      </c>
      <c r="P1091" s="119">
        <v>100</v>
      </c>
      <c r="Q1091" s="119">
        <v>6800</v>
      </c>
      <c r="R1091" s="118">
        <f t="shared" si="158"/>
        <v>620772</v>
      </c>
      <c r="S1091" s="11">
        <v>17</v>
      </c>
      <c r="U1091" s="118">
        <f t="shared" si="159"/>
        <v>620772</v>
      </c>
      <c r="V1091" s="119">
        <f t="shared" si="160"/>
        <v>624372</v>
      </c>
      <c r="W1091" s="118">
        <f t="shared" si="161"/>
        <v>624372</v>
      </c>
      <c r="Y1091" s="119">
        <f t="shared" si="162"/>
        <v>624372</v>
      </c>
      <c r="Z1091" s="119"/>
    </row>
    <row r="1092" spans="1:26" s="128" customFormat="1" ht="24" x14ac:dyDescent="0.55000000000000004">
      <c r="A1092" s="53"/>
      <c r="B1092" s="55"/>
      <c r="C1092" s="53"/>
      <c r="D1092" s="53"/>
      <c r="E1092" s="53"/>
      <c r="F1092" s="53"/>
      <c r="G1092" s="53"/>
      <c r="H1092" s="127"/>
      <c r="I1092" s="127"/>
      <c r="J1092" s="127"/>
      <c r="L1092" s="53"/>
      <c r="M1092" s="53"/>
      <c r="N1092" s="53"/>
      <c r="O1092" s="53"/>
      <c r="R1092" s="127"/>
      <c r="S1092" s="53"/>
      <c r="U1092" s="127"/>
      <c r="V1092" s="127"/>
      <c r="W1092" s="127"/>
      <c r="Y1092" s="127"/>
      <c r="Z1092" s="127"/>
    </row>
    <row r="1093" spans="1:26" s="126" customFormat="1" ht="24" x14ac:dyDescent="0.55000000000000004">
      <c r="A1093" s="24">
        <v>260</v>
      </c>
      <c r="B1093" s="139" t="s">
        <v>76</v>
      </c>
      <c r="C1093" s="139"/>
      <c r="D1093" s="24">
        <v>0</v>
      </c>
      <c r="E1093" s="24">
        <v>2</v>
      </c>
      <c r="F1093" s="24">
        <v>0</v>
      </c>
      <c r="G1093" s="24">
        <v>2</v>
      </c>
      <c r="H1093" s="125">
        <f t="shared" si="156"/>
        <v>200</v>
      </c>
      <c r="I1093" s="125">
        <v>150</v>
      </c>
      <c r="J1093" s="125">
        <f t="shared" si="157"/>
        <v>30000</v>
      </c>
      <c r="L1093" s="24" t="s">
        <v>62</v>
      </c>
      <c r="M1093" s="24" t="s">
        <v>63</v>
      </c>
      <c r="N1093" s="24">
        <v>2</v>
      </c>
      <c r="O1093" s="24">
        <v>106.25</v>
      </c>
      <c r="P1093" s="125">
        <v>100</v>
      </c>
      <c r="Q1093" s="125">
        <v>6800</v>
      </c>
      <c r="R1093" s="125">
        <f t="shared" si="158"/>
        <v>722500</v>
      </c>
      <c r="S1093" s="24">
        <v>11</v>
      </c>
      <c r="U1093" s="125">
        <f t="shared" si="159"/>
        <v>722500</v>
      </c>
      <c r="V1093" s="125">
        <f t="shared" si="160"/>
        <v>752500</v>
      </c>
      <c r="W1093" s="125">
        <f t="shared" si="161"/>
        <v>752500</v>
      </c>
      <c r="Y1093" s="125">
        <f t="shared" si="162"/>
        <v>752500</v>
      </c>
      <c r="Z1093" s="125">
        <v>0.02</v>
      </c>
    </row>
    <row r="1094" spans="1:26" s="126" customFormat="1" ht="24" x14ac:dyDescent="0.55000000000000004">
      <c r="A1094" s="24"/>
      <c r="B1094" s="97"/>
      <c r="C1094" s="97"/>
      <c r="D1094" s="24"/>
      <c r="E1094" s="24"/>
      <c r="F1094" s="24"/>
      <c r="G1094" s="24"/>
      <c r="H1094" s="125">
        <f t="shared" si="156"/>
        <v>0</v>
      </c>
      <c r="I1094" s="125"/>
      <c r="J1094" s="125">
        <f t="shared" si="157"/>
        <v>0</v>
      </c>
      <c r="L1094" s="24"/>
      <c r="M1094" s="24" t="s">
        <v>63</v>
      </c>
      <c r="N1094" s="24">
        <v>2</v>
      </c>
      <c r="O1094" s="24">
        <v>6</v>
      </c>
      <c r="P1094" s="125">
        <v>100</v>
      </c>
      <c r="Q1094" s="125">
        <v>6800</v>
      </c>
      <c r="R1094" s="125">
        <f t="shared" si="158"/>
        <v>40800</v>
      </c>
      <c r="S1094" s="24">
        <v>11</v>
      </c>
      <c r="U1094" s="125">
        <f t="shared" si="159"/>
        <v>40800</v>
      </c>
      <c r="V1094" s="125">
        <f t="shared" si="160"/>
        <v>40800</v>
      </c>
      <c r="W1094" s="125">
        <f t="shared" si="161"/>
        <v>40800</v>
      </c>
      <c r="Y1094" s="125">
        <f t="shared" si="162"/>
        <v>40800</v>
      </c>
      <c r="Z1094" s="125">
        <v>0.02</v>
      </c>
    </row>
    <row r="1095" spans="1:26" s="122" customFormat="1" ht="24" x14ac:dyDescent="0.55000000000000004">
      <c r="A1095" s="11"/>
      <c r="B1095" s="113" t="s">
        <v>59</v>
      </c>
      <c r="C1095" s="11">
        <v>10470</v>
      </c>
      <c r="D1095" s="11">
        <v>0</v>
      </c>
      <c r="E1095" s="11">
        <v>0</v>
      </c>
      <c r="F1095" s="11">
        <v>87</v>
      </c>
      <c r="G1095" s="11">
        <v>1</v>
      </c>
      <c r="H1095" s="118">
        <f t="shared" ref="H1095:H1158" si="163">+(D1095*400)+(E1095*100)+F1095</f>
        <v>87</v>
      </c>
      <c r="I1095" s="119">
        <v>250</v>
      </c>
      <c r="J1095" s="119">
        <f t="shared" ref="J1095:J1158" si="164">H1095*I1095</f>
        <v>21750</v>
      </c>
      <c r="L1095" s="11"/>
      <c r="M1095" s="11"/>
      <c r="N1095" s="11"/>
      <c r="O1095" s="11"/>
      <c r="R1095" s="118">
        <f t="shared" si="158"/>
        <v>0</v>
      </c>
      <c r="S1095" s="11"/>
      <c r="U1095" s="118">
        <f t="shared" si="159"/>
        <v>0</v>
      </c>
      <c r="V1095" s="119">
        <f t="shared" si="160"/>
        <v>21750</v>
      </c>
      <c r="W1095" s="118">
        <f t="shared" si="161"/>
        <v>0</v>
      </c>
      <c r="Y1095" s="119">
        <f t="shared" si="162"/>
        <v>21750</v>
      </c>
      <c r="Z1095" s="119"/>
    </row>
    <row r="1096" spans="1:26" s="122" customFormat="1" ht="24" x14ac:dyDescent="0.55000000000000004">
      <c r="A1096" s="11"/>
      <c r="B1096" s="113" t="s">
        <v>59</v>
      </c>
      <c r="C1096" s="11">
        <v>7961</v>
      </c>
      <c r="D1096" s="11">
        <v>1</v>
      </c>
      <c r="E1096" s="11">
        <v>2</v>
      </c>
      <c r="F1096" s="11">
        <v>10</v>
      </c>
      <c r="G1096" s="11">
        <v>1</v>
      </c>
      <c r="H1096" s="118">
        <f t="shared" si="163"/>
        <v>610</v>
      </c>
      <c r="I1096" s="119">
        <v>100</v>
      </c>
      <c r="J1096" s="119">
        <f t="shared" si="164"/>
        <v>61000</v>
      </c>
      <c r="L1096" s="11"/>
      <c r="M1096" s="11"/>
      <c r="N1096" s="11"/>
      <c r="O1096" s="11"/>
      <c r="R1096" s="118">
        <f t="shared" ref="R1096:R1159" si="165">O1096*Q1096</f>
        <v>0</v>
      </c>
      <c r="S1096" s="11"/>
      <c r="U1096" s="118">
        <f t="shared" ref="U1096:U1159" si="166">R1096*(100-T1096)/100</f>
        <v>0</v>
      </c>
      <c r="V1096" s="119">
        <f t="shared" ref="V1096:V1159" si="167">J1096+U1096</f>
        <v>61000</v>
      </c>
      <c r="W1096" s="118">
        <f t="shared" ref="W1096:W1159" si="168">V1096*P1096/100</f>
        <v>0</v>
      </c>
      <c r="Y1096" s="119">
        <f t="shared" ref="Y1096:Y1159" si="169">J1096+U1096</f>
        <v>61000</v>
      </c>
      <c r="Z1096" s="119"/>
    </row>
    <row r="1097" spans="1:26" s="128" customFormat="1" ht="24" x14ac:dyDescent="0.55000000000000004">
      <c r="A1097" s="53"/>
      <c r="B1097" s="55"/>
      <c r="C1097" s="53"/>
      <c r="D1097" s="53"/>
      <c r="E1097" s="53"/>
      <c r="F1097" s="53"/>
      <c r="G1097" s="53"/>
      <c r="H1097" s="127"/>
      <c r="I1097" s="127"/>
      <c r="J1097" s="127"/>
      <c r="L1097" s="53"/>
      <c r="M1097" s="53"/>
      <c r="N1097" s="53"/>
      <c r="O1097" s="53"/>
      <c r="R1097" s="127"/>
      <c r="S1097" s="53"/>
      <c r="U1097" s="127"/>
      <c r="V1097" s="127"/>
      <c r="W1097" s="127"/>
      <c r="Y1097" s="127"/>
      <c r="Z1097" s="127"/>
    </row>
    <row r="1098" spans="1:26" s="122" customFormat="1" ht="24" x14ac:dyDescent="0.55000000000000004">
      <c r="A1098" s="11">
        <v>261</v>
      </c>
      <c r="B1098" s="113" t="s">
        <v>59</v>
      </c>
      <c r="C1098" s="11">
        <v>820</v>
      </c>
      <c r="D1098" s="11">
        <v>0</v>
      </c>
      <c r="E1098" s="11">
        <v>1</v>
      </c>
      <c r="F1098" s="11">
        <v>48</v>
      </c>
      <c r="G1098" s="11">
        <v>2</v>
      </c>
      <c r="H1098" s="118">
        <f t="shared" si="163"/>
        <v>148</v>
      </c>
      <c r="I1098" s="119">
        <v>150</v>
      </c>
      <c r="J1098" s="119">
        <f t="shared" si="164"/>
        <v>22200</v>
      </c>
      <c r="L1098" s="11" t="s">
        <v>62</v>
      </c>
      <c r="M1098" s="11" t="s">
        <v>111</v>
      </c>
      <c r="N1098" s="11">
        <v>2</v>
      </c>
      <c r="O1098" s="11">
        <v>90</v>
      </c>
      <c r="P1098" s="119">
        <v>100</v>
      </c>
      <c r="Q1098" s="119">
        <v>6800</v>
      </c>
      <c r="R1098" s="118">
        <f t="shared" si="165"/>
        <v>612000</v>
      </c>
      <c r="S1098" s="11">
        <v>21</v>
      </c>
      <c r="U1098" s="118">
        <f t="shared" si="166"/>
        <v>612000</v>
      </c>
      <c r="V1098" s="119">
        <f t="shared" si="167"/>
        <v>634200</v>
      </c>
      <c r="W1098" s="118">
        <f t="shared" si="168"/>
        <v>634200</v>
      </c>
      <c r="Y1098" s="119">
        <f t="shared" si="169"/>
        <v>634200</v>
      </c>
      <c r="Z1098" s="119"/>
    </row>
    <row r="1099" spans="1:26" s="122" customFormat="1" ht="24" x14ac:dyDescent="0.55000000000000004">
      <c r="A1099" s="11"/>
      <c r="B1099" s="113"/>
      <c r="C1099" s="11"/>
      <c r="D1099" s="11"/>
      <c r="E1099" s="11"/>
      <c r="F1099" s="11"/>
      <c r="G1099" s="11"/>
      <c r="H1099" s="118">
        <f t="shared" si="163"/>
        <v>0</v>
      </c>
      <c r="I1099" s="119"/>
      <c r="J1099" s="119">
        <f t="shared" si="164"/>
        <v>0</v>
      </c>
      <c r="L1099" s="11"/>
      <c r="M1099" s="11" t="s">
        <v>111</v>
      </c>
      <c r="N1099" s="11">
        <v>2</v>
      </c>
      <c r="O1099" s="11">
        <v>27</v>
      </c>
      <c r="P1099" s="119">
        <v>100</v>
      </c>
      <c r="Q1099" s="119">
        <v>6800</v>
      </c>
      <c r="R1099" s="118">
        <f t="shared" si="165"/>
        <v>183600</v>
      </c>
      <c r="S1099" s="11">
        <v>21</v>
      </c>
      <c r="U1099" s="118">
        <f t="shared" si="166"/>
        <v>183600</v>
      </c>
      <c r="V1099" s="119">
        <f t="shared" si="167"/>
        <v>183600</v>
      </c>
      <c r="W1099" s="118">
        <f t="shared" si="168"/>
        <v>183600</v>
      </c>
      <c r="Y1099" s="119">
        <f t="shared" si="169"/>
        <v>183600</v>
      </c>
      <c r="Z1099" s="119"/>
    </row>
    <row r="1100" spans="1:26" s="122" customFormat="1" ht="24" x14ac:dyDescent="0.55000000000000004">
      <c r="A1100" s="11"/>
      <c r="B1100" s="113" t="s">
        <v>59</v>
      </c>
      <c r="C1100" s="11">
        <v>7938</v>
      </c>
      <c r="D1100" s="11">
        <v>2</v>
      </c>
      <c r="E1100" s="11">
        <v>0</v>
      </c>
      <c r="F1100" s="11">
        <v>40</v>
      </c>
      <c r="G1100" s="11">
        <v>1</v>
      </c>
      <c r="H1100" s="118">
        <f t="shared" si="163"/>
        <v>840</v>
      </c>
      <c r="I1100" s="119">
        <v>100</v>
      </c>
      <c r="J1100" s="119">
        <f t="shared" si="164"/>
        <v>84000</v>
      </c>
      <c r="L1100" s="11"/>
      <c r="M1100" s="11"/>
      <c r="N1100" s="11"/>
      <c r="O1100" s="11"/>
      <c r="R1100" s="118">
        <f t="shared" si="165"/>
        <v>0</v>
      </c>
      <c r="S1100" s="11"/>
      <c r="U1100" s="118">
        <f t="shared" si="166"/>
        <v>0</v>
      </c>
      <c r="V1100" s="119">
        <f t="shared" si="167"/>
        <v>84000</v>
      </c>
      <c r="W1100" s="118">
        <f t="shared" si="168"/>
        <v>0</v>
      </c>
      <c r="Y1100" s="119">
        <f t="shared" si="169"/>
        <v>84000</v>
      </c>
      <c r="Z1100" s="119"/>
    </row>
    <row r="1101" spans="1:26" s="122" customFormat="1" ht="24" x14ac:dyDescent="0.55000000000000004">
      <c r="A1101" s="11"/>
      <c r="B1101" s="113" t="s">
        <v>59</v>
      </c>
      <c r="C1101" s="11">
        <v>11453</v>
      </c>
      <c r="D1101" s="11">
        <v>4</v>
      </c>
      <c r="E1101" s="11">
        <v>2</v>
      </c>
      <c r="F1101" s="11">
        <v>23</v>
      </c>
      <c r="G1101" s="11">
        <v>1</v>
      </c>
      <c r="H1101" s="118">
        <f t="shared" si="163"/>
        <v>1823</v>
      </c>
      <c r="I1101" s="119">
        <v>100</v>
      </c>
      <c r="J1101" s="119">
        <f t="shared" si="164"/>
        <v>182300</v>
      </c>
      <c r="L1101" s="11"/>
      <c r="M1101" s="11"/>
      <c r="N1101" s="11"/>
      <c r="O1101" s="11"/>
      <c r="R1101" s="118">
        <f t="shared" si="165"/>
        <v>0</v>
      </c>
      <c r="S1101" s="11"/>
      <c r="U1101" s="118">
        <f t="shared" si="166"/>
        <v>0</v>
      </c>
      <c r="V1101" s="119">
        <f t="shared" si="167"/>
        <v>182300</v>
      </c>
      <c r="W1101" s="118">
        <f t="shared" si="168"/>
        <v>0</v>
      </c>
      <c r="Y1101" s="119">
        <f t="shared" si="169"/>
        <v>182300</v>
      </c>
      <c r="Z1101" s="119"/>
    </row>
    <row r="1102" spans="1:26" s="128" customFormat="1" ht="24" x14ac:dyDescent="0.55000000000000004">
      <c r="A1102" s="53"/>
      <c r="B1102" s="55"/>
      <c r="C1102" s="53"/>
      <c r="D1102" s="53"/>
      <c r="E1102" s="53"/>
      <c r="F1102" s="53"/>
      <c r="G1102" s="53"/>
      <c r="H1102" s="127"/>
      <c r="I1102" s="127"/>
      <c r="J1102" s="127"/>
      <c r="L1102" s="53"/>
      <c r="M1102" s="53"/>
      <c r="N1102" s="53"/>
      <c r="O1102" s="53"/>
      <c r="R1102" s="127"/>
      <c r="S1102" s="53"/>
      <c r="U1102" s="127"/>
      <c r="V1102" s="127"/>
      <c r="W1102" s="127"/>
      <c r="Y1102" s="127"/>
      <c r="Z1102" s="127"/>
    </row>
    <row r="1103" spans="1:26" s="122" customFormat="1" ht="24" x14ac:dyDescent="0.55000000000000004">
      <c r="A1103" s="11">
        <v>262</v>
      </c>
      <c r="B1103" s="113" t="s">
        <v>59</v>
      </c>
      <c r="C1103" s="11">
        <v>12343</v>
      </c>
      <c r="D1103" s="11">
        <v>1</v>
      </c>
      <c r="E1103" s="11">
        <v>2</v>
      </c>
      <c r="F1103" s="11">
        <v>27</v>
      </c>
      <c r="G1103" s="11">
        <v>2</v>
      </c>
      <c r="H1103" s="118">
        <f t="shared" si="163"/>
        <v>627</v>
      </c>
      <c r="I1103" s="119">
        <v>220</v>
      </c>
      <c r="J1103" s="119">
        <f t="shared" si="164"/>
        <v>137940</v>
      </c>
      <c r="L1103" s="11" t="s">
        <v>62</v>
      </c>
      <c r="M1103" s="11" t="s">
        <v>65</v>
      </c>
      <c r="N1103" s="11">
        <v>2</v>
      </c>
      <c r="O1103" s="11">
        <v>84.5</v>
      </c>
      <c r="P1103" s="119">
        <v>100</v>
      </c>
      <c r="Q1103" s="119">
        <v>6800</v>
      </c>
      <c r="R1103" s="118">
        <f t="shared" si="165"/>
        <v>574600</v>
      </c>
      <c r="S1103" s="11">
        <v>21</v>
      </c>
      <c r="U1103" s="118">
        <f t="shared" si="166"/>
        <v>574600</v>
      </c>
      <c r="V1103" s="119">
        <f t="shared" si="167"/>
        <v>712540</v>
      </c>
      <c r="W1103" s="118">
        <f t="shared" si="168"/>
        <v>712540</v>
      </c>
      <c r="Y1103" s="119">
        <f t="shared" si="169"/>
        <v>712540</v>
      </c>
      <c r="Z1103" s="119"/>
    </row>
    <row r="1104" spans="1:26" s="122" customFormat="1" ht="24" x14ac:dyDescent="0.55000000000000004">
      <c r="A1104" s="11"/>
      <c r="B1104" s="113"/>
      <c r="C1104" s="11"/>
      <c r="D1104" s="11"/>
      <c r="E1104" s="11"/>
      <c r="F1104" s="11"/>
      <c r="G1104" s="11"/>
      <c r="H1104" s="118">
        <f t="shared" si="163"/>
        <v>0</v>
      </c>
      <c r="I1104" s="119"/>
      <c r="J1104" s="119">
        <f t="shared" si="164"/>
        <v>0</v>
      </c>
      <c r="L1104" s="11"/>
      <c r="M1104" s="11" t="s">
        <v>65</v>
      </c>
      <c r="N1104" s="11">
        <v>2</v>
      </c>
      <c r="O1104" s="11">
        <v>8</v>
      </c>
      <c r="P1104" s="119">
        <v>100</v>
      </c>
      <c r="Q1104" s="119">
        <v>6800</v>
      </c>
      <c r="R1104" s="118">
        <f t="shared" si="165"/>
        <v>54400</v>
      </c>
      <c r="S1104" s="11">
        <v>21</v>
      </c>
      <c r="U1104" s="118">
        <f t="shared" si="166"/>
        <v>54400</v>
      </c>
      <c r="V1104" s="119">
        <f t="shared" si="167"/>
        <v>54400</v>
      </c>
      <c r="W1104" s="118">
        <f t="shared" si="168"/>
        <v>54400</v>
      </c>
      <c r="Y1104" s="119">
        <f t="shared" si="169"/>
        <v>54400</v>
      </c>
      <c r="Z1104" s="119"/>
    </row>
    <row r="1105" spans="1:26" s="122" customFormat="1" ht="24" x14ac:dyDescent="0.55000000000000004">
      <c r="A1105" s="11"/>
      <c r="B1105" s="113"/>
      <c r="C1105" s="11"/>
      <c r="D1105" s="11"/>
      <c r="E1105" s="11"/>
      <c r="F1105" s="11"/>
      <c r="G1105" s="11"/>
      <c r="H1105" s="118">
        <f t="shared" si="163"/>
        <v>0</v>
      </c>
      <c r="I1105" s="119"/>
      <c r="J1105" s="119">
        <f t="shared" si="164"/>
        <v>0</v>
      </c>
      <c r="L1105" s="11" t="s">
        <v>62</v>
      </c>
      <c r="M1105" s="11" t="s">
        <v>65</v>
      </c>
      <c r="N1105" s="11">
        <v>2</v>
      </c>
      <c r="O1105" s="11">
        <v>91</v>
      </c>
      <c r="P1105" s="119">
        <v>100</v>
      </c>
      <c r="Q1105" s="119">
        <v>6800</v>
      </c>
      <c r="R1105" s="118">
        <f t="shared" si="165"/>
        <v>618800</v>
      </c>
      <c r="S1105" s="11">
        <v>21</v>
      </c>
      <c r="U1105" s="118">
        <f t="shared" si="166"/>
        <v>618800</v>
      </c>
      <c r="V1105" s="119">
        <f t="shared" si="167"/>
        <v>618800</v>
      </c>
      <c r="W1105" s="118">
        <f t="shared" si="168"/>
        <v>618800</v>
      </c>
      <c r="Y1105" s="119">
        <f t="shared" si="169"/>
        <v>618800</v>
      </c>
      <c r="Z1105" s="119"/>
    </row>
    <row r="1106" spans="1:26" s="122" customFormat="1" ht="24" x14ac:dyDescent="0.55000000000000004">
      <c r="A1106" s="11"/>
      <c r="B1106" s="113"/>
      <c r="C1106" s="11"/>
      <c r="D1106" s="11"/>
      <c r="E1106" s="11"/>
      <c r="F1106" s="11"/>
      <c r="G1106" s="11"/>
      <c r="H1106" s="118">
        <f t="shared" si="163"/>
        <v>0</v>
      </c>
      <c r="I1106" s="119"/>
      <c r="J1106" s="119">
        <f t="shared" si="164"/>
        <v>0</v>
      </c>
      <c r="L1106" s="11"/>
      <c r="M1106" s="11" t="s">
        <v>65</v>
      </c>
      <c r="N1106" s="11">
        <v>2</v>
      </c>
      <c r="O1106" s="11">
        <v>8</v>
      </c>
      <c r="P1106" s="119">
        <v>100</v>
      </c>
      <c r="Q1106" s="119">
        <v>6800</v>
      </c>
      <c r="R1106" s="118">
        <f t="shared" si="165"/>
        <v>54400</v>
      </c>
      <c r="S1106" s="11">
        <v>21</v>
      </c>
      <c r="U1106" s="118">
        <f t="shared" si="166"/>
        <v>54400</v>
      </c>
      <c r="V1106" s="119">
        <f t="shared" si="167"/>
        <v>54400</v>
      </c>
      <c r="W1106" s="118">
        <f t="shared" si="168"/>
        <v>54400</v>
      </c>
      <c r="Y1106" s="119">
        <f t="shared" si="169"/>
        <v>54400</v>
      </c>
      <c r="Z1106" s="119"/>
    </row>
    <row r="1107" spans="1:26" s="122" customFormat="1" ht="24" x14ac:dyDescent="0.55000000000000004">
      <c r="A1107" s="11"/>
      <c r="B1107" s="113" t="s">
        <v>59</v>
      </c>
      <c r="C1107" s="11">
        <v>18818</v>
      </c>
      <c r="D1107" s="11">
        <v>0</v>
      </c>
      <c r="E1107" s="11">
        <v>3</v>
      </c>
      <c r="F1107" s="11">
        <v>79</v>
      </c>
      <c r="G1107" s="11">
        <v>1</v>
      </c>
      <c r="H1107" s="118">
        <f t="shared" si="163"/>
        <v>379</v>
      </c>
      <c r="I1107" s="119">
        <v>130</v>
      </c>
      <c r="J1107" s="119">
        <f t="shared" si="164"/>
        <v>49270</v>
      </c>
      <c r="L1107" s="11"/>
      <c r="M1107" s="11"/>
      <c r="N1107" s="11"/>
      <c r="O1107" s="11"/>
      <c r="R1107" s="118">
        <f t="shared" si="165"/>
        <v>0</v>
      </c>
      <c r="S1107" s="11"/>
      <c r="U1107" s="118">
        <f t="shared" si="166"/>
        <v>0</v>
      </c>
      <c r="V1107" s="119">
        <f t="shared" si="167"/>
        <v>49270</v>
      </c>
      <c r="W1107" s="118">
        <f t="shared" si="168"/>
        <v>0</v>
      </c>
      <c r="Y1107" s="119">
        <f t="shared" si="169"/>
        <v>49270</v>
      </c>
      <c r="Z1107" s="119"/>
    </row>
    <row r="1108" spans="1:26" s="126" customFormat="1" ht="24" x14ac:dyDescent="0.55000000000000004">
      <c r="A1108" s="24"/>
      <c r="B1108" s="97" t="s">
        <v>71</v>
      </c>
      <c r="C1108" s="24">
        <v>1385</v>
      </c>
      <c r="D1108" s="24">
        <v>0</v>
      </c>
      <c r="E1108" s="24">
        <v>2</v>
      </c>
      <c r="F1108" s="24">
        <v>9</v>
      </c>
      <c r="G1108" s="24">
        <v>1</v>
      </c>
      <c r="H1108" s="125">
        <f t="shared" si="163"/>
        <v>209</v>
      </c>
      <c r="I1108" s="125">
        <v>100</v>
      </c>
      <c r="J1108" s="125">
        <f t="shared" si="164"/>
        <v>20900</v>
      </c>
      <c r="L1108" s="24"/>
      <c r="M1108" s="24"/>
      <c r="N1108" s="24"/>
      <c r="O1108" s="24"/>
      <c r="R1108" s="125">
        <f t="shared" si="165"/>
        <v>0</v>
      </c>
      <c r="S1108" s="24"/>
      <c r="U1108" s="125">
        <f t="shared" si="166"/>
        <v>0</v>
      </c>
      <c r="V1108" s="125">
        <f t="shared" si="167"/>
        <v>20900</v>
      </c>
      <c r="W1108" s="125">
        <f t="shared" si="168"/>
        <v>0</v>
      </c>
      <c r="Y1108" s="125">
        <f t="shared" si="169"/>
        <v>20900</v>
      </c>
      <c r="Z1108" s="125">
        <v>0.01</v>
      </c>
    </row>
    <row r="1109" spans="1:26" s="126" customFormat="1" ht="24" x14ac:dyDescent="0.55000000000000004">
      <c r="A1109" s="24"/>
      <c r="B1109" s="138" t="s">
        <v>610</v>
      </c>
      <c r="C1109" s="24"/>
      <c r="D1109" s="24">
        <v>1</v>
      </c>
      <c r="E1109" s="24">
        <v>0</v>
      </c>
      <c r="F1109" s="24">
        <v>0</v>
      </c>
      <c r="G1109" s="24">
        <v>1</v>
      </c>
      <c r="H1109" s="125">
        <f t="shared" si="163"/>
        <v>400</v>
      </c>
      <c r="I1109" s="125">
        <v>100</v>
      </c>
      <c r="J1109" s="125">
        <f t="shared" si="164"/>
        <v>40000</v>
      </c>
      <c r="L1109" s="24"/>
      <c r="M1109" s="24"/>
      <c r="N1109" s="24"/>
      <c r="O1109" s="24"/>
      <c r="R1109" s="125">
        <f t="shared" si="165"/>
        <v>0</v>
      </c>
      <c r="S1109" s="24"/>
      <c r="U1109" s="125">
        <f t="shared" si="166"/>
        <v>0</v>
      </c>
      <c r="V1109" s="125">
        <f t="shared" si="167"/>
        <v>40000</v>
      </c>
      <c r="W1109" s="125">
        <f t="shared" si="168"/>
        <v>0</v>
      </c>
      <c r="Y1109" s="125">
        <f t="shared" si="169"/>
        <v>40000</v>
      </c>
      <c r="Z1109" s="125">
        <v>0.01</v>
      </c>
    </row>
    <row r="1110" spans="1:26" s="128" customFormat="1" ht="24" x14ac:dyDescent="0.55000000000000004">
      <c r="A1110" s="53"/>
      <c r="B1110" s="59"/>
      <c r="C1110" s="53"/>
      <c r="D1110" s="53"/>
      <c r="E1110" s="53"/>
      <c r="F1110" s="53"/>
      <c r="G1110" s="53"/>
      <c r="H1110" s="127"/>
      <c r="I1110" s="127"/>
      <c r="J1110" s="127"/>
      <c r="L1110" s="53"/>
      <c r="M1110" s="53"/>
      <c r="N1110" s="53"/>
      <c r="O1110" s="53"/>
      <c r="R1110" s="127"/>
      <c r="S1110" s="53"/>
      <c r="U1110" s="127"/>
      <c r="V1110" s="127"/>
      <c r="W1110" s="127"/>
      <c r="Y1110" s="127"/>
      <c r="Z1110" s="127"/>
    </row>
    <row r="1111" spans="1:26" s="122" customFormat="1" ht="24" x14ac:dyDescent="0.55000000000000004">
      <c r="A1111" s="11">
        <v>263</v>
      </c>
      <c r="B1111" s="113" t="s">
        <v>59</v>
      </c>
      <c r="C1111" s="11">
        <v>12179</v>
      </c>
      <c r="D1111" s="11">
        <v>0</v>
      </c>
      <c r="E1111" s="11">
        <v>2</v>
      </c>
      <c r="F1111" s="11">
        <v>85</v>
      </c>
      <c r="G1111" s="11">
        <v>2</v>
      </c>
      <c r="H1111" s="118">
        <f t="shared" si="163"/>
        <v>285</v>
      </c>
      <c r="I1111" s="119">
        <v>220</v>
      </c>
      <c r="J1111" s="119">
        <f t="shared" si="164"/>
        <v>62700</v>
      </c>
      <c r="L1111" s="11" t="s">
        <v>62</v>
      </c>
      <c r="M1111" s="11" t="s">
        <v>111</v>
      </c>
      <c r="N1111" s="11">
        <v>2</v>
      </c>
      <c r="O1111" s="11">
        <v>135</v>
      </c>
      <c r="P1111" s="119">
        <v>100</v>
      </c>
      <c r="Q1111" s="119">
        <v>6800</v>
      </c>
      <c r="R1111" s="118">
        <f t="shared" si="165"/>
        <v>918000</v>
      </c>
      <c r="S1111" s="11">
        <v>11</v>
      </c>
      <c r="U1111" s="118">
        <f t="shared" si="166"/>
        <v>918000</v>
      </c>
      <c r="V1111" s="119">
        <f t="shared" si="167"/>
        <v>980700</v>
      </c>
      <c r="W1111" s="118">
        <f t="shared" si="168"/>
        <v>980700</v>
      </c>
      <c r="Y1111" s="119">
        <f t="shared" si="169"/>
        <v>980700</v>
      </c>
      <c r="Z1111" s="119"/>
    </row>
    <row r="1112" spans="1:26" s="122" customFormat="1" ht="24" x14ac:dyDescent="0.55000000000000004">
      <c r="A1112" s="11"/>
      <c r="B1112" s="113"/>
      <c r="C1112" s="11"/>
      <c r="D1112" s="11"/>
      <c r="E1112" s="11"/>
      <c r="F1112" s="11"/>
      <c r="G1112" s="11"/>
      <c r="H1112" s="118">
        <f t="shared" si="163"/>
        <v>0</v>
      </c>
      <c r="I1112" s="119"/>
      <c r="J1112" s="119">
        <f t="shared" si="164"/>
        <v>0</v>
      </c>
      <c r="L1112" s="11"/>
      <c r="M1112" s="11" t="s">
        <v>111</v>
      </c>
      <c r="N1112" s="11">
        <v>2</v>
      </c>
      <c r="O1112" s="11">
        <v>27</v>
      </c>
      <c r="P1112" s="119">
        <v>100</v>
      </c>
      <c r="Q1112" s="119">
        <v>6800</v>
      </c>
      <c r="R1112" s="118">
        <f t="shared" si="165"/>
        <v>183600</v>
      </c>
      <c r="S1112" s="11">
        <v>11</v>
      </c>
      <c r="U1112" s="118">
        <f t="shared" si="166"/>
        <v>183600</v>
      </c>
      <c r="V1112" s="119">
        <f t="shared" si="167"/>
        <v>183600</v>
      </c>
      <c r="W1112" s="118">
        <f t="shared" si="168"/>
        <v>183600</v>
      </c>
      <c r="Y1112" s="119">
        <f t="shared" si="169"/>
        <v>183600</v>
      </c>
      <c r="Z1112" s="119"/>
    </row>
    <row r="1113" spans="1:26" s="128" customFormat="1" ht="24" x14ac:dyDescent="0.55000000000000004">
      <c r="A1113" s="53"/>
      <c r="B1113" s="55"/>
      <c r="C1113" s="53"/>
      <c r="D1113" s="53"/>
      <c r="E1113" s="53"/>
      <c r="F1113" s="53"/>
      <c r="G1113" s="53"/>
      <c r="H1113" s="127"/>
      <c r="I1113" s="127"/>
      <c r="J1113" s="127"/>
      <c r="L1113" s="53"/>
      <c r="M1113" s="53"/>
      <c r="N1113" s="53"/>
      <c r="O1113" s="53"/>
      <c r="R1113" s="127"/>
      <c r="S1113" s="53"/>
      <c r="U1113" s="127"/>
      <c r="V1113" s="127"/>
      <c r="W1113" s="127"/>
      <c r="Y1113" s="127"/>
      <c r="Z1113" s="127"/>
    </row>
    <row r="1114" spans="1:26" s="126" customFormat="1" ht="24" x14ac:dyDescent="0.55000000000000004">
      <c r="A1114" s="24">
        <v>264</v>
      </c>
      <c r="B1114" s="97" t="s">
        <v>205</v>
      </c>
      <c r="C1114" s="24"/>
      <c r="D1114" s="24">
        <v>0</v>
      </c>
      <c r="E1114" s="24">
        <v>3</v>
      </c>
      <c r="F1114" s="24">
        <v>72</v>
      </c>
      <c r="G1114" s="24">
        <v>2</v>
      </c>
      <c r="H1114" s="125">
        <f t="shared" si="163"/>
        <v>372</v>
      </c>
      <c r="I1114" s="125">
        <v>150</v>
      </c>
      <c r="J1114" s="125">
        <f t="shared" si="164"/>
        <v>55800</v>
      </c>
      <c r="L1114" s="24" t="s">
        <v>62</v>
      </c>
      <c r="M1114" s="24" t="s">
        <v>63</v>
      </c>
      <c r="N1114" s="24">
        <v>2</v>
      </c>
      <c r="O1114" s="24">
        <v>49.14</v>
      </c>
      <c r="P1114" s="125">
        <v>100</v>
      </c>
      <c r="Q1114" s="125">
        <v>6800</v>
      </c>
      <c r="R1114" s="125">
        <f t="shared" si="165"/>
        <v>334152</v>
      </c>
      <c r="S1114" s="24">
        <v>3</v>
      </c>
      <c r="U1114" s="125">
        <f t="shared" si="166"/>
        <v>334152</v>
      </c>
      <c r="V1114" s="125">
        <f t="shared" si="167"/>
        <v>389952</v>
      </c>
      <c r="W1114" s="125">
        <f t="shared" si="168"/>
        <v>389952</v>
      </c>
      <c r="Y1114" s="125">
        <f t="shared" si="169"/>
        <v>389952</v>
      </c>
      <c r="Z1114" s="125">
        <v>0.02</v>
      </c>
    </row>
    <row r="1115" spans="1:26" s="128" customFormat="1" ht="24" x14ac:dyDescent="0.55000000000000004">
      <c r="A1115" s="53"/>
      <c r="B1115" s="55"/>
      <c r="C1115" s="53"/>
      <c r="D1115" s="53"/>
      <c r="E1115" s="53"/>
      <c r="F1115" s="53"/>
      <c r="G1115" s="53"/>
      <c r="H1115" s="127"/>
      <c r="I1115" s="127"/>
      <c r="J1115" s="127"/>
      <c r="L1115" s="53"/>
      <c r="M1115" s="53"/>
      <c r="N1115" s="53"/>
      <c r="O1115" s="53"/>
      <c r="R1115" s="127"/>
      <c r="S1115" s="53"/>
      <c r="U1115" s="127"/>
      <c r="V1115" s="127"/>
      <c r="W1115" s="127"/>
      <c r="Y1115" s="127"/>
      <c r="Z1115" s="127"/>
    </row>
    <row r="1116" spans="1:26" s="122" customFormat="1" ht="24" x14ac:dyDescent="0.55000000000000004">
      <c r="A1116" s="11">
        <v>265</v>
      </c>
      <c r="B1116" s="113" t="s">
        <v>59</v>
      </c>
      <c r="C1116" s="11">
        <v>13542</v>
      </c>
      <c r="D1116" s="11">
        <v>0</v>
      </c>
      <c r="E1116" s="11">
        <v>1</v>
      </c>
      <c r="F1116" s="11">
        <v>13</v>
      </c>
      <c r="G1116" s="11">
        <v>1</v>
      </c>
      <c r="H1116" s="118">
        <f t="shared" si="163"/>
        <v>113</v>
      </c>
      <c r="I1116" s="119">
        <v>250</v>
      </c>
      <c r="J1116" s="119">
        <f t="shared" si="164"/>
        <v>28250</v>
      </c>
      <c r="L1116" s="11"/>
      <c r="M1116" s="11"/>
      <c r="N1116" s="11"/>
      <c r="O1116" s="11"/>
      <c r="R1116" s="118">
        <f t="shared" si="165"/>
        <v>0</v>
      </c>
      <c r="S1116" s="11"/>
      <c r="U1116" s="118">
        <f t="shared" si="166"/>
        <v>0</v>
      </c>
      <c r="V1116" s="119">
        <f t="shared" si="167"/>
        <v>28250</v>
      </c>
      <c r="W1116" s="118">
        <f t="shared" si="168"/>
        <v>0</v>
      </c>
      <c r="Y1116" s="119">
        <f t="shared" si="169"/>
        <v>28250</v>
      </c>
      <c r="Z1116" s="119"/>
    </row>
    <row r="1117" spans="1:26" s="128" customFormat="1" ht="24" x14ac:dyDescent="0.55000000000000004">
      <c r="A1117" s="53"/>
      <c r="B1117" s="55"/>
      <c r="C1117" s="53"/>
      <c r="D1117" s="53"/>
      <c r="E1117" s="53"/>
      <c r="F1117" s="53"/>
      <c r="G1117" s="53"/>
      <c r="H1117" s="127"/>
      <c r="I1117" s="127"/>
      <c r="J1117" s="127"/>
      <c r="L1117" s="53"/>
      <c r="M1117" s="53"/>
      <c r="N1117" s="53"/>
      <c r="O1117" s="53"/>
      <c r="R1117" s="127"/>
      <c r="S1117" s="53"/>
      <c r="U1117" s="127"/>
      <c r="V1117" s="127"/>
      <c r="W1117" s="127"/>
      <c r="Y1117" s="127"/>
      <c r="Z1117" s="127"/>
    </row>
    <row r="1118" spans="1:26" s="122" customFormat="1" ht="24" x14ac:dyDescent="0.55000000000000004">
      <c r="A1118" s="11">
        <v>266</v>
      </c>
      <c r="B1118" s="113" t="s">
        <v>59</v>
      </c>
      <c r="C1118" s="11">
        <v>884</v>
      </c>
      <c r="D1118" s="11">
        <v>0</v>
      </c>
      <c r="E1118" s="11">
        <v>1</v>
      </c>
      <c r="F1118" s="11">
        <v>60</v>
      </c>
      <c r="G1118" s="11" t="s">
        <v>73</v>
      </c>
      <c r="H1118" s="118">
        <f t="shared" si="163"/>
        <v>160</v>
      </c>
      <c r="I1118" s="119">
        <v>150</v>
      </c>
      <c r="J1118" s="119">
        <f t="shared" si="164"/>
        <v>24000</v>
      </c>
      <c r="L1118" s="11" t="s">
        <v>62</v>
      </c>
      <c r="M1118" s="11" t="s">
        <v>65</v>
      </c>
      <c r="N1118" s="11">
        <v>2</v>
      </c>
      <c r="O1118" s="11">
        <v>97.5</v>
      </c>
      <c r="P1118" s="119">
        <v>100</v>
      </c>
      <c r="Q1118" s="119">
        <v>6800</v>
      </c>
      <c r="R1118" s="118">
        <f t="shared" si="165"/>
        <v>663000</v>
      </c>
      <c r="S1118" s="11">
        <v>21</v>
      </c>
      <c r="U1118" s="118">
        <f t="shared" si="166"/>
        <v>663000</v>
      </c>
      <c r="V1118" s="119">
        <f t="shared" si="167"/>
        <v>687000</v>
      </c>
      <c r="W1118" s="118">
        <f t="shared" si="168"/>
        <v>687000</v>
      </c>
      <c r="Y1118" s="119">
        <f t="shared" si="169"/>
        <v>687000</v>
      </c>
      <c r="Z1118" s="119"/>
    </row>
    <row r="1119" spans="1:26" s="126" customFormat="1" ht="24" x14ac:dyDescent="0.55000000000000004">
      <c r="A1119" s="24"/>
      <c r="B1119" s="97"/>
      <c r="C1119" s="24"/>
      <c r="D1119" s="24"/>
      <c r="E1119" s="24"/>
      <c r="F1119" s="24"/>
      <c r="G1119" s="24"/>
      <c r="H1119" s="125">
        <f t="shared" si="163"/>
        <v>0</v>
      </c>
      <c r="I1119" s="125"/>
      <c r="J1119" s="125">
        <f t="shared" si="164"/>
        <v>0</v>
      </c>
      <c r="L1119" s="24" t="s">
        <v>529</v>
      </c>
      <c r="M1119" s="24" t="s">
        <v>65</v>
      </c>
      <c r="N1119" s="24">
        <v>2</v>
      </c>
      <c r="O1119" s="24">
        <v>97.5</v>
      </c>
      <c r="P1119" s="125">
        <v>100</v>
      </c>
      <c r="Q1119" s="125">
        <v>6800</v>
      </c>
      <c r="R1119" s="125">
        <f t="shared" si="165"/>
        <v>663000</v>
      </c>
      <c r="S1119" s="24">
        <v>21</v>
      </c>
      <c r="U1119" s="125">
        <f t="shared" si="166"/>
        <v>663000</v>
      </c>
      <c r="V1119" s="125">
        <f t="shared" si="167"/>
        <v>663000</v>
      </c>
      <c r="W1119" s="125">
        <f t="shared" si="168"/>
        <v>663000</v>
      </c>
      <c r="Y1119" s="125">
        <f t="shared" si="169"/>
        <v>663000</v>
      </c>
      <c r="Z1119" s="125">
        <v>0.3</v>
      </c>
    </row>
    <row r="1120" spans="1:26" s="122" customFormat="1" ht="24" x14ac:dyDescent="0.55000000000000004">
      <c r="A1120" s="11"/>
      <c r="B1120" s="113"/>
      <c r="C1120" s="11"/>
      <c r="D1120" s="11"/>
      <c r="E1120" s="11"/>
      <c r="F1120" s="11"/>
      <c r="G1120" s="11"/>
      <c r="H1120" s="118">
        <f t="shared" si="163"/>
        <v>0</v>
      </c>
      <c r="I1120" s="119"/>
      <c r="J1120" s="119">
        <f t="shared" si="164"/>
        <v>0</v>
      </c>
      <c r="L1120" s="11"/>
      <c r="M1120" s="11" t="s">
        <v>65</v>
      </c>
      <c r="N1120" s="11">
        <v>2</v>
      </c>
      <c r="O1120" s="11">
        <v>6</v>
      </c>
      <c r="P1120" s="119">
        <v>100</v>
      </c>
      <c r="Q1120" s="119">
        <v>6800</v>
      </c>
      <c r="R1120" s="118">
        <f t="shared" si="165"/>
        <v>40800</v>
      </c>
      <c r="S1120" s="11">
        <v>21</v>
      </c>
      <c r="U1120" s="118">
        <f t="shared" si="166"/>
        <v>40800</v>
      </c>
      <c r="V1120" s="119">
        <f t="shared" si="167"/>
        <v>40800</v>
      </c>
      <c r="W1120" s="118">
        <f t="shared" si="168"/>
        <v>40800</v>
      </c>
      <c r="Y1120" s="119">
        <f t="shared" si="169"/>
        <v>40800</v>
      </c>
      <c r="Z1120" s="119"/>
    </row>
    <row r="1121" spans="1:26" s="122" customFormat="1" ht="24" x14ac:dyDescent="0.55000000000000004">
      <c r="A1121" s="11"/>
      <c r="B1121" s="113" t="s">
        <v>59</v>
      </c>
      <c r="C1121" s="11">
        <v>12171</v>
      </c>
      <c r="D1121" s="11">
        <v>2</v>
      </c>
      <c r="E1121" s="11">
        <v>3</v>
      </c>
      <c r="F1121" s="11">
        <v>89</v>
      </c>
      <c r="G1121" s="11">
        <v>1</v>
      </c>
      <c r="H1121" s="118">
        <f t="shared" si="163"/>
        <v>1189</v>
      </c>
      <c r="I1121" s="119">
        <v>100</v>
      </c>
      <c r="J1121" s="119">
        <f t="shared" si="164"/>
        <v>118900</v>
      </c>
      <c r="L1121" s="11"/>
      <c r="M1121" s="11"/>
      <c r="N1121" s="11"/>
      <c r="O1121" s="11"/>
      <c r="R1121" s="118">
        <f t="shared" si="165"/>
        <v>0</v>
      </c>
      <c r="S1121" s="11"/>
      <c r="U1121" s="118">
        <f t="shared" si="166"/>
        <v>0</v>
      </c>
      <c r="V1121" s="119">
        <f t="shared" si="167"/>
        <v>118900</v>
      </c>
      <c r="W1121" s="118">
        <f t="shared" si="168"/>
        <v>0</v>
      </c>
      <c r="Y1121" s="119">
        <f t="shared" si="169"/>
        <v>118900</v>
      </c>
      <c r="Z1121" s="119"/>
    </row>
    <row r="1122" spans="1:26" s="128" customFormat="1" ht="24" x14ac:dyDescent="0.55000000000000004">
      <c r="A1122" s="53"/>
      <c r="B1122" s="55"/>
      <c r="C1122" s="53"/>
      <c r="D1122" s="53"/>
      <c r="E1122" s="53"/>
      <c r="F1122" s="53"/>
      <c r="G1122" s="53"/>
      <c r="H1122" s="127"/>
      <c r="I1122" s="127"/>
      <c r="J1122" s="127"/>
      <c r="L1122" s="53"/>
      <c r="M1122" s="53"/>
      <c r="N1122" s="53"/>
      <c r="O1122" s="53"/>
      <c r="R1122" s="127"/>
      <c r="S1122" s="53"/>
      <c r="U1122" s="127"/>
      <c r="V1122" s="127"/>
      <c r="W1122" s="127"/>
      <c r="Y1122" s="127"/>
      <c r="Z1122" s="127"/>
    </row>
    <row r="1123" spans="1:26" s="122" customFormat="1" ht="24" x14ac:dyDescent="0.55000000000000004">
      <c r="A1123" s="11">
        <v>267</v>
      </c>
      <c r="B1123" s="113" t="s">
        <v>59</v>
      </c>
      <c r="C1123" s="11">
        <v>12249</v>
      </c>
      <c r="D1123" s="11">
        <v>0</v>
      </c>
      <c r="E1123" s="11">
        <v>1</v>
      </c>
      <c r="F1123" s="11">
        <v>16</v>
      </c>
      <c r="G1123" s="11">
        <v>2</v>
      </c>
      <c r="H1123" s="118">
        <f t="shared" si="163"/>
        <v>116</v>
      </c>
      <c r="I1123" s="119">
        <v>250</v>
      </c>
      <c r="J1123" s="119">
        <f t="shared" si="164"/>
        <v>29000</v>
      </c>
      <c r="L1123" s="11" t="s">
        <v>62</v>
      </c>
      <c r="M1123" s="11" t="s">
        <v>520</v>
      </c>
      <c r="N1123" s="11">
        <v>2</v>
      </c>
      <c r="O1123" s="11">
        <v>120</v>
      </c>
      <c r="P1123" s="119">
        <v>100</v>
      </c>
      <c r="Q1123" s="119">
        <v>6800</v>
      </c>
      <c r="R1123" s="118">
        <f t="shared" si="165"/>
        <v>816000</v>
      </c>
      <c r="S1123" s="11">
        <v>1</v>
      </c>
      <c r="U1123" s="118">
        <f t="shared" si="166"/>
        <v>816000</v>
      </c>
      <c r="V1123" s="119">
        <f t="shared" si="167"/>
        <v>845000</v>
      </c>
      <c r="W1123" s="118">
        <f t="shared" si="168"/>
        <v>845000</v>
      </c>
      <c r="Y1123" s="119">
        <f t="shared" si="169"/>
        <v>845000</v>
      </c>
      <c r="Z1123" s="119"/>
    </row>
    <row r="1124" spans="1:26" s="126" customFormat="1" ht="24" x14ac:dyDescent="0.55000000000000004">
      <c r="A1124" s="24"/>
      <c r="B1124" s="97"/>
      <c r="C1124" s="24"/>
      <c r="D1124" s="24"/>
      <c r="E1124" s="24"/>
      <c r="F1124" s="24"/>
      <c r="G1124" s="24"/>
      <c r="H1124" s="125"/>
      <c r="I1124" s="125"/>
      <c r="J1124" s="125"/>
      <c r="L1124" s="24" t="s">
        <v>925</v>
      </c>
      <c r="M1124" s="24" t="s">
        <v>126</v>
      </c>
      <c r="N1124" s="24">
        <v>2</v>
      </c>
      <c r="O1124" s="24">
        <v>30</v>
      </c>
      <c r="P1124" s="125">
        <v>100</v>
      </c>
      <c r="Q1124" s="125">
        <v>8200</v>
      </c>
      <c r="R1124" s="125">
        <f t="shared" si="165"/>
        <v>246000</v>
      </c>
      <c r="S1124" s="24">
        <v>1</v>
      </c>
      <c r="U1124" s="125">
        <f t="shared" si="166"/>
        <v>246000</v>
      </c>
      <c r="V1124" s="125">
        <f t="shared" si="167"/>
        <v>246000</v>
      </c>
      <c r="W1124" s="125">
        <f t="shared" si="168"/>
        <v>246000</v>
      </c>
      <c r="Y1124" s="125">
        <f t="shared" si="169"/>
        <v>246000</v>
      </c>
      <c r="Z1124" s="125">
        <v>0.3</v>
      </c>
    </row>
    <row r="1125" spans="1:26" s="128" customFormat="1" ht="24" x14ac:dyDescent="0.55000000000000004">
      <c r="A1125" s="53"/>
      <c r="B1125" s="55"/>
      <c r="C1125" s="53"/>
      <c r="D1125" s="53"/>
      <c r="E1125" s="53"/>
      <c r="F1125" s="53"/>
      <c r="G1125" s="53"/>
      <c r="H1125" s="127"/>
      <c r="I1125" s="127"/>
      <c r="J1125" s="127"/>
      <c r="L1125" s="53"/>
      <c r="M1125" s="53"/>
      <c r="N1125" s="53"/>
      <c r="O1125" s="53"/>
      <c r="R1125" s="127"/>
      <c r="S1125" s="53"/>
      <c r="U1125" s="127"/>
      <c r="V1125" s="127"/>
      <c r="W1125" s="127"/>
      <c r="Y1125" s="127"/>
      <c r="Z1125" s="127"/>
    </row>
    <row r="1126" spans="1:26" s="122" customFormat="1" ht="24" x14ac:dyDescent="0.55000000000000004">
      <c r="A1126" s="11">
        <v>268</v>
      </c>
      <c r="B1126" s="113" t="s">
        <v>59</v>
      </c>
      <c r="C1126" s="11">
        <v>13239</v>
      </c>
      <c r="D1126" s="11">
        <v>0</v>
      </c>
      <c r="E1126" s="11">
        <v>1</v>
      </c>
      <c r="F1126" s="11">
        <v>22</v>
      </c>
      <c r="G1126" s="11">
        <v>2</v>
      </c>
      <c r="H1126" s="118">
        <f t="shared" si="163"/>
        <v>122</v>
      </c>
      <c r="I1126" s="119">
        <v>130</v>
      </c>
      <c r="J1126" s="119">
        <f t="shared" si="164"/>
        <v>15860</v>
      </c>
      <c r="L1126" s="11" t="s">
        <v>62</v>
      </c>
      <c r="M1126" s="11" t="s">
        <v>111</v>
      </c>
      <c r="N1126" s="11">
        <v>2</v>
      </c>
      <c r="O1126" s="11">
        <v>85</v>
      </c>
      <c r="P1126" s="119">
        <v>100</v>
      </c>
      <c r="Q1126" s="119">
        <v>6800</v>
      </c>
      <c r="R1126" s="118">
        <f t="shared" si="165"/>
        <v>578000</v>
      </c>
      <c r="S1126" s="11">
        <v>26</v>
      </c>
      <c r="U1126" s="118">
        <f t="shared" si="166"/>
        <v>578000</v>
      </c>
      <c r="V1126" s="119">
        <f t="shared" si="167"/>
        <v>593860</v>
      </c>
      <c r="W1126" s="118">
        <f t="shared" si="168"/>
        <v>593860</v>
      </c>
      <c r="Y1126" s="119">
        <f t="shared" si="169"/>
        <v>593860</v>
      </c>
      <c r="Z1126" s="119"/>
    </row>
    <row r="1127" spans="1:26" s="122" customFormat="1" ht="24" x14ac:dyDescent="0.55000000000000004">
      <c r="A1127" s="11"/>
      <c r="B1127" s="113"/>
      <c r="C1127" s="11"/>
      <c r="D1127" s="11"/>
      <c r="E1127" s="11"/>
      <c r="F1127" s="11"/>
      <c r="G1127" s="11"/>
      <c r="H1127" s="118">
        <f t="shared" si="163"/>
        <v>0</v>
      </c>
      <c r="I1127" s="119"/>
      <c r="J1127" s="119">
        <f t="shared" si="164"/>
        <v>0</v>
      </c>
      <c r="L1127" s="11"/>
      <c r="M1127" s="11" t="s">
        <v>111</v>
      </c>
      <c r="N1127" s="11">
        <v>2</v>
      </c>
      <c r="O1127" s="11">
        <v>25</v>
      </c>
      <c r="P1127" s="119">
        <v>100</v>
      </c>
      <c r="Q1127" s="119">
        <v>6800</v>
      </c>
      <c r="R1127" s="118">
        <f t="shared" si="165"/>
        <v>170000</v>
      </c>
      <c r="S1127" s="11">
        <v>26</v>
      </c>
      <c r="U1127" s="118">
        <f t="shared" si="166"/>
        <v>170000</v>
      </c>
      <c r="V1127" s="119">
        <f t="shared" si="167"/>
        <v>170000</v>
      </c>
      <c r="W1127" s="118">
        <f t="shared" si="168"/>
        <v>170000</v>
      </c>
      <c r="Y1127" s="119">
        <f t="shared" si="169"/>
        <v>170000</v>
      </c>
      <c r="Z1127" s="119"/>
    </row>
    <row r="1128" spans="1:26" s="122" customFormat="1" ht="24" x14ac:dyDescent="0.55000000000000004">
      <c r="A1128" s="11"/>
      <c r="B1128" s="113" t="s">
        <v>59</v>
      </c>
      <c r="C1128" s="11">
        <v>2798</v>
      </c>
      <c r="D1128" s="11">
        <v>0</v>
      </c>
      <c r="E1128" s="11">
        <v>1</v>
      </c>
      <c r="F1128" s="11">
        <v>92</v>
      </c>
      <c r="G1128" s="11">
        <v>1</v>
      </c>
      <c r="H1128" s="118">
        <f t="shared" si="163"/>
        <v>192</v>
      </c>
      <c r="I1128" s="119">
        <v>250</v>
      </c>
      <c r="J1128" s="119">
        <f t="shared" si="164"/>
        <v>48000</v>
      </c>
      <c r="L1128" s="11"/>
      <c r="M1128" s="11"/>
      <c r="N1128" s="11"/>
      <c r="O1128" s="11"/>
      <c r="R1128" s="118">
        <f t="shared" si="165"/>
        <v>0</v>
      </c>
      <c r="S1128" s="11"/>
      <c r="U1128" s="118">
        <f t="shared" si="166"/>
        <v>0</v>
      </c>
      <c r="V1128" s="119">
        <f t="shared" si="167"/>
        <v>48000</v>
      </c>
      <c r="W1128" s="118">
        <f t="shared" si="168"/>
        <v>0</v>
      </c>
      <c r="Y1128" s="119">
        <f t="shared" si="169"/>
        <v>48000</v>
      </c>
      <c r="Z1128" s="119"/>
    </row>
    <row r="1129" spans="1:26" s="122" customFormat="1" ht="24" x14ac:dyDescent="0.55000000000000004">
      <c r="A1129" s="11"/>
      <c r="B1129" s="113" t="s">
        <v>59</v>
      </c>
      <c r="C1129" s="11">
        <v>18319</v>
      </c>
      <c r="D1129" s="11">
        <v>0</v>
      </c>
      <c r="E1129" s="11">
        <v>0</v>
      </c>
      <c r="F1129" s="11">
        <v>63</v>
      </c>
      <c r="G1129" s="11">
        <v>1</v>
      </c>
      <c r="H1129" s="118">
        <f t="shared" si="163"/>
        <v>63</v>
      </c>
      <c r="I1129" s="119">
        <v>150</v>
      </c>
      <c r="J1129" s="119">
        <f t="shared" si="164"/>
        <v>9450</v>
      </c>
      <c r="L1129" s="11"/>
      <c r="M1129" s="11"/>
      <c r="N1129" s="11"/>
      <c r="O1129" s="11"/>
      <c r="R1129" s="118">
        <f t="shared" si="165"/>
        <v>0</v>
      </c>
      <c r="S1129" s="11"/>
      <c r="U1129" s="118">
        <f t="shared" si="166"/>
        <v>0</v>
      </c>
      <c r="V1129" s="119">
        <f t="shared" si="167"/>
        <v>9450</v>
      </c>
      <c r="W1129" s="118">
        <f t="shared" si="168"/>
        <v>0</v>
      </c>
      <c r="Y1129" s="119">
        <f t="shared" si="169"/>
        <v>9450</v>
      </c>
      <c r="Z1129" s="119"/>
    </row>
    <row r="1130" spans="1:26" s="128" customFormat="1" ht="24" x14ac:dyDescent="0.55000000000000004">
      <c r="A1130" s="53"/>
      <c r="B1130" s="55"/>
      <c r="C1130" s="53"/>
      <c r="D1130" s="53"/>
      <c r="E1130" s="53"/>
      <c r="F1130" s="53"/>
      <c r="G1130" s="53"/>
      <c r="H1130" s="127"/>
      <c r="I1130" s="127"/>
      <c r="J1130" s="127"/>
      <c r="L1130" s="53"/>
      <c r="M1130" s="53"/>
      <c r="N1130" s="53"/>
      <c r="O1130" s="53"/>
      <c r="R1130" s="127"/>
      <c r="S1130" s="53"/>
      <c r="U1130" s="127"/>
      <c r="V1130" s="127"/>
      <c r="W1130" s="127"/>
      <c r="Y1130" s="127"/>
      <c r="Z1130" s="127"/>
    </row>
    <row r="1131" spans="1:26" s="122" customFormat="1" ht="24" x14ac:dyDescent="0.55000000000000004">
      <c r="A1131" s="11">
        <v>269</v>
      </c>
      <c r="B1131" s="113" t="s">
        <v>59</v>
      </c>
      <c r="C1131" s="11">
        <v>7058</v>
      </c>
      <c r="D1131" s="11">
        <v>0</v>
      </c>
      <c r="E1131" s="11">
        <v>0</v>
      </c>
      <c r="F1131" s="11">
        <v>47</v>
      </c>
      <c r="G1131" s="11">
        <v>2</v>
      </c>
      <c r="H1131" s="118">
        <f t="shared" si="163"/>
        <v>47</v>
      </c>
      <c r="I1131" s="119">
        <v>250</v>
      </c>
      <c r="J1131" s="119">
        <f t="shared" si="164"/>
        <v>11750</v>
      </c>
      <c r="L1131" s="11" t="s">
        <v>62</v>
      </c>
      <c r="M1131" s="11" t="s">
        <v>63</v>
      </c>
      <c r="N1131" s="11">
        <v>2</v>
      </c>
      <c r="O1131" s="11">
        <v>67.5</v>
      </c>
      <c r="P1131" s="119">
        <v>100</v>
      </c>
      <c r="Q1131" s="119">
        <v>6800</v>
      </c>
      <c r="R1131" s="118">
        <f t="shared" si="165"/>
        <v>459000</v>
      </c>
      <c r="S1131" s="11">
        <v>41</v>
      </c>
      <c r="U1131" s="118">
        <f t="shared" si="166"/>
        <v>459000</v>
      </c>
      <c r="V1131" s="119">
        <f t="shared" si="167"/>
        <v>470750</v>
      </c>
      <c r="W1131" s="118">
        <f t="shared" si="168"/>
        <v>470750</v>
      </c>
      <c r="Y1131" s="119">
        <f t="shared" si="169"/>
        <v>470750</v>
      </c>
      <c r="Z1131" s="119"/>
    </row>
    <row r="1132" spans="1:26" s="126" customFormat="1" ht="24" x14ac:dyDescent="0.55000000000000004">
      <c r="A1132" s="24"/>
      <c r="B1132" s="97"/>
      <c r="C1132" s="24"/>
      <c r="D1132" s="24"/>
      <c r="E1132" s="24"/>
      <c r="F1132" s="24"/>
      <c r="G1132" s="24"/>
      <c r="H1132" s="125">
        <f t="shared" si="163"/>
        <v>0</v>
      </c>
      <c r="I1132" s="125"/>
      <c r="J1132" s="125">
        <f t="shared" si="164"/>
        <v>0</v>
      </c>
      <c r="L1132" s="24" t="s">
        <v>622</v>
      </c>
      <c r="M1132" s="24" t="s">
        <v>520</v>
      </c>
      <c r="N1132" s="24">
        <v>2</v>
      </c>
      <c r="O1132" s="24">
        <v>18</v>
      </c>
      <c r="P1132" s="125">
        <v>100</v>
      </c>
      <c r="Q1132" s="125">
        <v>6800</v>
      </c>
      <c r="R1132" s="125">
        <f t="shared" si="165"/>
        <v>122400</v>
      </c>
      <c r="S1132" s="24">
        <v>11</v>
      </c>
      <c r="U1132" s="125">
        <f t="shared" si="166"/>
        <v>122400</v>
      </c>
      <c r="V1132" s="125">
        <f t="shared" si="167"/>
        <v>122400</v>
      </c>
      <c r="W1132" s="125">
        <f t="shared" si="168"/>
        <v>122400</v>
      </c>
      <c r="Y1132" s="125">
        <f t="shared" si="169"/>
        <v>122400</v>
      </c>
      <c r="Z1132" s="125">
        <v>0.3</v>
      </c>
    </row>
    <row r="1133" spans="1:26" s="122" customFormat="1" ht="24" x14ac:dyDescent="0.55000000000000004">
      <c r="A1133" s="11"/>
      <c r="B1133" s="113"/>
      <c r="C1133" s="11"/>
      <c r="D1133" s="11"/>
      <c r="E1133" s="11"/>
      <c r="F1133" s="11"/>
      <c r="G1133" s="11"/>
      <c r="H1133" s="118">
        <f t="shared" si="163"/>
        <v>0</v>
      </c>
      <c r="I1133" s="119"/>
      <c r="J1133" s="119">
        <f t="shared" si="164"/>
        <v>0</v>
      </c>
      <c r="L1133" s="11"/>
      <c r="M1133" s="11" t="s">
        <v>65</v>
      </c>
      <c r="N1133" s="11">
        <v>2</v>
      </c>
      <c r="O1133" s="11">
        <v>6</v>
      </c>
      <c r="P1133" s="119">
        <v>100</v>
      </c>
      <c r="Q1133" s="119">
        <v>6800</v>
      </c>
      <c r="R1133" s="118">
        <f t="shared" si="165"/>
        <v>40800</v>
      </c>
      <c r="S1133" s="11">
        <v>41</v>
      </c>
      <c r="U1133" s="118">
        <f t="shared" si="166"/>
        <v>40800</v>
      </c>
      <c r="V1133" s="119">
        <f t="shared" si="167"/>
        <v>40800</v>
      </c>
      <c r="W1133" s="118">
        <f t="shared" si="168"/>
        <v>40800</v>
      </c>
      <c r="Y1133" s="119">
        <f t="shared" si="169"/>
        <v>40800</v>
      </c>
      <c r="Z1133" s="119"/>
    </row>
    <row r="1134" spans="1:26" s="122" customFormat="1" ht="24" x14ac:dyDescent="0.55000000000000004">
      <c r="A1134" s="11"/>
      <c r="B1134" s="113" t="s">
        <v>59</v>
      </c>
      <c r="C1134" s="11">
        <v>1366</v>
      </c>
      <c r="D1134" s="11">
        <v>1</v>
      </c>
      <c r="E1134" s="11">
        <v>1</v>
      </c>
      <c r="F1134" s="11">
        <v>0</v>
      </c>
      <c r="G1134" s="11">
        <v>1</v>
      </c>
      <c r="H1134" s="118">
        <f t="shared" si="163"/>
        <v>500</v>
      </c>
      <c r="I1134" s="119">
        <v>100</v>
      </c>
      <c r="J1134" s="119">
        <f t="shared" si="164"/>
        <v>50000</v>
      </c>
      <c r="L1134" s="11"/>
      <c r="M1134" s="11"/>
      <c r="N1134" s="11"/>
      <c r="O1134" s="11"/>
      <c r="R1134" s="118">
        <f t="shared" si="165"/>
        <v>0</v>
      </c>
      <c r="S1134" s="11"/>
      <c r="U1134" s="118">
        <f t="shared" si="166"/>
        <v>0</v>
      </c>
      <c r="V1134" s="119">
        <f t="shared" si="167"/>
        <v>50000</v>
      </c>
      <c r="W1134" s="118">
        <f t="shared" si="168"/>
        <v>0</v>
      </c>
      <c r="Y1134" s="119">
        <f t="shared" si="169"/>
        <v>50000</v>
      </c>
      <c r="Z1134" s="119"/>
    </row>
    <row r="1135" spans="1:26" s="122" customFormat="1" ht="24" x14ac:dyDescent="0.55000000000000004">
      <c r="A1135" s="11"/>
      <c r="B1135" s="113" t="s">
        <v>59</v>
      </c>
      <c r="C1135" s="11">
        <v>2761</v>
      </c>
      <c r="D1135" s="11">
        <v>0</v>
      </c>
      <c r="E1135" s="11">
        <v>3</v>
      </c>
      <c r="F1135" s="11">
        <v>11</v>
      </c>
      <c r="G1135" s="11">
        <v>1</v>
      </c>
      <c r="H1135" s="118">
        <f t="shared" si="163"/>
        <v>311</v>
      </c>
      <c r="I1135" s="119">
        <v>130</v>
      </c>
      <c r="J1135" s="119">
        <f t="shared" si="164"/>
        <v>40430</v>
      </c>
      <c r="L1135" s="11"/>
      <c r="M1135" s="11"/>
      <c r="N1135" s="11"/>
      <c r="O1135" s="11"/>
      <c r="R1135" s="118">
        <f t="shared" si="165"/>
        <v>0</v>
      </c>
      <c r="S1135" s="11"/>
      <c r="U1135" s="118">
        <f t="shared" si="166"/>
        <v>0</v>
      </c>
      <c r="V1135" s="119">
        <f t="shared" si="167"/>
        <v>40430</v>
      </c>
      <c r="W1135" s="118">
        <f t="shared" si="168"/>
        <v>0</v>
      </c>
      <c r="Y1135" s="119">
        <f t="shared" si="169"/>
        <v>40430</v>
      </c>
      <c r="Z1135" s="119"/>
    </row>
    <row r="1136" spans="1:26" s="122" customFormat="1" ht="24" x14ac:dyDescent="0.55000000000000004">
      <c r="A1136" s="11"/>
      <c r="B1136" s="113" t="s">
        <v>59</v>
      </c>
      <c r="C1136" s="11">
        <v>2777</v>
      </c>
      <c r="D1136" s="11">
        <v>2</v>
      </c>
      <c r="E1136" s="11">
        <v>0</v>
      </c>
      <c r="F1136" s="11">
        <v>49</v>
      </c>
      <c r="G1136" s="11">
        <v>1</v>
      </c>
      <c r="H1136" s="118">
        <f t="shared" si="163"/>
        <v>849</v>
      </c>
      <c r="I1136" s="119">
        <v>100</v>
      </c>
      <c r="J1136" s="119">
        <f t="shared" si="164"/>
        <v>84900</v>
      </c>
      <c r="L1136" s="11"/>
      <c r="M1136" s="11"/>
      <c r="N1136" s="11"/>
      <c r="O1136" s="11"/>
      <c r="R1136" s="118">
        <f t="shared" si="165"/>
        <v>0</v>
      </c>
      <c r="S1136" s="11"/>
      <c r="U1136" s="118">
        <f t="shared" si="166"/>
        <v>0</v>
      </c>
      <c r="V1136" s="119">
        <f t="shared" si="167"/>
        <v>84900</v>
      </c>
      <c r="W1136" s="118">
        <f t="shared" si="168"/>
        <v>0</v>
      </c>
      <c r="Y1136" s="119">
        <f t="shared" si="169"/>
        <v>84900</v>
      </c>
      <c r="Z1136" s="119"/>
    </row>
    <row r="1137" spans="1:26" s="128" customFormat="1" ht="24" x14ac:dyDescent="0.55000000000000004">
      <c r="A1137" s="53"/>
      <c r="B1137" s="55"/>
      <c r="C1137" s="53"/>
      <c r="D1137" s="53"/>
      <c r="E1137" s="53"/>
      <c r="F1137" s="53"/>
      <c r="G1137" s="53"/>
      <c r="H1137" s="127"/>
      <c r="I1137" s="127"/>
      <c r="J1137" s="127"/>
      <c r="L1137" s="53"/>
      <c r="M1137" s="53"/>
      <c r="N1137" s="53"/>
      <c r="O1137" s="53"/>
      <c r="R1137" s="127"/>
      <c r="S1137" s="53"/>
      <c r="U1137" s="127"/>
      <c r="V1137" s="127"/>
      <c r="W1137" s="127"/>
      <c r="Y1137" s="127"/>
      <c r="Z1137" s="127"/>
    </row>
    <row r="1138" spans="1:26" s="122" customFormat="1" ht="24" x14ac:dyDescent="0.55000000000000004">
      <c r="A1138" s="11">
        <v>270</v>
      </c>
      <c r="B1138" s="113" t="s">
        <v>59</v>
      </c>
      <c r="C1138" s="11">
        <v>695</v>
      </c>
      <c r="D1138" s="11">
        <v>0</v>
      </c>
      <c r="E1138" s="11">
        <v>3</v>
      </c>
      <c r="F1138" s="11">
        <v>26</v>
      </c>
      <c r="G1138" s="11">
        <v>2</v>
      </c>
      <c r="H1138" s="118">
        <f t="shared" si="163"/>
        <v>326</v>
      </c>
      <c r="I1138" s="119">
        <v>220</v>
      </c>
      <c r="J1138" s="119">
        <f t="shared" si="164"/>
        <v>71720</v>
      </c>
      <c r="L1138" s="11" t="s">
        <v>62</v>
      </c>
      <c r="M1138" s="11" t="s">
        <v>65</v>
      </c>
      <c r="N1138" s="11">
        <v>2</v>
      </c>
      <c r="O1138" s="11">
        <v>153</v>
      </c>
      <c r="P1138" s="119">
        <v>100</v>
      </c>
      <c r="Q1138" s="119">
        <v>6800</v>
      </c>
      <c r="R1138" s="118">
        <f t="shared" si="165"/>
        <v>1040400</v>
      </c>
      <c r="S1138" s="11">
        <v>25</v>
      </c>
      <c r="U1138" s="118">
        <f t="shared" si="166"/>
        <v>1040400</v>
      </c>
      <c r="V1138" s="119">
        <f t="shared" si="167"/>
        <v>1112120</v>
      </c>
      <c r="W1138" s="118">
        <f t="shared" si="168"/>
        <v>1112120</v>
      </c>
      <c r="Y1138" s="119">
        <f t="shared" si="169"/>
        <v>1112120</v>
      </c>
      <c r="Z1138" s="119"/>
    </row>
    <row r="1139" spans="1:26" s="122" customFormat="1" ht="24" x14ac:dyDescent="0.55000000000000004">
      <c r="A1139" s="11"/>
      <c r="B1139" s="113"/>
      <c r="C1139" s="11"/>
      <c r="D1139" s="11"/>
      <c r="E1139" s="11"/>
      <c r="F1139" s="11"/>
      <c r="G1139" s="11"/>
      <c r="H1139" s="118">
        <f t="shared" si="163"/>
        <v>0</v>
      </c>
      <c r="I1139" s="119"/>
      <c r="J1139" s="119">
        <f t="shared" si="164"/>
        <v>0</v>
      </c>
      <c r="L1139" s="11"/>
      <c r="M1139" s="11" t="s">
        <v>126</v>
      </c>
      <c r="N1139" s="11">
        <v>2</v>
      </c>
      <c r="O1139" s="11">
        <v>18</v>
      </c>
      <c r="P1139" s="119">
        <v>100</v>
      </c>
      <c r="Q1139" s="119">
        <v>6800</v>
      </c>
      <c r="R1139" s="118">
        <f t="shared" si="165"/>
        <v>122400</v>
      </c>
      <c r="S1139" s="11">
        <v>25</v>
      </c>
      <c r="U1139" s="118">
        <f t="shared" si="166"/>
        <v>122400</v>
      </c>
      <c r="V1139" s="119">
        <f t="shared" si="167"/>
        <v>122400</v>
      </c>
      <c r="W1139" s="118">
        <f t="shared" si="168"/>
        <v>122400</v>
      </c>
      <c r="Y1139" s="119">
        <f t="shared" si="169"/>
        <v>122400</v>
      </c>
      <c r="Z1139" s="119"/>
    </row>
    <row r="1140" spans="1:26" s="122" customFormat="1" ht="24" x14ac:dyDescent="0.55000000000000004">
      <c r="A1140" s="11"/>
      <c r="B1140" s="113"/>
      <c r="C1140" s="11"/>
      <c r="D1140" s="11"/>
      <c r="E1140" s="11"/>
      <c r="F1140" s="11"/>
      <c r="G1140" s="11"/>
      <c r="H1140" s="118">
        <f t="shared" si="163"/>
        <v>0</v>
      </c>
      <c r="I1140" s="119"/>
      <c r="J1140" s="119">
        <f t="shared" si="164"/>
        <v>0</v>
      </c>
      <c r="L1140" s="11"/>
      <c r="M1140" s="11" t="s">
        <v>126</v>
      </c>
      <c r="N1140" s="11">
        <v>2</v>
      </c>
      <c r="O1140" s="11">
        <v>24</v>
      </c>
      <c r="P1140" s="119">
        <v>100</v>
      </c>
      <c r="Q1140" s="119">
        <v>6800</v>
      </c>
      <c r="R1140" s="118">
        <f t="shared" si="165"/>
        <v>163200</v>
      </c>
      <c r="S1140" s="11">
        <v>25</v>
      </c>
      <c r="U1140" s="118">
        <f t="shared" si="166"/>
        <v>163200</v>
      </c>
      <c r="V1140" s="119">
        <f t="shared" si="167"/>
        <v>163200</v>
      </c>
      <c r="W1140" s="118">
        <f t="shared" si="168"/>
        <v>163200</v>
      </c>
      <c r="Y1140" s="119">
        <f t="shared" si="169"/>
        <v>163200</v>
      </c>
      <c r="Z1140" s="119"/>
    </row>
    <row r="1141" spans="1:26" s="122" customFormat="1" ht="24" x14ac:dyDescent="0.55000000000000004">
      <c r="A1141" s="11"/>
      <c r="B1141" s="113"/>
      <c r="C1141" s="11"/>
      <c r="D1141" s="11"/>
      <c r="E1141" s="11"/>
      <c r="F1141" s="11"/>
      <c r="G1141" s="11"/>
      <c r="H1141" s="118">
        <f t="shared" si="163"/>
        <v>0</v>
      </c>
      <c r="I1141" s="119"/>
      <c r="J1141" s="119">
        <f t="shared" si="164"/>
        <v>0</v>
      </c>
      <c r="L1141" s="11"/>
      <c r="M1141" s="11" t="s">
        <v>65</v>
      </c>
      <c r="N1141" s="11">
        <v>2</v>
      </c>
      <c r="O1141" s="11">
        <v>8</v>
      </c>
      <c r="P1141" s="119">
        <v>100</v>
      </c>
      <c r="Q1141" s="119">
        <v>6800</v>
      </c>
      <c r="R1141" s="118">
        <f t="shared" si="165"/>
        <v>54400</v>
      </c>
      <c r="S1141" s="11">
        <v>25</v>
      </c>
      <c r="U1141" s="118">
        <f t="shared" si="166"/>
        <v>54400</v>
      </c>
      <c r="V1141" s="119">
        <f t="shared" si="167"/>
        <v>54400</v>
      </c>
      <c r="W1141" s="118">
        <f t="shared" si="168"/>
        <v>54400</v>
      </c>
      <c r="Y1141" s="119">
        <f t="shared" si="169"/>
        <v>54400</v>
      </c>
      <c r="Z1141" s="119"/>
    </row>
    <row r="1142" spans="1:26" s="122" customFormat="1" ht="24" x14ac:dyDescent="0.55000000000000004">
      <c r="A1142" s="11"/>
      <c r="B1142" s="113"/>
      <c r="C1142" s="11"/>
      <c r="D1142" s="11"/>
      <c r="E1142" s="11"/>
      <c r="F1142" s="11"/>
      <c r="G1142" s="11"/>
      <c r="H1142" s="118">
        <f t="shared" si="163"/>
        <v>0</v>
      </c>
      <c r="I1142" s="119"/>
      <c r="J1142" s="119">
        <f t="shared" si="164"/>
        <v>0</v>
      </c>
      <c r="L1142" s="11" t="s">
        <v>62</v>
      </c>
      <c r="M1142" s="11" t="s">
        <v>63</v>
      </c>
      <c r="N1142" s="11">
        <v>2</v>
      </c>
      <c r="O1142" s="11">
        <v>92.8</v>
      </c>
      <c r="P1142" s="119">
        <v>100</v>
      </c>
      <c r="Q1142" s="119">
        <v>6800</v>
      </c>
      <c r="R1142" s="118">
        <f t="shared" si="165"/>
        <v>631040</v>
      </c>
      <c r="S1142" s="11">
        <v>46</v>
      </c>
      <c r="U1142" s="118">
        <f t="shared" si="166"/>
        <v>631040</v>
      </c>
      <c r="V1142" s="119">
        <f t="shared" si="167"/>
        <v>631040</v>
      </c>
      <c r="W1142" s="118">
        <f t="shared" si="168"/>
        <v>631040</v>
      </c>
      <c r="Y1142" s="119">
        <f t="shared" si="169"/>
        <v>631040</v>
      </c>
      <c r="Z1142" s="119"/>
    </row>
    <row r="1143" spans="1:26" s="122" customFormat="1" ht="24" x14ac:dyDescent="0.55000000000000004">
      <c r="A1143" s="11"/>
      <c r="B1143" s="113"/>
      <c r="C1143" s="11"/>
      <c r="D1143" s="11"/>
      <c r="E1143" s="11"/>
      <c r="F1143" s="11"/>
      <c r="G1143" s="11"/>
      <c r="H1143" s="118">
        <f t="shared" si="163"/>
        <v>0</v>
      </c>
      <c r="I1143" s="119"/>
      <c r="J1143" s="119">
        <f t="shared" si="164"/>
        <v>0</v>
      </c>
      <c r="L1143" s="11" t="s">
        <v>62</v>
      </c>
      <c r="M1143" s="11" t="s">
        <v>63</v>
      </c>
      <c r="N1143" s="11">
        <v>2</v>
      </c>
      <c r="O1143" s="11">
        <v>104</v>
      </c>
      <c r="P1143" s="119">
        <v>100</v>
      </c>
      <c r="Q1143" s="119">
        <v>6800</v>
      </c>
      <c r="R1143" s="118">
        <f t="shared" si="165"/>
        <v>707200</v>
      </c>
      <c r="S1143" s="11">
        <v>31</v>
      </c>
      <c r="U1143" s="118">
        <f t="shared" si="166"/>
        <v>707200</v>
      </c>
      <c r="V1143" s="119">
        <f t="shared" si="167"/>
        <v>707200</v>
      </c>
      <c r="W1143" s="118">
        <f t="shared" si="168"/>
        <v>707200</v>
      </c>
      <c r="Y1143" s="119">
        <f t="shared" si="169"/>
        <v>707200</v>
      </c>
      <c r="Z1143" s="119"/>
    </row>
    <row r="1144" spans="1:26" s="122" customFormat="1" ht="24" x14ac:dyDescent="0.55000000000000004">
      <c r="A1144" s="11"/>
      <c r="B1144" s="113" t="s">
        <v>59</v>
      </c>
      <c r="C1144" s="11">
        <v>12245</v>
      </c>
      <c r="D1144" s="11">
        <v>1</v>
      </c>
      <c r="E1144" s="11">
        <v>0</v>
      </c>
      <c r="F1144" s="11">
        <v>17</v>
      </c>
      <c r="G1144" s="11">
        <v>1</v>
      </c>
      <c r="H1144" s="118">
        <f t="shared" si="163"/>
        <v>417</v>
      </c>
      <c r="I1144" s="119">
        <v>220</v>
      </c>
      <c r="J1144" s="119">
        <f t="shared" si="164"/>
        <v>91740</v>
      </c>
      <c r="L1144" s="11"/>
      <c r="M1144" s="11"/>
      <c r="N1144" s="11"/>
      <c r="O1144" s="11"/>
      <c r="R1144" s="118">
        <f t="shared" si="165"/>
        <v>0</v>
      </c>
      <c r="S1144" s="11"/>
      <c r="U1144" s="118">
        <f t="shared" si="166"/>
        <v>0</v>
      </c>
      <c r="V1144" s="119">
        <f t="shared" si="167"/>
        <v>91740</v>
      </c>
      <c r="W1144" s="118">
        <f t="shared" si="168"/>
        <v>0</v>
      </c>
      <c r="Y1144" s="119">
        <f t="shared" si="169"/>
        <v>91740</v>
      </c>
      <c r="Z1144" s="119"/>
    </row>
    <row r="1145" spans="1:26" s="126" customFormat="1" ht="24" x14ac:dyDescent="0.55000000000000004">
      <c r="A1145" s="24"/>
      <c r="B1145" s="138" t="s">
        <v>76</v>
      </c>
      <c r="C1145" s="24"/>
      <c r="D1145" s="24">
        <v>1</v>
      </c>
      <c r="E1145" s="24">
        <v>2</v>
      </c>
      <c r="F1145" s="24">
        <v>0</v>
      </c>
      <c r="G1145" s="24">
        <v>1</v>
      </c>
      <c r="H1145" s="125">
        <f t="shared" ref="H1145" si="170">+(D1145*400)+(E1145*100)+F1145</f>
        <v>600</v>
      </c>
      <c r="I1145" s="125">
        <v>100</v>
      </c>
      <c r="J1145" s="125">
        <f t="shared" ref="J1145" si="171">H1145*I1145</f>
        <v>60000</v>
      </c>
      <c r="L1145" s="24"/>
      <c r="M1145" s="24"/>
      <c r="N1145" s="24"/>
      <c r="O1145" s="24"/>
      <c r="R1145" s="125">
        <f t="shared" ref="R1145" si="172">O1145*Q1145</f>
        <v>0</v>
      </c>
      <c r="S1145" s="24"/>
      <c r="U1145" s="125">
        <f t="shared" ref="U1145" si="173">R1145*(100-T1145)/100</f>
        <v>0</v>
      </c>
      <c r="V1145" s="125">
        <f t="shared" ref="V1145" si="174">J1145+U1145</f>
        <v>60000</v>
      </c>
      <c r="W1145" s="125">
        <f t="shared" ref="W1145" si="175">V1145*P1145/100</f>
        <v>0</v>
      </c>
      <c r="Y1145" s="125">
        <f t="shared" ref="Y1145" si="176">J1145+U1145</f>
        <v>60000</v>
      </c>
      <c r="Z1145" s="125">
        <v>0.01</v>
      </c>
    </row>
    <row r="1146" spans="1:26" s="128" customFormat="1" ht="24" x14ac:dyDescent="0.55000000000000004">
      <c r="A1146" s="53"/>
      <c r="B1146" s="55"/>
      <c r="C1146" s="53"/>
      <c r="D1146" s="53"/>
      <c r="E1146" s="53"/>
      <c r="F1146" s="53"/>
      <c r="G1146" s="53"/>
      <c r="H1146" s="127"/>
      <c r="I1146" s="127"/>
      <c r="J1146" s="127"/>
      <c r="L1146" s="53"/>
      <c r="M1146" s="53"/>
      <c r="N1146" s="53"/>
      <c r="O1146" s="53"/>
      <c r="R1146" s="127"/>
      <c r="S1146" s="53"/>
      <c r="U1146" s="127"/>
      <c r="V1146" s="127"/>
      <c r="W1146" s="127"/>
      <c r="Y1146" s="127"/>
      <c r="Z1146" s="127"/>
    </row>
    <row r="1147" spans="1:26" s="126" customFormat="1" ht="24" x14ac:dyDescent="0.55000000000000004">
      <c r="A1147" s="24">
        <v>271</v>
      </c>
      <c r="B1147" s="97" t="s">
        <v>190</v>
      </c>
      <c r="C1147" s="24">
        <v>4776</v>
      </c>
      <c r="D1147" s="24">
        <v>1</v>
      </c>
      <c r="E1147" s="24">
        <v>3</v>
      </c>
      <c r="F1147" s="24">
        <v>87</v>
      </c>
      <c r="G1147" s="24">
        <v>2</v>
      </c>
      <c r="H1147" s="125">
        <f t="shared" si="163"/>
        <v>787</v>
      </c>
      <c r="I1147" s="125">
        <v>150</v>
      </c>
      <c r="J1147" s="125">
        <f t="shared" si="164"/>
        <v>118050</v>
      </c>
      <c r="L1147" s="24" t="s">
        <v>62</v>
      </c>
      <c r="M1147" s="24" t="s">
        <v>126</v>
      </c>
      <c r="N1147" s="24">
        <v>2</v>
      </c>
      <c r="O1147" s="24">
        <v>116.25</v>
      </c>
      <c r="P1147" s="125">
        <v>100</v>
      </c>
      <c r="Q1147" s="125">
        <v>6800</v>
      </c>
      <c r="R1147" s="125">
        <f t="shared" si="165"/>
        <v>790500</v>
      </c>
      <c r="S1147" s="24">
        <v>31</v>
      </c>
      <c r="U1147" s="125">
        <f t="shared" si="166"/>
        <v>790500</v>
      </c>
      <c r="V1147" s="125">
        <f t="shared" si="167"/>
        <v>908550</v>
      </c>
      <c r="W1147" s="125">
        <f t="shared" si="168"/>
        <v>908550</v>
      </c>
      <c r="Y1147" s="125">
        <f t="shared" si="169"/>
        <v>908550</v>
      </c>
      <c r="Z1147" s="125">
        <v>0.02</v>
      </c>
    </row>
    <row r="1148" spans="1:26" s="126" customFormat="1" ht="24" x14ac:dyDescent="0.55000000000000004">
      <c r="A1148" s="24"/>
      <c r="B1148" s="97"/>
      <c r="C1148" s="24"/>
      <c r="D1148" s="24"/>
      <c r="E1148" s="24"/>
      <c r="F1148" s="24"/>
      <c r="G1148" s="24"/>
      <c r="H1148" s="125">
        <f t="shared" si="163"/>
        <v>0</v>
      </c>
      <c r="I1148" s="125"/>
      <c r="J1148" s="125">
        <f t="shared" si="164"/>
        <v>0</v>
      </c>
      <c r="L1148" s="24"/>
      <c r="M1148" s="24" t="s">
        <v>126</v>
      </c>
      <c r="N1148" s="24">
        <v>2</v>
      </c>
      <c r="O1148" s="24">
        <v>24</v>
      </c>
      <c r="P1148" s="125">
        <v>100</v>
      </c>
      <c r="Q1148" s="125">
        <v>6800</v>
      </c>
      <c r="R1148" s="125">
        <f t="shared" si="165"/>
        <v>163200</v>
      </c>
      <c r="S1148" s="24">
        <v>31</v>
      </c>
      <c r="U1148" s="125">
        <f t="shared" si="166"/>
        <v>163200</v>
      </c>
      <c r="V1148" s="125">
        <f t="shared" si="167"/>
        <v>163200</v>
      </c>
      <c r="W1148" s="125">
        <f t="shared" si="168"/>
        <v>163200</v>
      </c>
      <c r="Y1148" s="125">
        <f t="shared" si="169"/>
        <v>163200</v>
      </c>
      <c r="Z1148" s="125">
        <v>0.02</v>
      </c>
    </row>
    <row r="1149" spans="1:26" s="126" customFormat="1" ht="24" x14ac:dyDescent="0.55000000000000004">
      <c r="A1149" s="24"/>
      <c r="B1149" s="97"/>
      <c r="C1149" s="24"/>
      <c r="D1149" s="24"/>
      <c r="E1149" s="24"/>
      <c r="F1149" s="24"/>
      <c r="G1149" s="24"/>
      <c r="H1149" s="125">
        <f t="shared" si="163"/>
        <v>0</v>
      </c>
      <c r="I1149" s="125"/>
      <c r="J1149" s="125">
        <f t="shared" si="164"/>
        <v>0</v>
      </c>
      <c r="L1149" s="24"/>
      <c r="M1149" s="24" t="s">
        <v>65</v>
      </c>
      <c r="N1149" s="24">
        <v>2</v>
      </c>
      <c r="O1149" s="24">
        <v>8</v>
      </c>
      <c r="P1149" s="125">
        <v>100</v>
      </c>
      <c r="Q1149" s="125">
        <v>6800</v>
      </c>
      <c r="R1149" s="125">
        <f t="shared" si="165"/>
        <v>54400</v>
      </c>
      <c r="S1149" s="24">
        <v>31</v>
      </c>
      <c r="U1149" s="125">
        <f t="shared" si="166"/>
        <v>54400</v>
      </c>
      <c r="V1149" s="125">
        <f t="shared" si="167"/>
        <v>54400</v>
      </c>
      <c r="W1149" s="125">
        <f t="shared" si="168"/>
        <v>54400</v>
      </c>
      <c r="Y1149" s="125">
        <f t="shared" si="169"/>
        <v>54400</v>
      </c>
      <c r="Z1149" s="125">
        <v>0.02</v>
      </c>
    </row>
    <row r="1150" spans="1:26" s="122" customFormat="1" ht="24" x14ac:dyDescent="0.55000000000000004">
      <c r="A1150" s="11"/>
      <c r="B1150" s="113" t="s">
        <v>59</v>
      </c>
      <c r="C1150" s="11">
        <v>2588</v>
      </c>
      <c r="D1150" s="11">
        <v>2</v>
      </c>
      <c r="E1150" s="11">
        <v>0</v>
      </c>
      <c r="F1150" s="11">
        <v>7</v>
      </c>
      <c r="G1150" s="11">
        <v>1</v>
      </c>
      <c r="H1150" s="118">
        <f t="shared" si="163"/>
        <v>807</v>
      </c>
      <c r="I1150" s="119">
        <v>100</v>
      </c>
      <c r="J1150" s="119">
        <f t="shared" si="164"/>
        <v>80700</v>
      </c>
      <c r="L1150" s="11"/>
      <c r="M1150" s="11"/>
      <c r="N1150" s="11"/>
      <c r="O1150" s="11"/>
      <c r="R1150" s="118">
        <f t="shared" si="165"/>
        <v>0</v>
      </c>
      <c r="S1150" s="11"/>
      <c r="U1150" s="118">
        <f t="shared" si="166"/>
        <v>0</v>
      </c>
      <c r="V1150" s="119">
        <f t="shared" si="167"/>
        <v>80700</v>
      </c>
      <c r="W1150" s="118">
        <f t="shared" si="168"/>
        <v>0</v>
      </c>
      <c r="Y1150" s="119">
        <f t="shared" si="169"/>
        <v>80700</v>
      </c>
      <c r="Z1150" s="119"/>
    </row>
    <row r="1151" spans="1:26" s="128" customFormat="1" ht="24" x14ac:dyDescent="0.55000000000000004">
      <c r="A1151" s="53"/>
      <c r="B1151" s="55"/>
      <c r="C1151" s="53"/>
      <c r="D1151" s="53"/>
      <c r="E1151" s="53"/>
      <c r="F1151" s="53"/>
      <c r="G1151" s="53"/>
      <c r="H1151" s="127"/>
      <c r="I1151" s="127"/>
      <c r="J1151" s="127"/>
      <c r="L1151" s="53"/>
      <c r="M1151" s="53"/>
      <c r="N1151" s="53"/>
      <c r="O1151" s="53"/>
      <c r="R1151" s="127"/>
      <c r="S1151" s="53"/>
      <c r="U1151" s="127"/>
      <c r="V1151" s="127"/>
      <c r="W1151" s="127"/>
      <c r="Y1151" s="127"/>
      <c r="Z1151" s="127"/>
    </row>
    <row r="1152" spans="1:26" s="122" customFormat="1" ht="24" x14ac:dyDescent="0.55000000000000004">
      <c r="A1152" s="11">
        <v>272</v>
      </c>
      <c r="B1152" s="113" t="s">
        <v>59</v>
      </c>
      <c r="C1152" s="11">
        <v>731</v>
      </c>
      <c r="D1152" s="11">
        <v>0</v>
      </c>
      <c r="E1152" s="11">
        <v>1</v>
      </c>
      <c r="F1152" s="11">
        <v>52</v>
      </c>
      <c r="G1152" s="11">
        <v>2</v>
      </c>
      <c r="H1152" s="118">
        <f t="shared" si="163"/>
        <v>152</v>
      </c>
      <c r="I1152" s="119">
        <v>150</v>
      </c>
      <c r="J1152" s="119">
        <f t="shared" si="164"/>
        <v>22800</v>
      </c>
      <c r="L1152" s="11" t="s">
        <v>62</v>
      </c>
      <c r="M1152" s="11" t="s">
        <v>63</v>
      </c>
      <c r="N1152" s="11">
        <v>2</v>
      </c>
      <c r="O1152" s="11">
        <v>54</v>
      </c>
      <c r="P1152" s="119">
        <v>100</v>
      </c>
      <c r="Q1152" s="119">
        <v>6800</v>
      </c>
      <c r="R1152" s="118">
        <f t="shared" si="165"/>
        <v>367200</v>
      </c>
      <c r="S1152" s="11">
        <v>51</v>
      </c>
      <c r="U1152" s="118">
        <f t="shared" si="166"/>
        <v>367200</v>
      </c>
      <c r="V1152" s="119">
        <f t="shared" si="167"/>
        <v>390000</v>
      </c>
      <c r="W1152" s="118">
        <f t="shared" si="168"/>
        <v>390000</v>
      </c>
      <c r="Y1152" s="119">
        <f t="shared" si="169"/>
        <v>390000</v>
      </c>
      <c r="Z1152" s="119"/>
    </row>
    <row r="1153" spans="1:26" s="122" customFormat="1" ht="24" x14ac:dyDescent="0.55000000000000004">
      <c r="A1153" s="11"/>
      <c r="B1153" s="113"/>
      <c r="C1153" s="11"/>
      <c r="D1153" s="11"/>
      <c r="E1153" s="11"/>
      <c r="F1153" s="11"/>
      <c r="G1153" s="11"/>
      <c r="H1153" s="118">
        <f t="shared" si="163"/>
        <v>0</v>
      </c>
      <c r="I1153" s="119"/>
      <c r="J1153" s="119">
        <f t="shared" si="164"/>
        <v>0</v>
      </c>
      <c r="L1153" s="11"/>
      <c r="M1153" s="11" t="s">
        <v>65</v>
      </c>
      <c r="N1153" s="11">
        <v>2</v>
      </c>
      <c r="O1153" s="11">
        <v>8</v>
      </c>
      <c r="P1153" s="119">
        <v>100</v>
      </c>
      <c r="Q1153" s="119">
        <v>6800</v>
      </c>
      <c r="R1153" s="118">
        <f t="shared" si="165"/>
        <v>54400</v>
      </c>
      <c r="S1153" s="11">
        <v>51</v>
      </c>
      <c r="U1153" s="118">
        <f t="shared" si="166"/>
        <v>54400</v>
      </c>
      <c r="V1153" s="119">
        <f t="shared" si="167"/>
        <v>54400</v>
      </c>
      <c r="W1153" s="118">
        <f t="shared" si="168"/>
        <v>54400</v>
      </c>
      <c r="Y1153" s="119">
        <f t="shared" si="169"/>
        <v>54400</v>
      </c>
      <c r="Z1153" s="119"/>
    </row>
    <row r="1154" spans="1:26" s="122" customFormat="1" ht="24" x14ac:dyDescent="0.55000000000000004">
      <c r="A1154" s="11"/>
      <c r="B1154" s="113" t="s">
        <v>59</v>
      </c>
      <c r="C1154" s="11">
        <v>6005</v>
      </c>
      <c r="D1154" s="11">
        <v>3</v>
      </c>
      <c r="E1154" s="11">
        <v>3</v>
      </c>
      <c r="F1154" s="11">
        <v>63</v>
      </c>
      <c r="G1154" s="11">
        <v>1</v>
      </c>
      <c r="H1154" s="118">
        <f t="shared" si="163"/>
        <v>1563</v>
      </c>
      <c r="I1154" s="119">
        <v>100</v>
      </c>
      <c r="J1154" s="119">
        <f t="shared" si="164"/>
        <v>156300</v>
      </c>
      <c r="L1154" s="11"/>
      <c r="M1154" s="11"/>
      <c r="N1154" s="11"/>
      <c r="O1154" s="11"/>
      <c r="R1154" s="118">
        <f t="shared" si="165"/>
        <v>0</v>
      </c>
      <c r="S1154" s="11"/>
      <c r="U1154" s="118">
        <f t="shared" si="166"/>
        <v>0</v>
      </c>
      <c r="V1154" s="119">
        <f t="shared" si="167"/>
        <v>156300</v>
      </c>
      <c r="W1154" s="118">
        <f t="shared" si="168"/>
        <v>0</v>
      </c>
      <c r="Y1154" s="119">
        <f t="shared" si="169"/>
        <v>156300</v>
      </c>
      <c r="Z1154" s="119"/>
    </row>
    <row r="1155" spans="1:26" s="128" customFormat="1" ht="24" x14ac:dyDescent="0.55000000000000004">
      <c r="A1155" s="53"/>
      <c r="B1155" s="55"/>
      <c r="C1155" s="53"/>
      <c r="D1155" s="53"/>
      <c r="E1155" s="53"/>
      <c r="F1155" s="53"/>
      <c r="G1155" s="53"/>
      <c r="H1155" s="127"/>
      <c r="I1155" s="127"/>
      <c r="J1155" s="127"/>
      <c r="L1155" s="53"/>
      <c r="M1155" s="53"/>
      <c r="N1155" s="53"/>
      <c r="O1155" s="53"/>
      <c r="R1155" s="127"/>
      <c r="S1155" s="53"/>
      <c r="U1155" s="127"/>
      <c r="V1155" s="127"/>
      <c r="W1155" s="127"/>
      <c r="Y1155" s="127"/>
      <c r="Z1155" s="127"/>
    </row>
    <row r="1156" spans="1:26" s="122" customFormat="1" ht="24" x14ac:dyDescent="0.55000000000000004">
      <c r="A1156" s="11">
        <v>273</v>
      </c>
      <c r="B1156" s="113" t="s">
        <v>59</v>
      </c>
      <c r="C1156" s="11">
        <v>12342</v>
      </c>
      <c r="D1156" s="11">
        <v>0</v>
      </c>
      <c r="E1156" s="11">
        <v>2</v>
      </c>
      <c r="F1156" s="11">
        <v>37</v>
      </c>
      <c r="G1156" s="11">
        <v>1</v>
      </c>
      <c r="H1156" s="118">
        <f t="shared" si="163"/>
        <v>237</v>
      </c>
      <c r="I1156" s="119">
        <v>150</v>
      </c>
      <c r="J1156" s="119">
        <f t="shared" si="164"/>
        <v>35550</v>
      </c>
      <c r="L1156" s="11"/>
      <c r="M1156" s="11"/>
      <c r="N1156" s="11"/>
      <c r="O1156" s="11"/>
      <c r="R1156" s="118">
        <f t="shared" si="165"/>
        <v>0</v>
      </c>
      <c r="S1156" s="11"/>
      <c r="U1156" s="118">
        <f t="shared" si="166"/>
        <v>0</v>
      </c>
      <c r="V1156" s="119">
        <f t="shared" si="167"/>
        <v>35550</v>
      </c>
      <c r="W1156" s="118">
        <f t="shared" si="168"/>
        <v>0</v>
      </c>
      <c r="Y1156" s="119">
        <f t="shared" si="169"/>
        <v>35550</v>
      </c>
      <c r="Z1156" s="119"/>
    </row>
    <row r="1157" spans="1:26" s="128" customFormat="1" ht="24" x14ac:dyDescent="0.55000000000000004">
      <c r="A1157" s="53"/>
      <c r="B1157" s="55"/>
      <c r="C1157" s="53"/>
      <c r="D1157" s="53"/>
      <c r="E1157" s="53"/>
      <c r="F1157" s="53"/>
      <c r="G1157" s="53"/>
      <c r="H1157" s="127"/>
      <c r="I1157" s="127"/>
      <c r="J1157" s="127"/>
      <c r="L1157" s="53"/>
      <c r="M1157" s="53"/>
      <c r="N1157" s="53"/>
      <c r="O1157" s="53"/>
      <c r="R1157" s="127"/>
      <c r="S1157" s="53"/>
      <c r="U1157" s="127"/>
      <c r="V1157" s="127"/>
      <c r="W1157" s="127"/>
      <c r="Y1157" s="127"/>
      <c r="Z1157" s="127"/>
    </row>
    <row r="1158" spans="1:26" s="122" customFormat="1" ht="24" x14ac:dyDescent="0.55000000000000004">
      <c r="A1158" s="11">
        <v>274</v>
      </c>
      <c r="B1158" s="113" t="s">
        <v>59</v>
      </c>
      <c r="C1158" s="11">
        <v>8269</v>
      </c>
      <c r="D1158" s="11">
        <v>2</v>
      </c>
      <c r="E1158" s="11">
        <v>1</v>
      </c>
      <c r="F1158" s="11">
        <v>40</v>
      </c>
      <c r="G1158" s="11">
        <v>1</v>
      </c>
      <c r="H1158" s="118">
        <f t="shared" si="163"/>
        <v>940</v>
      </c>
      <c r="I1158" s="119">
        <v>100</v>
      </c>
      <c r="J1158" s="118">
        <f t="shared" si="164"/>
        <v>94000</v>
      </c>
      <c r="L1158" s="11"/>
      <c r="M1158" s="11"/>
      <c r="N1158" s="11"/>
      <c r="O1158" s="11"/>
      <c r="R1158" s="118">
        <f t="shared" si="165"/>
        <v>0</v>
      </c>
      <c r="S1158" s="11"/>
      <c r="U1158" s="118">
        <f t="shared" si="166"/>
        <v>0</v>
      </c>
      <c r="V1158" s="119">
        <f t="shared" si="167"/>
        <v>94000</v>
      </c>
      <c r="W1158" s="118">
        <f t="shared" si="168"/>
        <v>0</v>
      </c>
      <c r="Y1158" s="119">
        <f t="shared" si="169"/>
        <v>94000</v>
      </c>
      <c r="Z1158" s="119"/>
    </row>
    <row r="1159" spans="1:26" s="122" customFormat="1" ht="24" x14ac:dyDescent="0.55000000000000004">
      <c r="A1159" s="11"/>
      <c r="B1159" s="113" t="s">
        <v>59</v>
      </c>
      <c r="C1159" s="11">
        <v>1959</v>
      </c>
      <c r="D1159" s="11">
        <v>1</v>
      </c>
      <c r="E1159" s="11">
        <v>2</v>
      </c>
      <c r="F1159" s="11">
        <v>49</v>
      </c>
      <c r="G1159" s="23">
        <v>1</v>
      </c>
      <c r="H1159" s="118">
        <f t="shared" ref="H1159:H1221" si="177">+(D1159*400)+(E1159*100)+F1159</f>
        <v>649</v>
      </c>
      <c r="I1159" s="119">
        <v>130</v>
      </c>
      <c r="J1159" s="119">
        <f t="shared" ref="J1159:J1221" si="178">H1159*I1159</f>
        <v>84370</v>
      </c>
      <c r="L1159" s="11"/>
      <c r="M1159" s="11"/>
      <c r="N1159" s="11"/>
      <c r="O1159" s="11"/>
      <c r="R1159" s="118">
        <f t="shared" si="165"/>
        <v>0</v>
      </c>
      <c r="S1159" s="11"/>
      <c r="U1159" s="118">
        <f t="shared" si="166"/>
        <v>0</v>
      </c>
      <c r="V1159" s="119">
        <f t="shared" si="167"/>
        <v>84370</v>
      </c>
      <c r="W1159" s="118">
        <f t="shared" si="168"/>
        <v>0</v>
      </c>
      <c r="Y1159" s="119">
        <f t="shared" si="169"/>
        <v>84370</v>
      </c>
      <c r="Z1159" s="119"/>
    </row>
    <row r="1160" spans="1:26" s="128" customFormat="1" ht="24" x14ac:dyDescent="0.55000000000000004">
      <c r="A1160" s="53"/>
      <c r="B1160" s="55"/>
      <c r="C1160" s="53"/>
      <c r="D1160" s="53"/>
      <c r="E1160" s="53"/>
      <c r="F1160" s="53"/>
      <c r="G1160" s="53"/>
      <c r="H1160" s="127"/>
      <c r="I1160" s="127"/>
      <c r="J1160" s="127"/>
      <c r="L1160" s="53"/>
      <c r="M1160" s="53"/>
      <c r="N1160" s="53"/>
      <c r="O1160" s="53"/>
      <c r="R1160" s="127"/>
      <c r="S1160" s="53"/>
      <c r="U1160" s="127"/>
      <c r="V1160" s="127"/>
      <c r="W1160" s="127"/>
      <c r="Y1160" s="127"/>
      <c r="Z1160" s="127"/>
    </row>
    <row r="1161" spans="1:26" s="126" customFormat="1" ht="24" x14ac:dyDescent="0.55000000000000004">
      <c r="A1161" s="24">
        <v>275</v>
      </c>
      <c r="B1161" s="97" t="s">
        <v>71</v>
      </c>
      <c r="C1161" s="24">
        <v>1386</v>
      </c>
      <c r="D1161" s="24">
        <v>0</v>
      </c>
      <c r="E1161" s="24">
        <v>3</v>
      </c>
      <c r="F1161" s="24">
        <v>72</v>
      </c>
      <c r="G1161" s="24">
        <v>2</v>
      </c>
      <c r="H1161" s="125">
        <f t="shared" si="177"/>
        <v>372</v>
      </c>
      <c r="I1161" s="125">
        <v>150</v>
      </c>
      <c r="J1161" s="125">
        <f t="shared" si="178"/>
        <v>55800</v>
      </c>
      <c r="L1161" s="24" t="s">
        <v>62</v>
      </c>
      <c r="M1161" s="24" t="s">
        <v>63</v>
      </c>
      <c r="N1161" s="24">
        <v>2</v>
      </c>
      <c r="O1161" s="24">
        <v>105</v>
      </c>
      <c r="P1161" s="125">
        <v>100</v>
      </c>
      <c r="Q1161" s="125">
        <v>6800</v>
      </c>
      <c r="R1161" s="125">
        <f t="shared" ref="R1161:R1221" si="179">O1161*Q1161</f>
        <v>714000</v>
      </c>
      <c r="S1161" s="24">
        <v>4</v>
      </c>
      <c r="U1161" s="125">
        <f t="shared" ref="U1161:U1221" si="180">R1161*(100-T1161)/100</f>
        <v>714000</v>
      </c>
      <c r="V1161" s="125">
        <f t="shared" ref="V1161:V1221" si="181">J1161+U1161</f>
        <v>769800</v>
      </c>
      <c r="W1161" s="125">
        <f t="shared" ref="W1161:W1221" si="182">V1161*P1161/100</f>
        <v>769800</v>
      </c>
      <c r="Y1161" s="125">
        <f t="shared" ref="Y1161:Y1221" si="183">J1161+U1161</f>
        <v>769800</v>
      </c>
      <c r="Z1161" s="125">
        <v>0.02</v>
      </c>
    </row>
    <row r="1162" spans="1:26" s="128" customFormat="1" ht="24" x14ac:dyDescent="0.55000000000000004">
      <c r="A1162" s="53"/>
      <c r="B1162" s="55"/>
      <c r="C1162" s="53"/>
      <c r="D1162" s="53"/>
      <c r="E1162" s="53"/>
      <c r="F1162" s="53"/>
      <c r="G1162" s="53"/>
      <c r="H1162" s="127"/>
      <c r="I1162" s="127"/>
      <c r="J1162" s="127"/>
      <c r="L1162" s="53"/>
      <c r="M1162" s="53"/>
      <c r="N1162" s="53"/>
      <c r="O1162" s="53"/>
      <c r="R1162" s="127"/>
      <c r="S1162" s="53"/>
      <c r="U1162" s="127"/>
      <c r="V1162" s="127"/>
      <c r="W1162" s="127"/>
      <c r="Y1162" s="127"/>
      <c r="Z1162" s="127"/>
    </row>
    <row r="1163" spans="1:26" s="126" customFormat="1" ht="24" x14ac:dyDescent="0.55000000000000004">
      <c r="A1163" s="24">
        <v>276</v>
      </c>
      <c r="B1163" s="138" t="s">
        <v>76</v>
      </c>
      <c r="C1163" s="24"/>
      <c r="D1163" s="24">
        <v>0</v>
      </c>
      <c r="E1163" s="24">
        <v>2</v>
      </c>
      <c r="F1163" s="24">
        <v>0</v>
      </c>
      <c r="G1163" s="24">
        <v>2</v>
      </c>
      <c r="H1163" s="125">
        <f t="shared" si="177"/>
        <v>200</v>
      </c>
      <c r="I1163" s="125">
        <v>150</v>
      </c>
      <c r="J1163" s="125">
        <f t="shared" si="178"/>
        <v>30000</v>
      </c>
      <c r="L1163" s="24" t="s">
        <v>62</v>
      </c>
      <c r="M1163" s="24" t="s">
        <v>63</v>
      </c>
      <c r="N1163" s="24">
        <v>2</v>
      </c>
      <c r="O1163" s="24">
        <v>58.5</v>
      </c>
      <c r="P1163" s="125">
        <v>100</v>
      </c>
      <c r="Q1163" s="125">
        <v>6800</v>
      </c>
      <c r="R1163" s="125">
        <f t="shared" si="179"/>
        <v>397800</v>
      </c>
      <c r="S1163" s="24">
        <v>11</v>
      </c>
      <c r="U1163" s="125">
        <f t="shared" si="180"/>
        <v>397800</v>
      </c>
      <c r="V1163" s="125">
        <f t="shared" si="181"/>
        <v>427800</v>
      </c>
      <c r="W1163" s="125">
        <f t="shared" si="182"/>
        <v>427800</v>
      </c>
      <c r="Y1163" s="125">
        <f t="shared" si="183"/>
        <v>427800</v>
      </c>
      <c r="Z1163" s="125">
        <v>0.02</v>
      </c>
    </row>
    <row r="1164" spans="1:26" s="122" customFormat="1" ht="24" x14ac:dyDescent="0.55000000000000004">
      <c r="A1164" s="11"/>
      <c r="B1164" s="113" t="s">
        <v>59</v>
      </c>
      <c r="C1164" s="11">
        <v>1233</v>
      </c>
      <c r="D1164" s="11">
        <v>6</v>
      </c>
      <c r="E1164" s="11">
        <v>2</v>
      </c>
      <c r="F1164" s="11">
        <v>36</v>
      </c>
      <c r="G1164" s="11">
        <v>1</v>
      </c>
      <c r="H1164" s="118">
        <f t="shared" si="177"/>
        <v>2636</v>
      </c>
      <c r="I1164" s="119">
        <v>100</v>
      </c>
      <c r="J1164" s="119">
        <f t="shared" si="178"/>
        <v>263600</v>
      </c>
      <c r="L1164" s="11"/>
      <c r="M1164" s="11"/>
      <c r="N1164" s="11"/>
      <c r="O1164" s="11"/>
      <c r="R1164" s="118">
        <f t="shared" si="179"/>
        <v>0</v>
      </c>
      <c r="S1164" s="11"/>
      <c r="U1164" s="118">
        <f t="shared" si="180"/>
        <v>0</v>
      </c>
      <c r="V1164" s="119">
        <f t="shared" si="181"/>
        <v>263600</v>
      </c>
      <c r="W1164" s="118">
        <f t="shared" si="182"/>
        <v>0</v>
      </c>
      <c r="Y1164" s="119">
        <f t="shared" si="183"/>
        <v>263600</v>
      </c>
      <c r="Z1164" s="119"/>
    </row>
    <row r="1165" spans="1:26" s="122" customFormat="1" ht="24" x14ac:dyDescent="0.55000000000000004">
      <c r="A1165" s="11"/>
      <c r="B1165" s="113" t="s">
        <v>59</v>
      </c>
      <c r="C1165" s="11">
        <v>1643</v>
      </c>
      <c r="D1165" s="11">
        <v>2</v>
      </c>
      <c r="E1165" s="11">
        <v>0</v>
      </c>
      <c r="F1165" s="11">
        <v>27</v>
      </c>
      <c r="G1165" s="11">
        <v>1</v>
      </c>
      <c r="H1165" s="118">
        <f t="shared" si="177"/>
        <v>827</v>
      </c>
      <c r="I1165" s="119">
        <v>100</v>
      </c>
      <c r="J1165" s="119">
        <f t="shared" si="178"/>
        <v>82700</v>
      </c>
      <c r="L1165" s="11"/>
      <c r="M1165" s="11"/>
      <c r="N1165" s="11"/>
      <c r="O1165" s="11"/>
      <c r="R1165" s="118">
        <f t="shared" si="179"/>
        <v>0</v>
      </c>
      <c r="S1165" s="11"/>
      <c r="U1165" s="118">
        <f t="shared" si="180"/>
        <v>0</v>
      </c>
      <c r="V1165" s="119">
        <f t="shared" si="181"/>
        <v>82700</v>
      </c>
      <c r="W1165" s="118">
        <f t="shared" si="182"/>
        <v>0</v>
      </c>
      <c r="Y1165" s="119">
        <f t="shared" si="183"/>
        <v>82700</v>
      </c>
      <c r="Z1165" s="119"/>
    </row>
    <row r="1166" spans="1:26" s="122" customFormat="1" ht="24" x14ac:dyDescent="0.55000000000000004">
      <c r="A1166" s="11"/>
      <c r="B1166" s="113" t="s">
        <v>59</v>
      </c>
      <c r="C1166" s="11">
        <v>826</v>
      </c>
      <c r="D1166" s="11">
        <v>0</v>
      </c>
      <c r="E1166" s="11">
        <v>1</v>
      </c>
      <c r="F1166" s="11">
        <v>42</v>
      </c>
      <c r="G1166" s="11">
        <v>1</v>
      </c>
      <c r="H1166" s="118">
        <f t="shared" si="177"/>
        <v>142</v>
      </c>
      <c r="I1166" s="119">
        <v>250</v>
      </c>
      <c r="J1166" s="119">
        <f t="shared" si="178"/>
        <v>35500</v>
      </c>
      <c r="L1166" s="11"/>
      <c r="M1166" s="11"/>
      <c r="N1166" s="11"/>
      <c r="O1166" s="11"/>
      <c r="R1166" s="118">
        <f t="shared" si="179"/>
        <v>0</v>
      </c>
      <c r="S1166" s="11"/>
      <c r="U1166" s="118">
        <f t="shared" si="180"/>
        <v>0</v>
      </c>
      <c r="V1166" s="119">
        <f t="shared" si="181"/>
        <v>35500</v>
      </c>
      <c r="W1166" s="118">
        <f t="shared" si="182"/>
        <v>0</v>
      </c>
      <c r="Y1166" s="119">
        <f t="shared" si="183"/>
        <v>35500</v>
      </c>
      <c r="Z1166" s="119"/>
    </row>
    <row r="1167" spans="1:26" s="128" customFormat="1" ht="24" x14ac:dyDescent="0.55000000000000004">
      <c r="A1167" s="53"/>
      <c r="B1167" s="59"/>
      <c r="C1167" s="53"/>
      <c r="D1167" s="53"/>
      <c r="E1167" s="53"/>
      <c r="F1167" s="53"/>
      <c r="G1167" s="53"/>
      <c r="H1167" s="127"/>
      <c r="I1167" s="127"/>
      <c r="J1167" s="127"/>
      <c r="L1167" s="53"/>
      <c r="M1167" s="53"/>
      <c r="N1167" s="53"/>
      <c r="O1167" s="53"/>
      <c r="R1167" s="127"/>
      <c r="S1167" s="53"/>
      <c r="U1167" s="127"/>
      <c r="V1167" s="127"/>
      <c r="W1167" s="127"/>
      <c r="Y1167" s="127"/>
      <c r="Z1167" s="127"/>
    </row>
    <row r="1168" spans="1:26" s="122" customFormat="1" ht="24" x14ac:dyDescent="0.55000000000000004">
      <c r="A1168" s="11">
        <v>277</v>
      </c>
      <c r="B1168" s="113" t="s">
        <v>59</v>
      </c>
      <c r="C1168" s="11">
        <v>12244</v>
      </c>
      <c r="D1168" s="11">
        <v>0</v>
      </c>
      <c r="E1168" s="11">
        <v>1</v>
      </c>
      <c r="F1168" s="11">
        <v>68</v>
      </c>
      <c r="G1168" s="11">
        <v>2</v>
      </c>
      <c r="H1168" s="118">
        <f t="shared" si="177"/>
        <v>168</v>
      </c>
      <c r="I1168" s="119">
        <v>250</v>
      </c>
      <c r="J1168" s="119">
        <f t="shared" si="178"/>
        <v>42000</v>
      </c>
      <c r="L1168" s="11" t="s">
        <v>62</v>
      </c>
      <c r="M1168" s="11" t="s">
        <v>63</v>
      </c>
      <c r="N1168" s="11">
        <v>2</v>
      </c>
      <c r="O1168" s="11">
        <v>68</v>
      </c>
      <c r="P1168" s="119">
        <v>100</v>
      </c>
      <c r="Q1168" s="119">
        <v>6800</v>
      </c>
      <c r="R1168" s="118">
        <f t="shared" si="179"/>
        <v>462400</v>
      </c>
      <c r="S1168" s="11">
        <v>33</v>
      </c>
      <c r="U1168" s="118">
        <f t="shared" si="180"/>
        <v>462400</v>
      </c>
      <c r="V1168" s="119">
        <f t="shared" si="181"/>
        <v>504400</v>
      </c>
      <c r="W1168" s="118">
        <f t="shared" si="182"/>
        <v>504400</v>
      </c>
      <c r="Y1168" s="119">
        <f t="shared" si="183"/>
        <v>504400</v>
      </c>
      <c r="Z1168" s="119"/>
    </row>
    <row r="1169" spans="1:26" s="122" customFormat="1" ht="24" x14ac:dyDescent="0.55000000000000004">
      <c r="A1169" s="11"/>
      <c r="B1169" s="113"/>
      <c r="C1169" s="11"/>
      <c r="D1169" s="11"/>
      <c r="E1169" s="11"/>
      <c r="F1169" s="11"/>
      <c r="G1169" s="11"/>
      <c r="H1169" s="118">
        <f t="shared" si="177"/>
        <v>0</v>
      </c>
      <c r="I1169" s="119"/>
      <c r="J1169" s="119">
        <f t="shared" si="178"/>
        <v>0</v>
      </c>
      <c r="L1169" s="11"/>
      <c r="M1169" s="11" t="s">
        <v>65</v>
      </c>
      <c r="N1169" s="11">
        <v>2</v>
      </c>
      <c r="O1169" s="11">
        <v>8</v>
      </c>
      <c r="P1169" s="119">
        <v>100</v>
      </c>
      <c r="Q1169" s="119">
        <v>6800</v>
      </c>
      <c r="R1169" s="118">
        <f t="shared" si="179"/>
        <v>54400</v>
      </c>
      <c r="S1169" s="11">
        <v>33</v>
      </c>
      <c r="U1169" s="118">
        <f t="shared" si="180"/>
        <v>54400</v>
      </c>
      <c r="V1169" s="119">
        <f t="shared" si="181"/>
        <v>54400</v>
      </c>
      <c r="W1169" s="118">
        <f t="shared" si="182"/>
        <v>54400</v>
      </c>
      <c r="Y1169" s="119">
        <f t="shared" si="183"/>
        <v>54400</v>
      </c>
      <c r="Z1169" s="119"/>
    </row>
    <row r="1170" spans="1:26" s="128" customFormat="1" ht="24" x14ac:dyDescent="0.55000000000000004">
      <c r="A1170" s="53"/>
      <c r="B1170" s="55"/>
      <c r="C1170" s="53"/>
      <c r="D1170" s="53"/>
      <c r="E1170" s="53"/>
      <c r="F1170" s="53"/>
      <c r="G1170" s="53"/>
      <c r="H1170" s="127"/>
      <c r="I1170" s="127"/>
      <c r="J1170" s="127"/>
      <c r="L1170" s="53"/>
      <c r="M1170" s="53"/>
      <c r="N1170" s="53"/>
      <c r="O1170" s="53"/>
      <c r="R1170" s="127"/>
      <c r="S1170" s="53"/>
      <c r="U1170" s="127"/>
      <c r="V1170" s="127"/>
      <c r="W1170" s="127"/>
      <c r="Y1170" s="127"/>
      <c r="Z1170" s="127"/>
    </row>
    <row r="1171" spans="1:26" s="122" customFormat="1" ht="24" x14ac:dyDescent="0.55000000000000004">
      <c r="A1171" s="11">
        <v>278</v>
      </c>
      <c r="B1171" s="113" t="s">
        <v>59</v>
      </c>
      <c r="C1171" s="11">
        <v>886</v>
      </c>
      <c r="D1171" s="11">
        <v>0</v>
      </c>
      <c r="E1171" s="11">
        <v>0</v>
      </c>
      <c r="F1171" s="11">
        <v>65</v>
      </c>
      <c r="G1171" s="11">
        <v>2</v>
      </c>
      <c r="H1171" s="118">
        <f t="shared" si="177"/>
        <v>65</v>
      </c>
      <c r="I1171" s="119">
        <v>250</v>
      </c>
      <c r="J1171" s="119">
        <f t="shared" si="178"/>
        <v>16250</v>
      </c>
      <c r="L1171" s="11" t="s">
        <v>62</v>
      </c>
      <c r="M1171" s="11" t="s">
        <v>65</v>
      </c>
      <c r="N1171" s="11">
        <v>2</v>
      </c>
      <c r="O1171" s="11">
        <v>90</v>
      </c>
      <c r="P1171" s="119">
        <v>100</v>
      </c>
      <c r="Q1171" s="119">
        <v>6800</v>
      </c>
      <c r="R1171" s="118">
        <f t="shared" si="179"/>
        <v>612000</v>
      </c>
      <c r="S1171" s="11">
        <v>22</v>
      </c>
      <c r="U1171" s="118">
        <f t="shared" si="180"/>
        <v>612000</v>
      </c>
      <c r="V1171" s="119">
        <f t="shared" si="181"/>
        <v>628250</v>
      </c>
      <c r="W1171" s="118">
        <f t="shared" si="182"/>
        <v>628250</v>
      </c>
      <c r="Y1171" s="119">
        <f t="shared" si="183"/>
        <v>628250</v>
      </c>
      <c r="Z1171" s="119"/>
    </row>
    <row r="1172" spans="1:26" s="122" customFormat="1" ht="24" x14ac:dyDescent="0.55000000000000004">
      <c r="A1172" s="11"/>
      <c r="B1172" s="113"/>
      <c r="C1172" s="11"/>
      <c r="D1172" s="11"/>
      <c r="E1172" s="11"/>
      <c r="F1172" s="11"/>
      <c r="G1172" s="11"/>
      <c r="H1172" s="118">
        <f t="shared" si="177"/>
        <v>0</v>
      </c>
      <c r="I1172" s="119"/>
      <c r="J1172" s="119">
        <f t="shared" si="178"/>
        <v>0</v>
      </c>
      <c r="L1172" s="11"/>
      <c r="M1172" s="11" t="s">
        <v>126</v>
      </c>
      <c r="N1172" s="11">
        <v>2</v>
      </c>
      <c r="O1172" s="11">
        <v>60</v>
      </c>
      <c r="P1172" s="119">
        <v>100</v>
      </c>
      <c r="Q1172" s="119">
        <v>6800</v>
      </c>
      <c r="R1172" s="118">
        <f t="shared" si="179"/>
        <v>408000</v>
      </c>
      <c r="S1172" s="11">
        <v>22</v>
      </c>
      <c r="U1172" s="118">
        <f t="shared" si="180"/>
        <v>408000</v>
      </c>
      <c r="V1172" s="119">
        <f t="shared" si="181"/>
        <v>408000</v>
      </c>
      <c r="W1172" s="118">
        <f t="shared" si="182"/>
        <v>408000</v>
      </c>
      <c r="Y1172" s="119">
        <f t="shared" si="183"/>
        <v>408000</v>
      </c>
      <c r="Z1172" s="119"/>
    </row>
    <row r="1173" spans="1:26" s="122" customFormat="1" ht="24" x14ac:dyDescent="0.55000000000000004">
      <c r="A1173" s="11"/>
      <c r="B1173" s="113"/>
      <c r="C1173" s="11"/>
      <c r="D1173" s="11"/>
      <c r="E1173" s="11"/>
      <c r="F1173" s="11"/>
      <c r="G1173" s="11"/>
      <c r="H1173" s="118">
        <f t="shared" si="177"/>
        <v>0</v>
      </c>
      <c r="I1173" s="119"/>
      <c r="J1173" s="119">
        <f t="shared" si="178"/>
        <v>0</v>
      </c>
      <c r="L1173" s="11"/>
      <c r="M1173" s="11" t="s">
        <v>65</v>
      </c>
      <c r="N1173" s="11">
        <v>2</v>
      </c>
      <c r="O1173" s="11">
        <v>6</v>
      </c>
      <c r="P1173" s="119">
        <v>100</v>
      </c>
      <c r="Q1173" s="119">
        <v>6800</v>
      </c>
      <c r="R1173" s="118">
        <f t="shared" si="179"/>
        <v>40800</v>
      </c>
      <c r="S1173" s="21">
        <v>22</v>
      </c>
      <c r="U1173" s="118">
        <f t="shared" si="180"/>
        <v>40800</v>
      </c>
      <c r="V1173" s="119">
        <f t="shared" si="181"/>
        <v>40800</v>
      </c>
      <c r="W1173" s="118">
        <f t="shared" si="182"/>
        <v>40800</v>
      </c>
      <c r="Y1173" s="119">
        <f t="shared" si="183"/>
        <v>40800</v>
      </c>
      <c r="Z1173" s="119"/>
    </row>
    <row r="1174" spans="1:26" s="128" customFormat="1" ht="24" x14ac:dyDescent="0.55000000000000004">
      <c r="A1174" s="53"/>
      <c r="B1174" s="55"/>
      <c r="C1174" s="53"/>
      <c r="D1174" s="53"/>
      <c r="E1174" s="53"/>
      <c r="F1174" s="53"/>
      <c r="G1174" s="53"/>
      <c r="H1174" s="127"/>
      <c r="I1174" s="127"/>
      <c r="J1174" s="127"/>
      <c r="L1174" s="53"/>
      <c r="M1174" s="53"/>
      <c r="N1174" s="53"/>
      <c r="O1174" s="53"/>
      <c r="R1174" s="127"/>
      <c r="S1174" s="133"/>
      <c r="U1174" s="127"/>
      <c r="V1174" s="127"/>
      <c r="W1174" s="127"/>
      <c r="Y1174" s="127"/>
      <c r="Z1174" s="127"/>
    </row>
    <row r="1175" spans="1:26" s="122" customFormat="1" ht="24" x14ac:dyDescent="0.55000000000000004">
      <c r="A1175" s="11">
        <v>279</v>
      </c>
      <c r="B1175" s="113" t="s">
        <v>59</v>
      </c>
      <c r="C1175" s="11">
        <v>2775</v>
      </c>
      <c r="D1175" s="11">
        <v>2</v>
      </c>
      <c r="E1175" s="11">
        <v>0</v>
      </c>
      <c r="F1175" s="11">
        <v>64</v>
      </c>
      <c r="G1175" s="11">
        <v>1</v>
      </c>
      <c r="H1175" s="118">
        <f t="shared" si="177"/>
        <v>864</v>
      </c>
      <c r="I1175" s="119">
        <v>100</v>
      </c>
      <c r="J1175" s="119">
        <f t="shared" si="178"/>
        <v>86400</v>
      </c>
      <c r="L1175" s="11"/>
      <c r="M1175" s="11"/>
      <c r="N1175" s="11"/>
      <c r="O1175" s="11"/>
      <c r="R1175" s="118">
        <f t="shared" si="179"/>
        <v>0</v>
      </c>
      <c r="S1175" s="11"/>
      <c r="U1175" s="118">
        <f t="shared" si="180"/>
        <v>0</v>
      </c>
      <c r="V1175" s="119">
        <f t="shared" si="181"/>
        <v>86400</v>
      </c>
      <c r="W1175" s="118">
        <f t="shared" si="182"/>
        <v>0</v>
      </c>
      <c r="Y1175" s="119">
        <f t="shared" si="183"/>
        <v>86400</v>
      </c>
      <c r="Z1175" s="119"/>
    </row>
    <row r="1176" spans="1:26" s="122" customFormat="1" ht="24" x14ac:dyDescent="0.55000000000000004">
      <c r="A1176" s="11"/>
      <c r="B1176" s="113" t="s">
        <v>59</v>
      </c>
      <c r="C1176" s="11">
        <v>1820</v>
      </c>
      <c r="D1176" s="11">
        <v>1</v>
      </c>
      <c r="E1176" s="11">
        <v>2</v>
      </c>
      <c r="F1176" s="11">
        <v>94</v>
      </c>
      <c r="G1176" s="11">
        <v>1</v>
      </c>
      <c r="H1176" s="118">
        <f t="shared" si="177"/>
        <v>694</v>
      </c>
      <c r="I1176" s="119">
        <v>100</v>
      </c>
      <c r="J1176" s="119">
        <f t="shared" si="178"/>
        <v>69400</v>
      </c>
      <c r="L1176" s="11"/>
      <c r="M1176" s="11"/>
      <c r="N1176" s="11"/>
      <c r="O1176" s="11"/>
      <c r="R1176" s="118">
        <f t="shared" si="179"/>
        <v>0</v>
      </c>
      <c r="S1176" s="11"/>
      <c r="U1176" s="118">
        <f t="shared" si="180"/>
        <v>0</v>
      </c>
      <c r="V1176" s="119">
        <f t="shared" si="181"/>
        <v>69400</v>
      </c>
      <c r="W1176" s="118">
        <f t="shared" si="182"/>
        <v>0</v>
      </c>
      <c r="Y1176" s="119">
        <f t="shared" si="183"/>
        <v>69400</v>
      </c>
      <c r="Z1176" s="119"/>
    </row>
    <row r="1177" spans="1:26" s="122" customFormat="1" ht="24" x14ac:dyDescent="0.55000000000000004">
      <c r="A1177" s="11"/>
      <c r="B1177" s="113" t="s">
        <v>59</v>
      </c>
      <c r="C1177" s="11">
        <v>18798</v>
      </c>
      <c r="D1177" s="11">
        <v>0</v>
      </c>
      <c r="E1177" s="11">
        <v>3</v>
      </c>
      <c r="F1177" s="11">
        <v>62</v>
      </c>
      <c r="G1177" s="11">
        <v>1</v>
      </c>
      <c r="H1177" s="118">
        <f t="shared" si="177"/>
        <v>362</v>
      </c>
      <c r="I1177" s="119">
        <v>130</v>
      </c>
      <c r="J1177" s="119">
        <f t="shared" si="178"/>
        <v>47060</v>
      </c>
      <c r="L1177" s="11"/>
      <c r="M1177" s="11"/>
      <c r="N1177" s="11"/>
      <c r="O1177" s="11"/>
      <c r="R1177" s="118">
        <f t="shared" si="179"/>
        <v>0</v>
      </c>
      <c r="S1177" s="11"/>
      <c r="U1177" s="118">
        <f t="shared" si="180"/>
        <v>0</v>
      </c>
      <c r="V1177" s="119">
        <f t="shared" si="181"/>
        <v>47060</v>
      </c>
      <c r="W1177" s="118">
        <f t="shared" si="182"/>
        <v>0</v>
      </c>
      <c r="Y1177" s="119">
        <f t="shared" si="183"/>
        <v>47060</v>
      </c>
      <c r="Z1177" s="119"/>
    </row>
    <row r="1178" spans="1:26" s="122" customFormat="1" ht="24" x14ac:dyDescent="0.55000000000000004">
      <c r="A1178" s="11"/>
      <c r="B1178" s="113" t="s">
        <v>59</v>
      </c>
      <c r="C1178" s="11">
        <v>784</v>
      </c>
      <c r="D1178" s="11">
        <v>2</v>
      </c>
      <c r="E1178" s="11">
        <v>2</v>
      </c>
      <c r="F1178" s="11">
        <v>76</v>
      </c>
      <c r="G1178" s="11">
        <v>1</v>
      </c>
      <c r="H1178" s="118">
        <f t="shared" si="177"/>
        <v>1076</v>
      </c>
      <c r="I1178" s="119">
        <v>190</v>
      </c>
      <c r="J1178" s="119">
        <f t="shared" si="178"/>
        <v>204440</v>
      </c>
      <c r="L1178" s="11"/>
      <c r="M1178" s="11"/>
      <c r="N1178" s="11"/>
      <c r="O1178" s="11"/>
      <c r="R1178" s="118">
        <f t="shared" si="179"/>
        <v>0</v>
      </c>
      <c r="S1178" s="11"/>
      <c r="U1178" s="118">
        <f t="shared" si="180"/>
        <v>0</v>
      </c>
      <c r="V1178" s="119">
        <f t="shared" si="181"/>
        <v>204440</v>
      </c>
      <c r="W1178" s="118">
        <f t="shared" si="182"/>
        <v>0</v>
      </c>
      <c r="Y1178" s="119">
        <f t="shared" si="183"/>
        <v>204440</v>
      </c>
      <c r="Z1178" s="119"/>
    </row>
    <row r="1179" spans="1:26" s="128" customFormat="1" ht="24" x14ac:dyDescent="0.55000000000000004">
      <c r="A1179" s="53"/>
      <c r="B1179" s="55"/>
      <c r="C1179" s="53"/>
      <c r="D1179" s="53"/>
      <c r="E1179" s="53"/>
      <c r="F1179" s="53"/>
      <c r="G1179" s="53"/>
      <c r="H1179" s="127"/>
      <c r="I1179" s="127"/>
      <c r="J1179" s="127"/>
      <c r="L1179" s="53"/>
      <c r="M1179" s="53"/>
      <c r="N1179" s="53"/>
      <c r="O1179" s="53"/>
      <c r="R1179" s="127"/>
      <c r="S1179" s="53"/>
      <c r="U1179" s="127"/>
      <c r="V1179" s="127"/>
      <c r="W1179" s="127"/>
      <c r="Y1179" s="127"/>
      <c r="Z1179" s="127"/>
    </row>
    <row r="1180" spans="1:26" s="122" customFormat="1" ht="24" x14ac:dyDescent="0.55000000000000004">
      <c r="A1180" s="11">
        <v>280</v>
      </c>
      <c r="B1180" s="113" t="s">
        <v>59</v>
      </c>
      <c r="C1180" s="11">
        <v>13031</v>
      </c>
      <c r="D1180" s="11">
        <v>0</v>
      </c>
      <c r="E1180" s="11">
        <v>1</v>
      </c>
      <c r="F1180" s="11">
        <v>46</v>
      </c>
      <c r="G1180" s="11">
        <v>2</v>
      </c>
      <c r="H1180" s="118">
        <f t="shared" si="177"/>
        <v>146</v>
      </c>
      <c r="I1180" s="119">
        <v>250</v>
      </c>
      <c r="J1180" s="119">
        <f t="shared" si="178"/>
        <v>36500</v>
      </c>
      <c r="L1180" s="11" t="s">
        <v>62</v>
      </c>
      <c r="M1180" s="11" t="s">
        <v>63</v>
      </c>
      <c r="N1180" s="11">
        <v>2</v>
      </c>
      <c r="O1180" s="11">
        <v>88</v>
      </c>
      <c r="P1180" s="119">
        <v>100</v>
      </c>
      <c r="Q1180" s="119">
        <v>6800</v>
      </c>
      <c r="R1180" s="118">
        <f t="shared" si="179"/>
        <v>598400</v>
      </c>
      <c r="S1180" s="11">
        <v>51</v>
      </c>
      <c r="U1180" s="118">
        <f t="shared" si="180"/>
        <v>598400</v>
      </c>
      <c r="V1180" s="119">
        <f t="shared" si="181"/>
        <v>634900</v>
      </c>
      <c r="W1180" s="118">
        <f t="shared" si="182"/>
        <v>634900</v>
      </c>
      <c r="Y1180" s="119">
        <f t="shared" si="183"/>
        <v>634900</v>
      </c>
      <c r="Z1180" s="119"/>
    </row>
    <row r="1181" spans="1:26" s="122" customFormat="1" ht="24" x14ac:dyDescent="0.55000000000000004">
      <c r="A1181" s="11"/>
      <c r="B1181" s="113"/>
      <c r="C1181" s="11"/>
      <c r="D1181" s="11"/>
      <c r="E1181" s="11"/>
      <c r="F1181" s="11"/>
      <c r="G1181" s="11"/>
      <c r="H1181" s="118">
        <f t="shared" si="177"/>
        <v>0</v>
      </c>
      <c r="I1181" s="119"/>
      <c r="J1181" s="119">
        <f t="shared" si="178"/>
        <v>0</v>
      </c>
      <c r="L1181" s="11" t="s">
        <v>62</v>
      </c>
      <c r="M1181" s="11" t="s">
        <v>63</v>
      </c>
      <c r="N1181" s="11">
        <v>2</v>
      </c>
      <c r="O1181" s="11">
        <v>144</v>
      </c>
      <c r="P1181" s="119">
        <v>100</v>
      </c>
      <c r="Q1181" s="119">
        <v>6800</v>
      </c>
      <c r="R1181" s="118">
        <f t="shared" si="179"/>
        <v>979200</v>
      </c>
      <c r="S1181" s="11">
        <v>51</v>
      </c>
      <c r="U1181" s="118">
        <f t="shared" si="180"/>
        <v>979200</v>
      </c>
      <c r="V1181" s="119">
        <f t="shared" si="181"/>
        <v>979200</v>
      </c>
      <c r="W1181" s="118">
        <f t="shared" si="182"/>
        <v>979200</v>
      </c>
      <c r="Y1181" s="119">
        <f t="shared" si="183"/>
        <v>979200</v>
      </c>
      <c r="Z1181" s="119"/>
    </row>
    <row r="1182" spans="1:26" s="122" customFormat="1" ht="24" x14ac:dyDescent="0.55000000000000004">
      <c r="A1182" s="11"/>
      <c r="B1182" s="113"/>
      <c r="C1182" s="11"/>
      <c r="D1182" s="11"/>
      <c r="E1182" s="11"/>
      <c r="F1182" s="11"/>
      <c r="G1182" s="11"/>
      <c r="H1182" s="118">
        <f t="shared" si="177"/>
        <v>0</v>
      </c>
      <c r="I1182" s="119"/>
      <c r="J1182" s="119">
        <f t="shared" si="178"/>
        <v>0</v>
      </c>
      <c r="L1182" s="11"/>
      <c r="M1182" s="11" t="s">
        <v>65</v>
      </c>
      <c r="N1182" s="11">
        <v>2</v>
      </c>
      <c r="O1182" s="11">
        <v>12</v>
      </c>
      <c r="P1182" s="119">
        <v>100</v>
      </c>
      <c r="Q1182" s="119">
        <v>6800</v>
      </c>
      <c r="R1182" s="118">
        <f t="shared" si="179"/>
        <v>81600</v>
      </c>
      <c r="S1182" s="11">
        <v>51</v>
      </c>
      <c r="U1182" s="118">
        <f t="shared" si="180"/>
        <v>81600</v>
      </c>
      <c r="V1182" s="119">
        <f t="shared" si="181"/>
        <v>81600</v>
      </c>
      <c r="W1182" s="118">
        <f t="shared" si="182"/>
        <v>81600</v>
      </c>
      <c r="Y1182" s="119">
        <f t="shared" si="183"/>
        <v>81600</v>
      </c>
      <c r="Z1182" s="119"/>
    </row>
    <row r="1183" spans="1:26" s="122" customFormat="1" ht="24" x14ac:dyDescent="0.55000000000000004">
      <c r="A1183" s="11"/>
      <c r="B1183" s="113" t="s">
        <v>59</v>
      </c>
      <c r="C1183" s="11">
        <v>1830</v>
      </c>
      <c r="D1183" s="11">
        <v>9</v>
      </c>
      <c r="E1183" s="11">
        <v>0</v>
      </c>
      <c r="F1183" s="11">
        <v>18</v>
      </c>
      <c r="G1183" s="11">
        <v>1</v>
      </c>
      <c r="H1183" s="118">
        <f t="shared" si="177"/>
        <v>3618</v>
      </c>
      <c r="I1183" s="119">
        <v>100</v>
      </c>
      <c r="J1183" s="119">
        <f t="shared" si="178"/>
        <v>361800</v>
      </c>
      <c r="L1183" s="11"/>
      <c r="M1183" s="11"/>
      <c r="N1183" s="11"/>
      <c r="O1183" s="11"/>
      <c r="R1183" s="118">
        <f t="shared" si="179"/>
        <v>0</v>
      </c>
      <c r="S1183" s="11"/>
      <c r="U1183" s="118">
        <f t="shared" si="180"/>
        <v>0</v>
      </c>
      <c r="V1183" s="119">
        <f t="shared" si="181"/>
        <v>361800</v>
      </c>
      <c r="W1183" s="118">
        <f t="shared" si="182"/>
        <v>0</v>
      </c>
      <c r="Y1183" s="119">
        <f t="shared" si="183"/>
        <v>361800</v>
      </c>
      <c r="Z1183" s="119"/>
    </row>
    <row r="1184" spans="1:26" s="122" customFormat="1" ht="24" x14ac:dyDescent="0.55000000000000004">
      <c r="A1184" s="11"/>
      <c r="B1184" s="113" t="s">
        <v>59</v>
      </c>
      <c r="C1184" s="11">
        <v>710</v>
      </c>
      <c r="D1184" s="11">
        <v>0</v>
      </c>
      <c r="E1184" s="11">
        <v>1</v>
      </c>
      <c r="F1184" s="11">
        <v>43</v>
      </c>
      <c r="G1184" s="11">
        <v>1</v>
      </c>
      <c r="H1184" s="118">
        <f t="shared" si="177"/>
        <v>143</v>
      </c>
      <c r="I1184" s="119">
        <v>220</v>
      </c>
      <c r="J1184" s="119">
        <f t="shared" si="178"/>
        <v>31460</v>
      </c>
      <c r="L1184" s="11"/>
      <c r="M1184" s="11"/>
      <c r="N1184" s="11"/>
      <c r="O1184" s="11"/>
      <c r="R1184" s="118">
        <f t="shared" si="179"/>
        <v>0</v>
      </c>
      <c r="S1184" s="11"/>
      <c r="U1184" s="118">
        <f t="shared" si="180"/>
        <v>0</v>
      </c>
      <c r="V1184" s="119">
        <f t="shared" si="181"/>
        <v>31460</v>
      </c>
      <c r="W1184" s="118">
        <f t="shared" si="182"/>
        <v>0</v>
      </c>
      <c r="Y1184" s="119">
        <f t="shared" si="183"/>
        <v>31460</v>
      </c>
      <c r="Z1184" s="119"/>
    </row>
    <row r="1185" spans="1:26" s="122" customFormat="1" ht="24" x14ac:dyDescent="0.55000000000000004">
      <c r="A1185" s="11"/>
      <c r="B1185" s="113" t="s">
        <v>59</v>
      </c>
      <c r="C1185" s="11">
        <v>1893</v>
      </c>
      <c r="D1185" s="11">
        <v>0</v>
      </c>
      <c r="E1185" s="11">
        <v>3</v>
      </c>
      <c r="F1185" s="11">
        <v>67</v>
      </c>
      <c r="G1185" s="11">
        <v>1</v>
      </c>
      <c r="H1185" s="118">
        <f t="shared" si="177"/>
        <v>367</v>
      </c>
      <c r="I1185" s="119">
        <v>100</v>
      </c>
      <c r="J1185" s="119">
        <f t="shared" si="178"/>
        <v>36700</v>
      </c>
      <c r="L1185" s="11"/>
      <c r="M1185" s="11"/>
      <c r="N1185" s="11"/>
      <c r="O1185" s="11"/>
      <c r="R1185" s="118">
        <f t="shared" si="179"/>
        <v>0</v>
      </c>
      <c r="S1185" s="11"/>
      <c r="U1185" s="118">
        <f t="shared" si="180"/>
        <v>0</v>
      </c>
      <c r="V1185" s="119">
        <f t="shared" si="181"/>
        <v>36700</v>
      </c>
      <c r="W1185" s="118">
        <f t="shared" si="182"/>
        <v>0</v>
      </c>
      <c r="Y1185" s="119">
        <f t="shared" si="183"/>
        <v>36700</v>
      </c>
      <c r="Z1185" s="119"/>
    </row>
    <row r="1186" spans="1:26" s="122" customFormat="1" ht="24" x14ac:dyDescent="0.55000000000000004">
      <c r="A1186" s="11"/>
      <c r="B1186" s="113" t="s">
        <v>59</v>
      </c>
      <c r="C1186" s="11">
        <v>710</v>
      </c>
      <c r="D1186" s="11">
        <v>1</v>
      </c>
      <c r="E1186" s="11">
        <v>0</v>
      </c>
      <c r="F1186" s="11">
        <v>1</v>
      </c>
      <c r="G1186" s="11">
        <v>1</v>
      </c>
      <c r="H1186" s="118">
        <f t="shared" si="177"/>
        <v>401</v>
      </c>
      <c r="I1186" s="119">
        <v>220</v>
      </c>
      <c r="J1186" s="119">
        <f t="shared" si="178"/>
        <v>88220</v>
      </c>
      <c r="L1186" s="11"/>
      <c r="M1186" s="11"/>
      <c r="N1186" s="11"/>
      <c r="O1186" s="11"/>
      <c r="R1186" s="118">
        <f t="shared" si="179"/>
        <v>0</v>
      </c>
      <c r="S1186" s="11"/>
      <c r="U1186" s="118">
        <f t="shared" si="180"/>
        <v>0</v>
      </c>
      <c r="V1186" s="119">
        <f t="shared" si="181"/>
        <v>88220</v>
      </c>
      <c r="W1186" s="118">
        <f t="shared" si="182"/>
        <v>0</v>
      </c>
      <c r="Y1186" s="119">
        <f t="shared" si="183"/>
        <v>88220</v>
      </c>
      <c r="Z1186" s="119"/>
    </row>
    <row r="1187" spans="1:26" s="128" customFormat="1" ht="24" x14ac:dyDescent="0.55000000000000004">
      <c r="A1187" s="53"/>
      <c r="B1187" s="129"/>
      <c r="C1187" s="129"/>
      <c r="D1187" s="53"/>
      <c r="E1187" s="53"/>
      <c r="F1187" s="53"/>
      <c r="G1187" s="53"/>
      <c r="H1187" s="127"/>
      <c r="I1187" s="127"/>
      <c r="J1187" s="127"/>
      <c r="L1187" s="53"/>
      <c r="M1187" s="53"/>
      <c r="N1187" s="53"/>
      <c r="O1187" s="53"/>
      <c r="R1187" s="127"/>
      <c r="S1187" s="53"/>
      <c r="U1187" s="127"/>
      <c r="V1187" s="127"/>
      <c r="W1187" s="127"/>
      <c r="Y1187" s="127"/>
      <c r="Z1187" s="127"/>
    </row>
    <row r="1188" spans="1:26" s="122" customFormat="1" ht="24" x14ac:dyDescent="0.55000000000000004">
      <c r="A1188" s="11">
        <v>281</v>
      </c>
      <c r="B1188" s="113" t="s">
        <v>59</v>
      </c>
      <c r="C1188" s="11">
        <v>583</v>
      </c>
      <c r="D1188" s="11">
        <v>0</v>
      </c>
      <c r="E1188" s="11">
        <v>1</v>
      </c>
      <c r="F1188" s="11">
        <v>60</v>
      </c>
      <c r="G1188" s="11">
        <v>2</v>
      </c>
      <c r="H1188" s="118">
        <f t="shared" si="177"/>
        <v>160</v>
      </c>
      <c r="I1188" s="119">
        <v>150</v>
      </c>
      <c r="J1188" s="119">
        <f t="shared" si="178"/>
        <v>24000</v>
      </c>
      <c r="L1188" s="11" t="s">
        <v>62</v>
      </c>
      <c r="M1188" s="11" t="s">
        <v>63</v>
      </c>
      <c r="N1188" s="11">
        <v>2</v>
      </c>
      <c r="O1188" s="11">
        <v>85</v>
      </c>
      <c r="P1188" s="119">
        <v>100</v>
      </c>
      <c r="Q1188" s="119">
        <v>6800</v>
      </c>
      <c r="R1188" s="118">
        <f t="shared" si="179"/>
        <v>578000</v>
      </c>
      <c r="S1188" s="11">
        <v>61</v>
      </c>
      <c r="U1188" s="118">
        <f t="shared" si="180"/>
        <v>578000</v>
      </c>
      <c r="V1188" s="119">
        <f t="shared" si="181"/>
        <v>602000</v>
      </c>
      <c r="W1188" s="118">
        <f t="shared" si="182"/>
        <v>602000</v>
      </c>
      <c r="Y1188" s="119">
        <f t="shared" si="183"/>
        <v>602000</v>
      </c>
      <c r="Z1188" s="119"/>
    </row>
    <row r="1189" spans="1:26" s="122" customFormat="1" ht="24" x14ac:dyDescent="0.55000000000000004">
      <c r="A1189" s="11"/>
      <c r="B1189" s="113"/>
      <c r="C1189" s="11"/>
      <c r="D1189" s="11"/>
      <c r="E1189" s="11"/>
      <c r="F1189" s="11"/>
      <c r="G1189" s="11"/>
      <c r="H1189" s="118">
        <f t="shared" si="177"/>
        <v>0</v>
      </c>
      <c r="I1189" s="119"/>
      <c r="J1189" s="119">
        <f t="shared" si="178"/>
        <v>0</v>
      </c>
      <c r="L1189" s="11"/>
      <c r="M1189" s="11" t="s">
        <v>65</v>
      </c>
      <c r="N1189" s="11">
        <v>2</v>
      </c>
      <c r="O1189" s="11">
        <v>8</v>
      </c>
      <c r="P1189" s="119">
        <v>100</v>
      </c>
      <c r="Q1189" s="119">
        <v>6800</v>
      </c>
      <c r="R1189" s="118">
        <f t="shared" si="179"/>
        <v>54400</v>
      </c>
      <c r="S1189" s="11">
        <v>61</v>
      </c>
      <c r="U1189" s="118">
        <f t="shared" si="180"/>
        <v>54400</v>
      </c>
      <c r="V1189" s="119">
        <f t="shared" si="181"/>
        <v>54400</v>
      </c>
      <c r="W1189" s="118">
        <f t="shared" si="182"/>
        <v>54400</v>
      </c>
      <c r="Y1189" s="119">
        <f t="shared" si="183"/>
        <v>54400</v>
      </c>
      <c r="Z1189" s="119"/>
    </row>
    <row r="1190" spans="1:26" s="128" customFormat="1" ht="24" x14ac:dyDescent="0.55000000000000004">
      <c r="A1190" s="53"/>
      <c r="B1190" s="55"/>
      <c r="C1190" s="53"/>
      <c r="D1190" s="53"/>
      <c r="E1190" s="53"/>
      <c r="F1190" s="53"/>
      <c r="G1190" s="53"/>
      <c r="H1190" s="127"/>
      <c r="I1190" s="127"/>
      <c r="J1190" s="127"/>
      <c r="L1190" s="53"/>
      <c r="M1190" s="53"/>
      <c r="N1190" s="53"/>
      <c r="O1190" s="53"/>
      <c r="R1190" s="127"/>
      <c r="S1190" s="53"/>
      <c r="U1190" s="127"/>
      <c r="V1190" s="127"/>
      <c r="W1190" s="127"/>
      <c r="Y1190" s="127"/>
      <c r="Z1190" s="127"/>
    </row>
    <row r="1191" spans="1:26" s="122" customFormat="1" ht="24" x14ac:dyDescent="0.55000000000000004">
      <c r="A1191" s="11">
        <v>282</v>
      </c>
      <c r="B1191" s="113" t="s">
        <v>59</v>
      </c>
      <c r="C1191" s="11">
        <v>9990</v>
      </c>
      <c r="D1191" s="11">
        <v>0</v>
      </c>
      <c r="E1191" s="11">
        <v>3</v>
      </c>
      <c r="F1191" s="11">
        <v>80</v>
      </c>
      <c r="G1191" s="25" t="s">
        <v>73</v>
      </c>
      <c r="H1191" s="118">
        <f t="shared" si="177"/>
        <v>380</v>
      </c>
      <c r="I1191" s="119">
        <v>100</v>
      </c>
      <c r="J1191" s="119">
        <f t="shared" si="178"/>
        <v>38000</v>
      </c>
      <c r="L1191" s="11" t="s">
        <v>62</v>
      </c>
      <c r="M1191" s="11" t="s">
        <v>63</v>
      </c>
      <c r="N1191" s="11">
        <v>2</v>
      </c>
      <c r="O1191" s="11">
        <v>75.400000000000006</v>
      </c>
      <c r="P1191" s="119">
        <v>100</v>
      </c>
      <c r="Q1191" s="119">
        <v>6800</v>
      </c>
      <c r="R1191" s="118">
        <f t="shared" si="179"/>
        <v>512720.00000000006</v>
      </c>
      <c r="S1191" s="11">
        <v>41</v>
      </c>
      <c r="U1191" s="118">
        <f t="shared" si="180"/>
        <v>512720.00000000006</v>
      </c>
      <c r="V1191" s="119">
        <f t="shared" si="181"/>
        <v>550720</v>
      </c>
      <c r="W1191" s="118">
        <f t="shared" si="182"/>
        <v>550720</v>
      </c>
      <c r="Y1191" s="119">
        <f t="shared" si="183"/>
        <v>550720</v>
      </c>
      <c r="Z1191" s="119"/>
    </row>
    <row r="1192" spans="1:26" s="122" customFormat="1" ht="24" x14ac:dyDescent="0.55000000000000004">
      <c r="A1192" s="11"/>
      <c r="B1192" s="113"/>
      <c r="C1192" s="11"/>
      <c r="D1192" s="11"/>
      <c r="E1192" s="11"/>
      <c r="F1192" s="11"/>
      <c r="G1192" s="11"/>
      <c r="H1192" s="118">
        <f t="shared" si="177"/>
        <v>0</v>
      </c>
      <c r="I1192" s="119"/>
      <c r="J1192" s="119">
        <f t="shared" si="178"/>
        <v>0</v>
      </c>
      <c r="L1192" s="11"/>
      <c r="M1192" s="11" t="s">
        <v>65</v>
      </c>
      <c r="N1192" s="11">
        <v>2</v>
      </c>
      <c r="O1192" s="11">
        <v>8</v>
      </c>
      <c r="P1192" s="119">
        <v>100</v>
      </c>
      <c r="Q1192" s="119">
        <v>6800</v>
      </c>
      <c r="R1192" s="118">
        <f t="shared" si="179"/>
        <v>54400</v>
      </c>
      <c r="S1192" s="11">
        <v>41</v>
      </c>
      <c r="U1192" s="118">
        <f t="shared" si="180"/>
        <v>54400</v>
      </c>
      <c r="V1192" s="119">
        <f t="shared" si="181"/>
        <v>54400</v>
      </c>
      <c r="W1192" s="118">
        <f t="shared" si="182"/>
        <v>54400</v>
      </c>
      <c r="Y1192" s="119">
        <f t="shared" si="183"/>
        <v>54400</v>
      </c>
      <c r="Z1192" s="119"/>
    </row>
    <row r="1193" spans="1:26" s="122" customFormat="1" ht="24" x14ac:dyDescent="0.55000000000000004">
      <c r="A1193" s="11"/>
      <c r="B1193" s="113"/>
      <c r="C1193" s="11"/>
      <c r="D1193" s="11"/>
      <c r="E1193" s="11"/>
      <c r="F1193" s="11"/>
      <c r="G1193" s="11"/>
      <c r="H1193" s="118">
        <f t="shared" si="177"/>
        <v>0</v>
      </c>
      <c r="I1193" s="119"/>
      <c r="J1193" s="119">
        <f t="shared" si="178"/>
        <v>0</v>
      </c>
      <c r="L1193" s="11" t="s">
        <v>62</v>
      </c>
      <c r="M1193" s="11" t="s">
        <v>63</v>
      </c>
      <c r="N1193" s="11">
        <v>2</v>
      </c>
      <c r="O1193" s="11">
        <v>34.840000000000003</v>
      </c>
      <c r="P1193" s="119">
        <v>100</v>
      </c>
      <c r="Q1193" s="119">
        <v>6800</v>
      </c>
      <c r="R1193" s="118">
        <f t="shared" si="179"/>
        <v>236912.00000000003</v>
      </c>
      <c r="S1193" s="11">
        <v>11</v>
      </c>
      <c r="U1193" s="118">
        <f t="shared" si="180"/>
        <v>236912.00000000003</v>
      </c>
      <c r="V1193" s="119">
        <f t="shared" si="181"/>
        <v>236912.00000000003</v>
      </c>
      <c r="W1193" s="118">
        <f t="shared" si="182"/>
        <v>236912.00000000003</v>
      </c>
      <c r="Y1193" s="119">
        <f t="shared" si="183"/>
        <v>236912.00000000003</v>
      </c>
      <c r="Z1193" s="119"/>
    </row>
    <row r="1194" spans="1:26" s="122" customFormat="1" ht="24" x14ac:dyDescent="0.55000000000000004">
      <c r="A1194" s="11"/>
      <c r="B1194" s="113" t="s">
        <v>59</v>
      </c>
      <c r="C1194" s="11">
        <v>10673</v>
      </c>
      <c r="D1194" s="11">
        <v>0</v>
      </c>
      <c r="E1194" s="11">
        <v>3</v>
      </c>
      <c r="F1194" s="11">
        <v>24</v>
      </c>
      <c r="G1194" s="11">
        <v>1</v>
      </c>
      <c r="H1194" s="118">
        <f t="shared" si="177"/>
        <v>324</v>
      </c>
      <c r="I1194" s="119">
        <v>130</v>
      </c>
      <c r="J1194" s="119">
        <f t="shared" si="178"/>
        <v>42120</v>
      </c>
      <c r="L1194" s="11"/>
      <c r="M1194" s="11"/>
      <c r="N1194" s="11"/>
      <c r="O1194" s="11"/>
      <c r="R1194" s="118">
        <f t="shared" si="179"/>
        <v>0</v>
      </c>
      <c r="S1194" s="11"/>
      <c r="U1194" s="118">
        <f t="shared" si="180"/>
        <v>0</v>
      </c>
      <c r="V1194" s="119">
        <f t="shared" si="181"/>
        <v>42120</v>
      </c>
      <c r="W1194" s="118">
        <f t="shared" si="182"/>
        <v>0</v>
      </c>
      <c r="Y1194" s="119">
        <f t="shared" si="183"/>
        <v>42120</v>
      </c>
      <c r="Z1194" s="119"/>
    </row>
    <row r="1195" spans="1:26" s="122" customFormat="1" ht="24" x14ac:dyDescent="0.55000000000000004">
      <c r="A1195" s="11"/>
      <c r="B1195" s="113" t="s">
        <v>59</v>
      </c>
      <c r="C1195" s="11">
        <v>10677</v>
      </c>
      <c r="D1195" s="11">
        <v>1</v>
      </c>
      <c r="E1195" s="11">
        <v>0</v>
      </c>
      <c r="F1195" s="11">
        <v>17</v>
      </c>
      <c r="G1195" s="11">
        <v>1</v>
      </c>
      <c r="H1195" s="118">
        <f t="shared" si="177"/>
        <v>417</v>
      </c>
      <c r="I1195" s="119">
        <v>100</v>
      </c>
      <c r="J1195" s="119">
        <f t="shared" si="178"/>
        <v>41700</v>
      </c>
      <c r="L1195" s="11"/>
      <c r="M1195" s="11"/>
      <c r="N1195" s="11"/>
      <c r="O1195" s="11"/>
      <c r="R1195" s="118">
        <f t="shared" si="179"/>
        <v>0</v>
      </c>
      <c r="S1195" s="11"/>
      <c r="U1195" s="118">
        <f t="shared" si="180"/>
        <v>0</v>
      </c>
      <c r="V1195" s="119">
        <f t="shared" si="181"/>
        <v>41700</v>
      </c>
      <c r="W1195" s="118">
        <f t="shared" si="182"/>
        <v>0</v>
      </c>
      <c r="Y1195" s="119">
        <f t="shared" si="183"/>
        <v>41700</v>
      </c>
      <c r="Z1195" s="119"/>
    </row>
    <row r="1196" spans="1:26" s="128" customFormat="1" ht="24" x14ac:dyDescent="0.55000000000000004">
      <c r="A1196" s="53"/>
      <c r="B1196" s="55"/>
      <c r="C1196" s="53"/>
      <c r="D1196" s="53"/>
      <c r="E1196" s="53"/>
      <c r="F1196" s="53"/>
      <c r="G1196" s="53"/>
      <c r="H1196" s="127"/>
      <c r="I1196" s="127"/>
      <c r="J1196" s="127"/>
      <c r="L1196" s="53"/>
      <c r="M1196" s="53"/>
      <c r="N1196" s="53"/>
      <c r="O1196" s="53"/>
      <c r="R1196" s="127"/>
      <c r="S1196" s="53"/>
      <c r="U1196" s="127"/>
      <c r="V1196" s="127"/>
      <c r="W1196" s="127"/>
      <c r="Y1196" s="127"/>
      <c r="Z1196" s="127"/>
    </row>
    <row r="1197" spans="1:26" s="122" customFormat="1" ht="24" x14ac:dyDescent="0.55000000000000004">
      <c r="A1197" s="11">
        <v>283</v>
      </c>
      <c r="B1197" s="113" t="s">
        <v>59</v>
      </c>
      <c r="C1197" s="11">
        <v>14983</v>
      </c>
      <c r="D1197" s="11">
        <v>0</v>
      </c>
      <c r="E1197" s="11">
        <v>0</v>
      </c>
      <c r="F1197" s="11">
        <v>66</v>
      </c>
      <c r="G1197" s="11">
        <v>2</v>
      </c>
      <c r="H1197" s="118">
        <f t="shared" si="177"/>
        <v>66</v>
      </c>
      <c r="I1197" s="119">
        <v>250</v>
      </c>
      <c r="J1197" s="119">
        <f t="shared" si="178"/>
        <v>16500</v>
      </c>
      <c r="L1197" s="11" t="s">
        <v>62</v>
      </c>
      <c r="M1197" s="11" t="s">
        <v>63</v>
      </c>
      <c r="N1197" s="11">
        <v>2</v>
      </c>
      <c r="O1197" s="11">
        <v>75</v>
      </c>
      <c r="P1197" s="119">
        <v>100</v>
      </c>
      <c r="Q1197" s="119">
        <v>6800</v>
      </c>
      <c r="R1197" s="118">
        <f t="shared" si="179"/>
        <v>510000</v>
      </c>
      <c r="S1197" s="11">
        <v>33</v>
      </c>
      <c r="U1197" s="118">
        <f t="shared" si="180"/>
        <v>510000</v>
      </c>
      <c r="V1197" s="119">
        <f t="shared" si="181"/>
        <v>526500</v>
      </c>
      <c r="W1197" s="118">
        <f t="shared" si="182"/>
        <v>526500</v>
      </c>
      <c r="Y1197" s="119">
        <f t="shared" si="183"/>
        <v>526500</v>
      </c>
      <c r="Z1197" s="119"/>
    </row>
    <row r="1198" spans="1:26" s="122" customFormat="1" ht="24" x14ac:dyDescent="0.55000000000000004">
      <c r="A1198" s="11"/>
      <c r="B1198" s="113"/>
      <c r="C1198" s="11"/>
      <c r="D1198" s="11"/>
      <c r="E1198" s="11"/>
      <c r="F1198" s="11"/>
      <c r="G1198" s="11"/>
      <c r="H1198" s="118">
        <f t="shared" si="177"/>
        <v>0</v>
      </c>
      <c r="I1198" s="119"/>
      <c r="J1198" s="119">
        <f t="shared" si="178"/>
        <v>0</v>
      </c>
      <c r="L1198" s="11"/>
      <c r="M1198" s="11" t="s">
        <v>65</v>
      </c>
      <c r="N1198" s="11">
        <v>2</v>
      </c>
      <c r="O1198" s="11">
        <v>8</v>
      </c>
      <c r="P1198" s="119">
        <v>100</v>
      </c>
      <c r="Q1198" s="119">
        <v>6800</v>
      </c>
      <c r="R1198" s="118">
        <f t="shared" si="179"/>
        <v>54400</v>
      </c>
      <c r="S1198" s="11">
        <v>33</v>
      </c>
      <c r="U1198" s="118">
        <f t="shared" si="180"/>
        <v>54400</v>
      </c>
      <c r="V1198" s="119">
        <f t="shared" si="181"/>
        <v>54400</v>
      </c>
      <c r="W1198" s="118">
        <f t="shared" si="182"/>
        <v>54400</v>
      </c>
      <c r="Y1198" s="119">
        <f t="shared" si="183"/>
        <v>54400</v>
      </c>
      <c r="Z1198" s="119"/>
    </row>
    <row r="1199" spans="1:26" s="122" customFormat="1" ht="24" x14ac:dyDescent="0.55000000000000004">
      <c r="A1199" s="11"/>
      <c r="B1199" s="113" t="s">
        <v>59</v>
      </c>
      <c r="C1199" s="11">
        <v>716</v>
      </c>
      <c r="D1199" s="11">
        <v>0</v>
      </c>
      <c r="E1199" s="11">
        <v>0</v>
      </c>
      <c r="F1199" s="11">
        <v>44</v>
      </c>
      <c r="G1199" s="11">
        <v>1</v>
      </c>
      <c r="H1199" s="118">
        <f t="shared" si="177"/>
        <v>44</v>
      </c>
      <c r="I1199" s="119">
        <v>150</v>
      </c>
      <c r="J1199" s="119">
        <f t="shared" si="178"/>
        <v>6600</v>
      </c>
      <c r="L1199" s="11"/>
      <c r="M1199" s="11"/>
      <c r="N1199" s="11"/>
      <c r="O1199" s="11"/>
      <c r="R1199" s="118">
        <f t="shared" si="179"/>
        <v>0</v>
      </c>
      <c r="S1199" s="11"/>
      <c r="U1199" s="118">
        <f t="shared" si="180"/>
        <v>0</v>
      </c>
      <c r="V1199" s="119">
        <f t="shared" si="181"/>
        <v>6600</v>
      </c>
      <c r="W1199" s="118">
        <f t="shared" si="182"/>
        <v>0</v>
      </c>
      <c r="Y1199" s="119">
        <f t="shared" si="183"/>
        <v>6600</v>
      </c>
      <c r="Z1199" s="119"/>
    </row>
    <row r="1200" spans="1:26" s="126" customFormat="1" ht="24" x14ac:dyDescent="0.55000000000000004">
      <c r="A1200" s="24"/>
      <c r="B1200" s="97" t="s">
        <v>71</v>
      </c>
      <c r="C1200" s="24"/>
      <c r="D1200" s="24">
        <v>3</v>
      </c>
      <c r="E1200" s="24">
        <v>1</v>
      </c>
      <c r="F1200" s="24">
        <v>23</v>
      </c>
      <c r="G1200" s="24">
        <v>1</v>
      </c>
      <c r="H1200" s="125">
        <f t="shared" si="177"/>
        <v>1323</v>
      </c>
      <c r="I1200" s="125">
        <v>100</v>
      </c>
      <c r="J1200" s="125">
        <f t="shared" si="178"/>
        <v>132300</v>
      </c>
      <c r="L1200" s="24"/>
      <c r="M1200" s="24"/>
      <c r="N1200" s="24"/>
      <c r="O1200" s="24"/>
      <c r="R1200" s="125">
        <f t="shared" si="179"/>
        <v>0</v>
      </c>
      <c r="S1200" s="24"/>
      <c r="U1200" s="125">
        <f t="shared" si="180"/>
        <v>0</v>
      </c>
      <c r="V1200" s="125">
        <f t="shared" si="181"/>
        <v>132300</v>
      </c>
      <c r="W1200" s="125">
        <f t="shared" si="182"/>
        <v>0</v>
      </c>
      <c r="Y1200" s="125">
        <f t="shared" si="183"/>
        <v>132300</v>
      </c>
      <c r="Z1200" s="125">
        <v>0.01</v>
      </c>
    </row>
    <row r="1201" spans="1:26" s="126" customFormat="1" ht="24" x14ac:dyDescent="0.55000000000000004">
      <c r="A1201" s="24"/>
      <c r="B1201" s="97" t="s">
        <v>71</v>
      </c>
      <c r="C1201" s="24"/>
      <c r="D1201" s="24">
        <v>4</v>
      </c>
      <c r="E1201" s="24">
        <v>0</v>
      </c>
      <c r="F1201" s="24">
        <v>0</v>
      </c>
      <c r="G1201" s="24">
        <v>1</v>
      </c>
      <c r="H1201" s="125">
        <f t="shared" si="177"/>
        <v>1600</v>
      </c>
      <c r="I1201" s="125">
        <v>100</v>
      </c>
      <c r="J1201" s="125">
        <f t="shared" si="178"/>
        <v>160000</v>
      </c>
      <c r="L1201" s="24"/>
      <c r="M1201" s="24"/>
      <c r="N1201" s="24"/>
      <c r="O1201" s="24"/>
      <c r="R1201" s="125">
        <f t="shared" si="179"/>
        <v>0</v>
      </c>
      <c r="S1201" s="24"/>
      <c r="U1201" s="125">
        <f t="shared" si="180"/>
        <v>0</v>
      </c>
      <c r="V1201" s="125">
        <f t="shared" si="181"/>
        <v>160000</v>
      </c>
      <c r="W1201" s="125">
        <f t="shared" si="182"/>
        <v>0</v>
      </c>
      <c r="Y1201" s="125">
        <f t="shared" si="183"/>
        <v>160000</v>
      </c>
      <c r="Z1201" s="125">
        <v>0.01</v>
      </c>
    </row>
    <row r="1202" spans="1:26" s="128" customFormat="1" ht="24" x14ac:dyDescent="0.55000000000000004">
      <c r="A1202" s="53"/>
      <c r="B1202" s="55"/>
      <c r="C1202" s="53"/>
      <c r="D1202" s="53"/>
      <c r="E1202" s="53"/>
      <c r="F1202" s="53"/>
      <c r="G1202" s="53"/>
      <c r="H1202" s="127"/>
      <c r="I1202" s="127"/>
      <c r="J1202" s="127"/>
      <c r="L1202" s="53"/>
      <c r="M1202" s="53"/>
      <c r="N1202" s="53"/>
      <c r="O1202" s="53"/>
      <c r="R1202" s="127"/>
      <c r="S1202" s="53"/>
      <c r="U1202" s="127"/>
      <c r="V1202" s="127"/>
      <c r="W1202" s="127"/>
      <c r="Y1202" s="127"/>
      <c r="Z1202" s="127"/>
    </row>
    <row r="1203" spans="1:26" s="122" customFormat="1" ht="24" x14ac:dyDescent="0.55000000000000004">
      <c r="A1203" s="11">
        <v>284</v>
      </c>
      <c r="B1203" s="113" t="s">
        <v>59</v>
      </c>
      <c r="C1203" s="11">
        <v>742</v>
      </c>
      <c r="D1203" s="11">
        <v>0</v>
      </c>
      <c r="E1203" s="11">
        <v>1</v>
      </c>
      <c r="F1203" s="11">
        <v>29</v>
      </c>
      <c r="G1203" s="11">
        <v>2</v>
      </c>
      <c r="H1203" s="118">
        <f t="shared" si="177"/>
        <v>129</v>
      </c>
      <c r="I1203" s="119">
        <v>150</v>
      </c>
      <c r="J1203" s="119">
        <f t="shared" si="178"/>
        <v>19350</v>
      </c>
      <c r="L1203" s="11" t="s">
        <v>62</v>
      </c>
      <c r="M1203" s="11" t="s">
        <v>63</v>
      </c>
      <c r="N1203" s="11">
        <v>2</v>
      </c>
      <c r="O1203" s="11">
        <v>57.12</v>
      </c>
      <c r="P1203" s="119">
        <v>100</v>
      </c>
      <c r="Q1203" s="119">
        <v>6800</v>
      </c>
      <c r="R1203" s="118">
        <f t="shared" si="179"/>
        <v>388416</v>
      </c>
      <c r="S1203" s="11">
        <v>52</v>
      </c>
      <c r="U1203" s="118">
        <f t="shared" si="180"/>
        <v>388416</v>
      </c>
      <c r="V1203" s="119">
        <f t="shared" si="181"/>
        <v>407766</v>
      </c>
      <c r="W1203" s="118">
        <f t="shared" si="182"/>
        <v>407766</v>
      </c>
      <c r="Y1203" s="119">
        <f t="shared" si="183"/>
        <v>407766</v>
      </c>
      <c r="Z1203" s="119"/>
    </row>
    <row r="1204" spans="1:26" s="122" customFormat="1" ht="24" x14ac:dyDescent="0.55000000000000004">
      <c r="A1204" s="11"/>
      <c r="B1204" s="113"/>
      <c r="C1204" s="11"/>
      <c r="D1204" s="11"/>
      <c r="E1204" s="11"/>
      <c r="F1204" s="11"/>
      <c r="G1204" s="11"/>
      <c r="H1204" s="118">
        <f t="shared" si="177"/>
        <v>0</v>
      </c>
      <c r="I1204" s="119"/>
      <c r="J1204" s="119">
        <f t="shared" si="178"/>
        <v>0</v>
      </c>
      <c r="L1204" s="11"/>
      <c r="M1204" s="11" t="s">
        <v>65</v>
      </c>
      <c r="N1204" s="11">
        <v>2</v>
      </c>
      <c r="O1204" s="11">
        <v>8</v>
      </c>
      <c r="P1204" s="119">
        <v>100</v>
      </c>
      <c r="Q1204" s="119">
        <v>6800</v>
      </c>
      <c r="R1204" s="118">
        <f t="shared" si="179"/>
        <v>54400</v>
      </c>
      <c r="S1204" s="11">
        <v>52</v>
      </c>
      <c r="U1204" s="118">
        <f t="shared" si="180"/>
        <v>54400</v>
      </c>
      <c r="V1204" s="119">
        <f t="shared" si="181"/>
        <v>54400</v>
      </c>
      <c r="W1204" s="118">
        <f t="shared" si="182"/>
        <v>54400</v>
      </c>
      <c r="Y1204" s="119">
        <f t="shared" si="183"/>
        <v>54400</v>
      </c>
      <c r="Z1204" s="119"/>
    </row>
    <row r="1205" spans="1:26" s="122" customFormat="1" ht="24" x14ac:dyDescent="0.55000000000000004">
      <c r="A1205" s="11"/>
      <c r="B1205" s="113"/>
      <c r="C1205" s="11"/>
      <c r="D1205" s="11"/>
      <c r="E1205" s="11"/>
      <c r="F1205" s="11"/>
      <c r="G1205" s="11"/>
      <c r="H1205" s="118">
        <f t="shared" si="177"/>
        <v>0</v>
      </c>
      <c r="I1205" s="119"/>
      <c r="J1205" s="119">
        <f t="shared" si="178"/>
        <v>0</v>
      </c>
      <c r="L1205" s="11" t="s">
        <v>62</v>
      </c>
      <c r="M1205" s="11" t="s">
        <v>63</v>
      </c>
      <c r="N1205" s="11">
        <v>2</v>
      </c>
      <c r="O1205" s="11">
        <v>70.2</v>
      </c>
      <c r="P1205" s="119">
        <v>100</v>
      </c>
      <c r="Q1205" s="119">
        <v>6800</v>
      </c>
      <c r="R1205" s="118">
        <f t="shared" si="179"/>
        <v>477360</v>
      </c>
      <c r="S1205" s="11">
        <v>52</v>
      </c>
      <c r="U1205" s="118">
        <f t="shared" si="180"/>
        <v>477360</v>
      </c>
      <c r="V1205" s="119">
        <f t="shared" si="181"/>
        <v>477360</v>
      </c>
      <c r="W1205" s="118">
        <f t="shared" si="182"/>
        <v>477360</v>
      </c>
      <c r="Y1205" s="119">
        <f t="shared" si="183"/>
        <v>477360</v>
      </c>
      <c r="Z1205" s="119"/>
    </row>
    <row r="1206" spans="1:26" s="122" customFormat="1" ht="24" x14ac:dyDescent="0.55000000000000004">
      <c r="A1206" s="11"/>
      <c r="B1206" s="113" t="s">
        <v>59</v>
      </c>
      <c r="C1206" s="11">
        <v>7966</v>
      </c>
      <c r="D1206" s="11">
        <v>2</v>
      </c>
      <c r="E1206" s="11">
        <v>0</v>
      </c>
      <c r="F1206" s="11">
        <v>40</v>
      </c>
      <c r="G1206" s="11">
        <v>1</v>
      </c>
      <c r="H1206" s="118">
        <f t="shared" si="177"/>
        <v>840</v>
      </c>
      <c r="I1206" s="119">
        <v>100</v>
      </c>
      <c r="J1206" s="119">
        <f t="shared" si="178"/>
        <v>84000</v>
      </c>
      <c r="L1206" s="11"/>
      <c r="M1206" s="11"/>
      <c r="N1206" s="11"/>
      <c r="O1206" s="11"/>
      <c r="R1206" s="118">
        <f t="shared" si="179"/>
        <v>0</v>
      </c>
      <c r="S1206" s="11"/>
      <c r="U1206" s="118">
        <f t="shared" si="180"/>
        <v>0</v>
      </c>
      <c r="V1206" s="119">
        <f t="shared" si="181"/>
        <v>84000</v>
      </c>
      <c r="W1206" s="118">
        <f t="shared" si="182"/>
        <v>0</v>
      </c>
      <c r="Y1206" s="119">
        <f t="shared" si="183"/>
        <v>84000</v>
      </c>
      <c r="Z1206" s="119"/>
    </row>
    <row r="1207" spans="1:26" s="128" customFormat="1" ht="24" x14ac:dyDescent="0.55000000000000004">
      <c r="A1207" s="53"/>
      <c r="B1207" s="55"/>
      <c r="C1207" s="53"/>
      <c r="D1207" s="53"/>
      <c r="E1207" s="53"/>
      <c r="F1207" s="53"/>
      <c r="G1207" s="53"/>
      <c r="H1207" s="127"/>
      <c r="I1207" s="127"/>
      <c r="J1207" s="127"/>
      <c r="L1207" s="53"/>
      <c r="M1207" s="53"/>
      <c r="N1207" s="53"/>
      <c r="O1207" s="53"/>
      <c r="R1207" s="127"/>
      <c r="S1207" s="53"/>
      <c r="U1207" s="127"/>
      <c r="V1207" s="127"/>
      <c r="W1207" s="127"/>
      <c r="Y1207" s="127"/>
      <c r="Z1207" s="127"/>
    </row>
    <row r="1208" spans="1:26" s="122" customFormat="1" ht="24" x14ac:dyDescent="0.55000000000000004">
      <c r="A1208" s="11">
        <v>285</v>
      </c>
      <c r="B1208" s="113" t="s">
        <v>59</v>
      </c>
      <c r="C1208" s="11">
        <v>7056</v>
      </c>
      <c r="D1208" s="11">
        <v>0</v>
      </c>
      <c r="E1208" s="11">
        <v>1</v>
      </c>
      <c r="F1208" s="11">
        <v>46</v>
      </c>
      <c r="G1208" s="11" t="s">
        <v>73</v>
      </c>
      <c r="H1208" s="118">
        <f t="shared" si="177"/>
        <v>146</v>
      </c>
      <c r="I1208" s="119">
        <v>100</v>
      </c>
      <c r="J1208" s="119">
        <f t="shared" si="178"/>
        <v>14600</v>
      </c>
      <c r="L1208" s="11" t="s">
        <v>62</v>
      </c>
      <c r="M1208" s="11" t="s">
        <v>63</v>
      </c>
      <c r="N1208" s="11">
        <v>2</v>
      </c>
      <c r="O1208" s="11">
        <v>51.2</v>
      </c>
      <c r="P1208" s="119">
        <v>100</v>
      </c>
      <c r="Q1208" s="119">
        <v>6800</v>
      </c>
      <c r="R1208" s="118">
        <f t="shared" si="179"/>
        <v>348160</v>
      </c>
      <c r="S1208" s="11">
        <v>42</v>
      </c>
      <c r="U1208" s="118">
        <f t="shared" si="180"/>
        <v>348160</v>
      </c>
      <c r="V1208" s="119">
        <f t="shared" si="181"/>
        <v>362760</v>
      </c>
      <c r="W1208" s="118">
        <f t="shared" si="182"/>
        <v>362760</v>
      </c>
      <c r="Y1208" s="119">
        <f t="shared" si="183"/>
        <v>362760</v>
      </c>
      <c r="Z1208" s="119"/>
    </row>
    <row r="1209" spans="1:26" s="122" customFormat="1" ht="24" x14ac:dyDescent="0.55000000000000004">
      <c r="A1209" s="11"/>
      <c r="B1209" s="113"/>
      <c r="C1209" s="11"/>
      <c r="D1209" s="11"/>
      <c r="E1209" s="11"/>
      <c r="F1209" s="11"/>
      <c r="G1209" s="11"/>
      <c r="H1209" s="118">
        <f t="shared" si="177"/>
        <v>0</v>
      </c>
      <c r="I1209" s="119"/>
      <c r="J1209" s="119">
        <f t="shared" si="178"/>
        <v>0</v>
      </c>
      <c r="L1209" s="11"/>
      <c r="M1209" s="11" t="s">
        <v>65</v>
      </c>
      <c r="N1209" s="11">
        <v>2</v>
      </c>
      <c r="O1209" s="11">
        <v>8</v>
      </c>
      <c r="P1209" s="119">
        <v>100</v>
      </c>
      <c r="Q1209" s="119">
        <v>6800</v>
      </c>
      <c r="R1209" s="118">
        <f t="shared" si="179"/>
        <v>54400</v>
      </c>
      <c r="S1209" s="11">
        <v>42</v>
      </c>
      <c r="U1209" s="118">
        <f t="shared" si="180"/>
        <v>54400</v>
      </c>
      <c r="V1209" s="119">
        <f t="shared" si="181"/>
        <v>54400</v>
      </c>
      <c r="W1209" s="118">
        <f t="shared" si="182"/>
        <v>54400</v>
      </c>
      <c r="Y1209" s="119">
        <f t="shared" si="183"/>
        <v>54400</v>
      </c>
      <c r="Z1209" s="119"/>
    </row>
    <row r="1210" spans="1:26" s="128" customFormat="1" ht="24" x14ac:dyDescent="0.55000000000000004">
      <c r="A1210" s="53"/>
      <c r="B1210" s="55"/>
      <c r="C1210" s="53"/>
      <c r="D1210" s="53"/>
      <c r="E1210" s="53"/>
      <c r="F1210" s="53"/>
      <c r="G1210" s="53"/>
      <c r="H1210" s="127"/>
      <c r="I1210" s="127"/>
      <c r="J1210" s="127"/>
      <c r="L1210" s="53"/>
      <c r="M1210" s="53"/>
      <c r="N1210" s="53"/>
      <c r="O1210" s="53"/>
      <c r="R1210" s="127"/>
      <c r="S1210" s="53"/>
      <c r="U1210" s="127"/>
      <c r="V1210" s="127"/>
      <c r="W1210" s="127"/>
      <c r="Y1210" s="127"/>
      <c r="Z1210" s="127"/>
    </row>
    <row r="1211" spans="1:26" s="122" customFormat="1" ht="24" x14ac:dyDescent="0.55000000000000004">
      <c r="A1211" s="11">
        <v>286</v>
      </c>
      <c r="B1211" s="113" t="s">
        <v>59</v>
      </c>
      <c r="C1211" s="11">
        <v>12234</v>
      </c>
      <c r="D1211" s="11">
        <v>2</v>
      </c>
      <c r="E1211" s="11">
        <v>1</v>
      </c>
      <c r="F1211" s="11">
        <v>23</v>
      </c>
      <c r="G1211" s="11">
        <v>2</v>
      </c>
      <c r="H1211" s="118">
        <f t="shared" si="177"/>
        <v>923</v>
      </c>
      <c r="I1211" s="119">
        <v>220</v>
      </c>
      <c r="J1211" s="119">
        <f t="shared" si="178"/>
        <v>203060</v>
      </c>
      <c r="L1211" s="11" t="s">
        <v>62</v>
      </c>
      <c r="M1211" s="11" t="s">
        <v>65</v>
      </c>
      <c r="N1211" s="11">
        <v>2</v>
      </c>
      <c r="O1211" s="11">
        <v>54</v>
      </c>
      <c r="P1211" s="119">
        <v>100</v>
      </c>
      <c r="Q1211" s="119">
        <v>6800</v>
      </c>
      <c r="R1211" s="118">
        <f t="shared" si="179"/>
        <v>367200</v>
      </c>
      <c r="S1211" s="11">
        <v>12</v>
      </c>
      <c r="U1211" s="118">
        <f t="shared" si="180"/>
        <v>367200</v>
      </c>
      <c r="V1211" s="119">
        <f t="shared" si="181"/>
        <v>570260</v>
      </c>
      <c r="W1211" s="118">
        <f t="shared" si="182"/>
        <v>570260</v>
      </c>
      <c r="Y1211" s="119">
        <f t="shared" si="183"/>
        <v>570260</v>
      </c>
      <c r="Z1211" s="119"/>
    </row>
    <row r="1212" spans="1:26" s="122" customFormat="1" ht="24" x14ac:dyDescent="0.55000000000000004">
      <c r="A1212" s="11"/>
      <c r="B1212" s="113"/>
      <c r="C1212" s="11"/>
      <c r="D1212" s="11"/>
      <c r="E1212" s="11"/>
      <c r="F1212" s="11"/>
      <c r="G1212" s="11"/>
      <c r="H1212" s="118">
        <f t="shared" si="177"/>
        <v>0</v>
      </c>
      <c r="I1212" s="119"/>
      <c r="J1212" s="119">
        <f t="shared" si="178"/>
        <v>0</v>
      </c>
      <c r="L1212" s="11"/>
      <c r="M1212" s="11" t="s">
        <v>126</v>
      </c>
      <c r="N1212" s="11">
        <v>2</v>
      </c>
      <c r="O1212" s="11">
        <v>9</v>
      </c>
      <c r="P1212" s="119">
        <v>100</v>
      </c>
      <c r="Q1212" s="119">
        <v>6800</v>
      </c>
      <c r="R1212" s="118">
        <f t="shared" si="179"/>
        <v>61200</v>
      </c>
      <c r="S1212" s="11">
        <v>12</v>
      </c>
      <c r="U1212" s="118">
        <f t="shared" si="180"/>
        <v>61200</v>
      </c>
      <c r="V1212" s="119">
        <f t="shared" si="181"/>
        <v>61200</v>
      </c>
      <c r="W1212" s="118">
        <f t="shared" si="182"/>
        <v>61200</v>
      </c>
      <c r="Y1212" s="119">
        <f t="shared" si="183"/>
        <v>61200</v>
      </c>
      <c r="Z1212" s="119"/>
    </row>
    <row r="1213" spans="1:26" s="122" customFormat="1" ht="24" x14ac:dyDescent="0.55000000000000004">
      <c r="A1213" s="11"/>
      <c r="B1213" s="113"/>
      <c r="C1213" s="11"/>
      <c r="D1213" s="11"/>
      <c r="E1213" s="11"/>
      <c r="F1213" s="11"/>
      <c r="G1213" s="11"/>
      <c r="H1213" s="118">
        <f t="shared" si="177"/>
        <v>0</v>
      </c>
      <c r="I1213" s="119"/>
      <c r="J1213" s="119">
        <f t="shared" si="178"/>
        <v>0</v>
      </c>
      <c r="L1213" s="11"/>
      <c r="M1213" s="11" t="s">
        <v>65</v>
      </c>
      <c r="N1213" s="11">
        <v>2</v>
      </c>
      <c r="O1213" s="11">
        <v>6</v>
      </c>
      <c r="P1213" s="119">
        <v>100</v>
      </c>
      <c r="Q1213" s="119">
        <v>6800</v>
      </c>
      <c r="R1213" s="118">
        <f t="shared" si="179"/>
        <v>40800</v>
      </c>
      <c r="S1213" s="11">
        <v>12</v>
      </c>
      <c r="U1213" s="118">
        <f t="shared" si="180"/>
        <v>40800</v>
      </c>
      <c r="V1213" s="119">
        <f t="shared" si="181"/>
        <v>40800</v>
      </c>
      <c r="W1213" s="118">
        <f t="shared" si="182"/>
        <v>40800</v>
      </c>
      <c r="Y1213" s="119">
        <f t="shared" si="183"/>
        <v>40800</v>
      </c>
      <c r="Z1213" s="119"/>
    </row>
    <row r="1214" spans="1:26" s="122" customFormat="1" ht="24" x14ac:dyDescent="0.55000000000000004">
      <c r="A1214" s="11"/>
      <c r="B1214" s="113" t="s">
        <v>59</v>
      </c>
      <c r="C1214" s="11">
        <v>9987</v>
      </c>
      <c r="D1214" s="11">
        <v>0</v>
      </c>
      <c r="E1214" s="11">
        <v>2</v>
      </c>
      <c r="F1214" s="11">
        <v>17</v>
      </c>
      <c r="G1214" s="11">
        <v>2</v>
      </c>
      <c r="H1214" s="118">
        <f t="shared" si="177"/>
        <v>217</v>
      </c>
      <c r="I1214" s="119">
        <v>130</v>
      </c>
      <c r="J1214" s="119">
        <f t="shared" si="178"/>
        <v>28210</v>
      </c>
      <c r="L1214" s="11" t="s">
        <v>62</v>
      </c>
      <c r="M1214" s="11" t="s">
        <v>63</v>
      </c>
      <c r="N1214" s="11">
        <v>2</v>
      </c>
      <c r="O1214" s="11">
        <v>200</v>
      </c>
      <c r="P1214" s="119">
        <v>100</v>
      </c>
      <c r="Q1214" s="119">
        <v>6800</v>
      </c>
      <c r="R1214" s="118">
        <f t="shared" si="179"/>
        <v>1360000</v>
      </c>
      <c r="S1214" s="11">
        <v>41</v>
      </c>
      <c r="U1214" s="118">
        <f t="shared" si="180"/>
        <v>1360000</v>
      </c>
      <c r="V1214" s="119">
        <f t="shared" si="181"/>
        <v>1388210</v>
      </c>
      <c r="W1214" s="118">
        <f t="shared" si="182"/>
        <v>1388210</v>
      </c>
      <c r="Y1214" s="119">
        <f t="shared" si="183"/>
        <v>1388210</v>
      </c>
      <c r="Z1214" s="119"/>
    </row>
    <row r="1215" spans="1:26" s="122" customFormat="1" ht="24" x14ac:dyDescent="0.55000000000000004">
      <c r="A1215" s="11"/>
      <c r="B1215" s="113"/>
      <c r="C1215" s="11"/>
      <c r="D1215" s="11"/>
      <c r="E1215" s="11"/>
      <c r="F1215" s="11"/>
      <c r="G1215" s="11"/>
      <c r="H1215" s="118">
        <f t="shared" si="177"/>
        <v>0</v>
      </c>
      <c r="I1215" s="119"/>
      <c r="J1215" s="119">
        <f t="shared" si="178"/>
        <v>0</v>
      </c>
      <c r="L1215" s="11"/>
      <c r="M1215" s="11" t="s">
        <v>65</v>
      </c>
      <c r="N1215" s="11">
        <v>2</v>
      </c>
      <c r="O1215" s="11">
        <v>8</v>
      </c>
      <c r="P1215" s="119">
        <v>100</v>
      </c>
      <c r="Q1215" s="119">
        <v>6800</v>
      </c>
      <c r="R1215" s="118">
        <f t="shared" si="179"/>
        <v>54400</v>
      </c>
      <c r="S1215" s="11">
        <v>41</v>
      </c>
      <c r="U1215" s="118">
        <f t="shared" si="180"/>
        <v>54400</v>
      </c>
      <c r="V1215" s="119">
        <f t="shared" si="181"/>
        <v>54400</v>
      </c>
      <c r="W1215" s="118">
        <f t="shared" si="182"/>
        <v>54400</v>
      </c>
      <c r="Y1215" s="119">
        <f t="shared" si="183"/>
        <v>54400</v>
      </c>
      <c r="Z1215" s="119"/>
    </row>
    <row r="1216" spans="1:26" s="122" customFormat="1" ht="24" x14ac:dyDescent="0.55000000000000004">
      <c r="A1216" s="11"/>
      <c r="B1216" s="113" t="s">
        <v>59</v>
      </c>
      <c r="C1216" s="11">
        <v>12235</v>
      </c>
      <c r="D1216" s="11">
        <v>5</v>
      </c>
      <c r="E1216" s="11">
        <v>2</v>
      </c>
      <c r="F1216" s="11">
        <v>66</v>
      </c>
      <c r="G1216" s="11">
        <v>1</v>
      </c>
      <c r="H1216" s="118">
        <f t="shared" si="177"/>
        <v>2266</v>
      </c>
      <c r="I1216" s="119">
        <v>100</v>
      </c>
      <c r="J1216" s="119">
        <f t="shared" si="178"/>
        <v>226600</v>
      </c>
      <c r="L1216" s="11"/>
      <c r="M1216" s="11"/>
      <c r="N1216" s="11"/>
      <c r="O1216" s="11"/>
      <c r="R1216" s="118">
        <f t="shared" si="179"/>
        <v>0</v>
      </c>
      <c r="S1216" s="11"/>
      <c r="U1216" s="118">
        <f t="shared" si="180"/>
        <v>0</v>
      </c>
      <c r="V1216" s="119">
        <f t="shared" si="181"/>
        <v>226600</v>
      </c>
      <c r="W1216" s="118">
        <f t="shared" si="182"/>
        <v>0</v>
      </c>
      <c r="Y1216" s="119">
        <f t="shared" si="183"/>
        <v>226600</v>
      </c>
      <c r="Z1216" s="119"/>
    </row>
    <row r="1217" spans="1:26" s="122" customFormat="1" ht="24" x14ac:dyDescent="0.55000000000000004">
      <c r="A1217" s="11"/>
      <c r="B1217" s="113" t="s">
        <v>59</v>
      </c>
      <c r="C1217" s="11">
        <v>1907</v>
      </c>
      <c r="D1217" s="11">
        <v>1</v>
      </c>
      <c r="E1217" s="11">
        <v>0</v>
      </c>
      <c r="F1217" s="11">
        <v>59</v>
      </c>
      <c r="G1217" s="11">
        <v>1</v>
      </c>
      <c r="H1217" s="118">
        <f t="shared" si="177"/>
        <v>459</v>
      </c>
      <c r="I1217" s="119">
        <v>100</v>
      </c>
      <c r="J1217" s="119">
        <f t="shared" si="178"/>
        <v>45900</v>
      </c>
      <c r="L1217" s="11"/>
      <c r="M1217" s="11"/>
      <c r="N1217" s="11"/>
      <c r="O1217" s="11"/>
      <c r="R1217" s="118">
        <f t="shared" si="179"/>
        <v>0</v>
      </c>
      <c r="S1217" s="11"/>
      <c r="U1217" s="118">
        <f t="shared" si="180"/>
        <v>0</v>
      </c>
      <c r="V1217" s="119">
        <f t="shared" si="181"/>
        <v>45900</v>
      </c>
      <c r="W1217" s="118">
        <f t="shared" si="182"/>
        <v>0</v>
      </c>
      <c r="Y1217" s="119">
        <f t="shared" si="183"/>
        <v>45900</v>
      </c>
      <c r="Z1217" s="119"/>
    </row>
    <row r="1218" spans="1:26" s="128" customFormat="1" ht="24" x14ac:dyDescent="0.55000000000000004">
      <c r="A1218" s="53"/>
      <c r="B1218" s="55"/>
      <c r="C1218" s="53"/>
      <c r="D1218" s="53"/>
      <c r="E1218" s="53"/>
      <c r="F1218" s="53"/>
      <c r="G1218" s="53"/>
      <c r="H1218" s="127"/>
      <c r="I1218" s="127"/>
      <c r="J1218" s="127"/>
      <c r="L1218" s="53"/>
      <c r="M1218" s="53"/>
      <c r="N1218" s="53"/>
      <c r="O1218" s="53"/>
      <c r="R1218" s="127"/>
      <c r="S1218" s="53"/>
      <c r="U1218" s="127"/>
      <c r="V1218" s="127"/>
      <c r="W1218" s="127"/>
      <c r="Y1218" s="127"/>
      <c r="Z1218" s="127"/>
    </row>
    <row r="1219" spans="1:26" s="122" customFormat="1" ht="24" x14ac:dyDescent="0.55000000000000004">
      <c r="A1219" s="11">
        <v>287</v>
      </c>
      <c r="B1219" s="113" t="s">
        <v>59</v>
      </c>
      <c r="C1219" s="11">
        <v>858</v>
      </c>
      <c r="D1219" s="11">
        <v>0</v>
      </c>
      <c r="E1219" s="11">
        <v>2</v>
      </c>
      <c r="F1219" s="11">
        <v>46</v>
      </c>
      <c r="G1219" s="11">
        <v>1</v>
      </c>
      <c r="H1219" s="118">
        <f t="shared" si="177"/>
        <v>246</v>
      </c>
      <c r="I1219" s="119">
        <v>100</v>
      </c>
      <c r="J1219" s="119">
        <f t="shared" si="178"/>
        <v>24600</v>
      </c>
      <c r="L1219" s="11"/>
      <c r="M1219" s="11"/>
      <c r="N1219" s="11"/>
      <c r="O1219" s="11"/>
      <c r="R1219" s="118">
        <f t="shared" si="179"/>
        <v>0</v>
      </c>
      <c r="S1219" s="11"/>
      <c r="U1219" s="118">
        <f t="shared" si="180"/>
        <v>0</v>
      </c>
      <c r="V1219" s="119">
        <f t="shared" si="181"/>
        <v>24600</v>
      </c>
      <c r="W1219" s="118">
        <f t="shared" si="182"/>
        <v>0</v>
      </c>
      <c r="Y1219" s="119">
        <f t="shared" si="183"/>
        <v>24600</v>
      </c>
      <c r="Z1219" s="119"/>
    </row>
    <row r="1220" spans="1:26" s="122" customFormat="1" ht="24" x14ac:dyDescent="0.55000000000000004">
      <c r="A1220" s="11"/>
      <c r="B1220" s="113" t="s">
        <v>59</v>
      </c>
      <c r="C1220" s="11">
        <v>2268</v>
      </c>
      <c r="D1220" s="11">
        <v>17</v>
      </c>
      <c r="E1220" s="11">
        <v>0</v>
      </c>
      <c r="F1220" s="11">
        <v>67</v>
      </c>
      <c r="G1220" s="11">
        <v>1</v>
      </c>
      <c r="H1220" s="118">
        <f t="shared" si="177"/>
        <v>6867</v>
      </c>
      <c r="I1220" s="119">
        <v>100</v>
      </c>
      <c r="J1220" s="119">
        <f t="shared" si="178"/>
        <v>686700</v>
      </c>
      <c r="L1220" s="11"/>
      <c r="M1220" s="11"/>
      <c r="N1220" s="11"/>
      <c r="O1220" s="11"/>
      <c r="R1220" s="118">
        <f t="shared" si="179"/>
        <v>0</v>
      </c>
      <c r="S1220" s="11"/>
      <c r="U1220" s="118">
        <f t="shared" si="180"/>
        <v>0</v>
      </c>
      <c r="V1220" s="119">
        <f t="shared" si="181"/>
        <v>686700</v>
      </c>
      <c r="W1220" s="118">
        <f t="shared" si="182"/>
        <v>0</v>
      </c>
      <c r="Y1220" s="119">
        <f t="shared" si="183"/>
        <v>686700</v>
      </c>
      <c r="Z1220" s="119"/>
    </row>
    <row r="1221" spans="1:26" s="122" customFormat="1" ht="24" x14ac:dyDescent="0.55000000000000004">
      <c r="A1221" s="11"/>
      <c r="B1221" s="113" t="s">
        <v>59</v>
      </c>
      <c r="C1221" s="11">
        <v>2671</v>
      </c>
      <c r="D1221" s="11">
        <v>0</v>
      </c>
      <c r="E1221" s="11">
        <v>2</v>
      </c>
      <c r="F1221" s="11">
        <v>0</v>
      </c>
      <c r="G1221" s="11">
        <v>1</v>
      </c>
      <c r="H1221" s="118">
        <f t="shared" si="177"/>
        <v>200</v>
      </c>
      <c r="I1221" s="119">
        <v>100</v>
      </c>
      <c r="J1221" s="119">
        <f t="shared" si="178"/>
        <v>20000</v>
      </c>
      <c r="L1221" s="11"/>
      <c r="M1221" s="11"/>
      <c r="N1221" s="11"/>
      <c r="O1221" s="11"/>
      <c r="R1221" s="118">
        <f t="shared" si="179"/>
        <v>0</v>
      </c>
      <c r="S1221" s="11"/>
      <c r="U1221" s="118">
        <f t="shared" si="180"/>
        <v>0</v>
      </c>
      <c r="V1221" s="119">
        <f t="shared" si="181"/>
        <v>20000</v>
      </c>
      <c r="W1221" s="118">
        <f t="shared" si="182"/>
        <v>0</v>
      </c>
      <c r="Y1221" s="119">
        <f t="shared" si="183"/>
        <v>20000</v>
      </c>
      <c r="Z1221" s="119"/>
    </row>
    <row r="1222" spans="1:26" s="126" customFormat="1" ht="24" x14ac:dyDescent="0.55000000000000004">
      <c r="A1222" s="24"/>
      <c r="B1222" s="97" t="s">
        <v>369</v>
      </c>
      <c r="C1222" s="24"/>
      <c r="D1222" s="24">
        <v>1</v>
      </c>
      <c r="E1222" s="24">
        <v>1</v>
      </c>
      <c r="F1222" s="24">
        <v>75</v>
      </c>
      <c r="G1222" s="24">
        <v>1</v>
      </c>
      <c r="H1222" s="125">
        <f t="shared" ref="H1222" si="184">+(D1222*400)+(E1222*100)+F1222</f>
        <v>575</v>
      </c>
      <c r="I1222" s="125">
        <v>100</v>
      </c>
      <c r="J1222" s="125">
        <f t="shared" ref="J1222" si="185">H1222*I1222</f>
        <v>57500</v>
      </c>
      <c r="L1222" s="24"/>
      <c r="M1222" s="24"/>
      <c r="N1222" s="24"/>
      <c r="O1222" s="24"/>
      <c r="R1222" s="125">
        <f t="shared" ref="R1222" si="186">O1222*Q1222</f>
        <v>0</v>
      </c>
      <c r="S1222" s="24"/>
      <c r="U1222" s="125">
        <f t="shared" ref="U1222" si="187">R1222*(100-T1222)/100</f>
        <v>0</v>
      </c>
      <c r="V1222" s="125">
        <f t="shared" ref="V1222" si="188">J1222+U1222</f>
        <v>57500</v>
      </c>
      <c r="W1222" s="125">
        <f t="shared" ref="W1222" si="189">V1222*P1222/100</f>
        <v>0</v>
      </c>
      <c r="Y1222" s="125">
        <f t="shared" ref="Y1222" si="190">J1222+U1222</f>
        <v>57500</v>
      </c>
      <c r="Z1222" s="125">
        <v>0.01</v>
      </c>
    </row>
    <row r="1223" spans="1:26" s="128" customFormat="1" ht="24" x14ac:dyDescent="0.55000000000000004">
      <c r="A1223" s="53"/>
      <c r="B1223" s="55"/>
      <c r="C1223" s="53"/>
      <c r="D1223" s="53"/>
      <c r="E1223" s="53"/>
      <c r="F1223" s="53"/>
      <c r="G1223" s="53"/>
      <c r="H1223" s="127"/>
      <c r="I1223" s="127"/>
      <c r="J1223" s="127"/>
      <c r="L1223" s="53"/>
      <c r="M1223" s="53"/>
      <c r="N1223" s="53"/>
      <c r="O1223" s="53"/>
      <c r="R1223" s="127"/>
      <c r="S1223" s="53"/>
      <c r="U1223" s="127"/>
      <c r="V1223" s="127"/>
      <c r="W1223" s="127"/>
      <c r="Y1223" s="127"/>
      <c r="Z1223" s="127"/>
    </row>
    <row r="1224" spans="1:26" s="122" customFormat="1" ht="24" x14ac:dyDescent="0.55000000000000004">
      <c r="A1224" s="11">
        <v>288</v>
      </c>
      <c r="B1224" s="113" t="s">
        <v>59</v>
      </c>
      <c r="C1224" s="11">
        <v>12182</v>
      </c>
      <c r="D1224" s="11">
        <v>0</v>
      </c>
      <c r="E1224" s="11">
        <v>2</v>
      </c>
      <c r="F1224" s="11">
        <v>3</v>
      </c>
      <c r="G1224" s="11">
        <v>2</v>
      </c>
      <c r="H1224" s="118">
        <f t="shared" ref="H1224:H1281" si="191">+(D1224*400)+(E1224*100)+F1224</f>
        <v>203</v>
      </c>
      <c r="I1224" s="119">
        <v>220</v>
      </c>
      <c r="J1224" s="119">
        <f t="shared" ref="J1224:J1281" si="192">H1224*I1224</f>
        <v>44660</v>
      </c>
      <c r="L1224" s="11" t="s">
        <v>62</v>
      </c>
      <c r="M1224" s="11" t="s">
        <v>63</v>
      </c>
      <c r="N1224" s="11">
        <v>2</v>
      </c>
      <c r="O1224" s="11">
        <v>45</v>
      </c>
      <c r="P1224" s="119">
        <v>100</v>
      </c>
      <c r="Q1224" s="119">
        <v>6800</v>
      </c>
      <c r="R1224" s="118">
        <f t="shared" ref="R1224:R1281" si="193">O1224*Q1224</f>
        <v>306000</v>
      </c>
      <c r="S1224" s="11">
        <v>12</v>
      </c>
      <c r="U1224" s="118">
        <f t="shared" ref="U1224:U1281" si="194">R1224*(100-T1224)/100</f>
        <v>306000</v>
      </c>
      <c r="V1224" s="119">
        <f t="shared" ref="V1224:V1281" si="195">J1224+U1224</f>
        <v>350660</v>
      </c>
      <c r="W1224" s="118">
        <f t="shared" ref="W1224:W1281" si="196">V1224*P1224/100</f>
        <v>350660</v>
      </c>
      <c r="Y1224" s="119">
        <f t="shared" ref="Y1224:Y1281" si="197">J1224+U1224</f>
        <v>350660</v>
      </c>
      <c r="Z1224" s="119"/>
    </row>
    <row r="1225" spans="1:26" s="126" customFormat="1" ht="24" x14ac:dyDescent="0.55000000000000004">
      <c r="A1225" s="24"/>
      <c r="B1225" s="139" t="s">
        <v>76</v>
      </c>
      <c r="C1225" s="24"/>
      <c r="D1225" s="24">
        <v>0</v>
      </c>
      <c r="E1225" s="24">
        <v>2</v>
      </c>
      <c r="F1225" s="24">
        <v>0</v>
      </c>
      <c r="G1225" s="24">
        <v>2</v>
      </c>
      <c r="H1225" s="125">
        <f t="shared" si="191"/>
        <v>200</v>
      </c>
      <c r="I1225" s="125">
        <v>150</v>
      </c>
      <c r="J1225" s="125">
        <f t="shared" si="192"/>
        <v>30000</v>
      </c>
      <c r="L1225" s="24" t="s">
        <v>62</v>
      </c>
      <c r="M1225" s="24" t="s">
        <v>63</v>
      </c>
      <c r="N1225" s="24">
        <v>2</v>
      </c>
      <c r="O1225" s="24">
        <v>36</v>
      </c>
      <c r="P1225" s="125">
        <v>100</v>
      </c>
      <c r="Q1225" s="125">
        <v>6800</v>
      </c>
      <c r="R1225" s="125">
        <f t="shared" si="193"/>
        <v>244800</v>
      </c>
      <c r="S1225" s="24">
        <v>11</v>
      </c>
      <c r="U1225" s="125">
        <f t="shared" si="194"/>
        <v>244800</v>
      </c>
      <c r="V1225" s="125">
        <f t="shared" si="195"/>
        <v>274800</v>
      </c>
      <c r="W1225" s="125">
        <f t="shared" si="196"/>
        <v>274800</v>
      </c>
      <c r="Y1225" s="125">
        <f t="shared" si="197"/>
        <v>274800</v>
      </c>
      <c r="Z1225" s="125">
        <v>0.02</v>
      </c>
    </row>
    <row r="1226" spans="1:26" s="126" customFormat="1" ht="24" x14ac:dyDescent="0.55000000000000004">
      <c r="A1226" s="24"/>
      <c r="B1226" s="97"/>
      <c r="C1226" s="24"/>
      <c r="D1226" s="24"/>
      <c r="E1226" s="24"/>
      <c r="F1226" s="24"/>
      <c r="G1226" s="24"/>
      <c r="H1226" s="125">
        <f t="shared" si="191"/>
        <v>0</v>
      </c>
      <c r="I1226" s="125"/>
      <c r="J1226" s="125">
        <f t="shared" si="192"/>
        <v>0</v>
      </c>
      <c r="L1226" s="24"/>
      <c r="M1226" s="24" t="s">
        <v>65</v>
      </c>
      <c r="N1226" s="24">
        <v>2</v>
      </c>
      <c r="O1226" s="24">
        <v>4.5</v>
      </c>
      <c r="P1226" s="125">
        <v>100</v>
      </c>
      <c r="Q1226" s="125">
        <v>6800</v>
      </c>
      <c r="R1226" s="125">
        <f t="shared" si="193"/>
        <v>30600</v>
      </c>
      <c r="S1226" s="24">
        <v>11</v>
      </c>
      <c r="U1226" s="125">
        <f t="shared" si="194"/>
        <v>30600</v>
      </c>
      <c r="V1226" s="125">
        <f t="shared" si="195"/>
        <v>30600</v>
      </c>
      <c r="W1226" s="125">
        <f t="shared" si="196"/>
        <v>30600</v>
      </c>
      <c r="Y1226" s="125">
        <f t="shared" si="197"/>
        <v>30600</v>
      </c>
      <c r="Z1226" s="125">
        <v>0.02</v>
      </c>
    </row>
    <row r="1227" spans="1:26" s="122" customFormat="1" ht="24" x14ac:dyDescent="0.55000000000000004">
      <c r="A1227" s="11"/>
      <c r="B1227" s="113" t="s">
        <v>59</v>
      </c>
      <c r="C1227" s="11">
        <v>1625</v>
      </c>
      <c r="D1227" s="11">
        <v>1</v>
      </c>
      <c r="E1227" s="11">
        <v>1</v>
      </c>
      <c r="F1227" s="11">
        <v>77</v>
      </c>
      <c r="G1227" s="11">
        <v>1</v>
      </c>
      <c r="H1227" s="118">
        <f t="shared" si="191"/>
        <v>577</v>
      </c>
      <c r="I1227" s="119">
        <v>100</v>
      </c>
      <c r="J1227" s="119">
        <f t="shared" si="192"/>
        <v>57700</v>
      </c>
      <c r="L1227" s="11"/>
      <c r="M1227" s="11"/>
      <c r="N1227" s="11"/>
      <c r="O1227" s="11"/>
      <c r="R1227" s="118">
        <f t="shared" si="193"/>
        <v>0</v>
      </c>
      <c r="S1227" s="11"/>
      <c r="U1227" s="118">
        <f t="shared" si="194"/>
        <v>0</v>
      </c>
      <c r="V1227" s="119">
        <f t="shared" si="195"/>
        <v>57700</v>
      </c>
      <c r="W1227" s="118">
        <f t="shared" si="196"/>
        <v>0</v>
      </c>
      <c r="Y1227" s="119">
        <f t="shared" si="197"/>
        <v>57700</v>
      </c>
      <c r="Z1227" s="119"/>
    </row>
    <row r="1228" spans="1:26" s="126" customFormat="1" ht="24" x14ac:dyDescent="0.55000000000000004">
      <c r="A1228" s="24"/>
      <c r="B1228" s="139" t="s">
        <v>76</v>
      </c>
      <c r="C1228" s="24"/>
      <c r="D1228" s="24">
        <v>5</v>
      </c>
      <c r="E1228" s="24">
        <v>0</v>
      </c>
      <c r="F1228" s="24">
        <v>0</v>
      </c>
      <c r="G1228" s="24">
        <v>1</v>
      </c>
      <c r="H1228" s="125">
        <f t="shared" si="191"/>
        <v>2000</v>
      </c>
      <c r="I1228" s="125">
        <v>100</v>
      </c>
      <c r="J1228" s="125">
        <f t="shared" si="192"/>
        <v>200000</v>
      </c>
      <c r="L1228" s="24"/>
      <c r="M1228" s="24"/>
      <c r="N1228" s="24"/>
      <c r="O1228" s="24"/>
      <c r="R1228" s="125">
        <f t="shared" si="193"/>
        <v>0</v>
      </c>
      <c r="S1228" s="24"/>
      <c r="U1228" s="125">
        <f t="shared" si="194"/>
        <v>0</v>
      </c>
      <c r="V1228" s="125">
        <f t="shared" si="195"/>
        <v>200000</v>
      </c>
      <c r="W1228" s="125">
        <f t="shared" si="196"/>
        <v>0</v>
      </c>
      <c r="Y1228" s="125">
        <f t="shared" si="197"/>
        <v>200000</v>
      </c>
      <c r="Z1228" s="125">
        <v>0.01</v>
      </c>
    </row>
    <row r="1229" spans="1:26" s="128" customFormat="1" ht="24" x14ac:dyDescent="0.55000000000000004">
      <c r="A1229" s="53"/>
      <c r="B1229" s="55"/>
      <c r="C1229" s="53"/>
      <c r="D1229" s="53"/>
      <c r="E1229" s="53"/>
      <c r="F1229" s="53"/>
      <c r="G1229" s="53"/>
      <c r="H1229" s="127"/>
      <c r="I1229" s="127"/>
      <c r="J1229" s="127"/>
      <c r="L1229" s="53"/>
      <c r="M1229" s="53"/>
      <c r="N1229" s="53"/>
      <c r="O1229" s="53"/>
      <c r="R1229" s="127"/>
      <c r="S1229" s="53"/>
      <c r="U1229" s="127"/>
      <c r="V1229" s="127"/>
      <c r="W1229" s="127"/>
      <c r="Y1229" s="127"/>
      <c r="Z1229" s="127"/>
    </row>
    <row r="1230" spans="1:26" s="122" customFormat="1" ht="24" x14ac:dyDescent="0.55000000000000004">
      <c r="A1230" s="11">
        <v>289</v>
      </c>
      <c r="B1230" s="113" t="s">
        <v>59</v>
      </c>
      <c r="C1230" s="11">
        <v>10034</v>
      </c>
      <c r="D1230" s="11">
        <v>0</v>
      </c>
      <c r="E1230" s="11">
        <v>0</v>
      </c>
      <c r="F1230" s="11">
        <v>95</v>
      </c>
      <c r="G1230" s="11">
        <v>1</v>
      </c>
      <c r="H1230" s="118">
        <f t="shared" si="191"/>
        <v>95</v>
      </c>
      <c r="I1230" s="119">
        <v>250</v>
      </c>
      <c r="J1230" s="119">
        <f t="shared" si="192"/>
        <v>23750</v>
      </c>
      <c r="L1230" s="11"/>
      <c r="M1230" s="11"/>
      <c r="N1230" s="11"/>
      <c r="O1230" s="11"/>
      <c r="R1230" s="118">
        <f t="shared" si="193"/>
        <v>0</v>
      </c>
      <c r="S1230" s="11"/>
      <c r="U1230" s="118">
        <f t="shared" si="194"/>
        <v>0</v>
      </c>
      <c r="V1230" s="119">
        <f t="shared" si="195"/>
        <v>23750</v>
      </c>
      <c r="W1230" s="118">
        <f t="shared" si="196"/>
        <v>0</v>
      </c>
      <c r="Y1230" s="119">
        <f t="shared" si="197"/>
        <v>23750</v>
      </c>
      <c r="Z1230" s="119"/>
    </row>
    <row r="1231" spans="1:26" s="122" customFormat="1" ht="24" x14ac:dyDescent="0.55000000000000004">
      <c r="A1231" s="11"/>
      <c r="B1231" s="113" t="s">
        <v>59</v>
      </c>
      <c r="C1231" s="11">
        <v>1864</v>
      </c>
      <c r="D1231" s="11">
        <v>2</v>
      </c>
      <c r="E1231" s="11">
        <v>1</v>
      </c>
      <c r="F1231" s="11">
        <v>14</v>
      </c>
      <c r="G1231" s="11">
        <v>1</v>
      </c>
      <c r="H1231" s="118">
        <f t="shared" si="191"/>
        <v>914</v>
      </c>
      <c r="I1231" s="119">
        <v>100</v>
      </c>
      <c r="J1231" s="119">
        <f t="shared" si="192"/>
        <v>91400</v>
      </c>
      <c r="L1231" s="11"/>
      <c r="M1231" s="11"/>
      <c r="N1231" s="11"/>
      <c r="O1231" s="11"/>
      <c r="R1231" s="118">
        <f t="shared" si="193"/>
        <v>0</v>
      </c>
      <c r="S1231" s="11"/>
      <c r="U1231" s="118">
        <f t="shared" si="194"/>
        <v>0</v>
      </c>
      <c r="V1231" s="119">
        <f t="shared" si="195"/>
        <v>91400</v>
      </c>
      <c r="W1231" s="118">
        <f t="shared" si="196"/>
        <v>0</v>
      </c>
      <c r="Y1231" s="119">
        <f t="shared" si="197"/>
        <v>91400</v>
      </c>
      <c r="Z1231" s="119"/>
    </row>
    <row r="1232" spans="1:26" s="122" customFormat="1" ht="24" x14ac:dyDescent="0.55000000000000004">
      <c r="A1232" s="11"/>
      <c r="B1232" s="113" t="s">
        <v>59</v>
      </c>
      <c r="C1232" s="11">
        <v>9977</v>
      </c>
      <c r="D1232" s="11">
        <v>1</v>
      </c>
      <c r="E1232" s="11">
        <v>2</v>
      </c>
      <c r="F1232" s="11">
        <v>66</v>
      </c>
      <c r="G1232" s="11">
        <v>1</v>
      </c>
      <c r="H1232" s="118">
        <f t="shared" si="191"/>
        <v>666</v>
      </c>
      <c r="I1232" s="119">
        <v>100</v>
      </c>
      <c r="J1232" s="119">
        <f t="shared" si="192"/>
        <v>66600</v>
      </c>
      <c r="L1232" s="11"/>
      <c r="M1232" s="11"/>
      <c r="N1232" s="11"/>
      <c r="O1232" s="11"/>
      <c r="R1232" s="118">
        <f t="shared" si="193"/>
        <v>0</v>
      </c>
      <c r="S1232" s="11"/>
      <c r="U1232" s="118">
        <f t="shared" si="194"/>
        <v>0</v>
      </c>
      <c r="V1232" s="119">
        <f t="shared" si="195"/>
        <v>66600</v>
      </c>
      <c r="W1232" s="118">
        <f t="shared" si="196"/>
        <v>0</v>
      </c>
      <c r="Y1232" s="119">
        <f t="shared" si="197"/>
        <v>66600</v>
      </c>
      <c r="Z1232" s="119"/>
    </row>
    <row r="1233" spans="1:26" s="122" customFormat="1" ht="24" x14ac:dyDescent="0.55000000000000004">
      <c r="A1233" s="11"/>
      <c r="B1233" s="113" t="s">
        <v>59</v>
      </c>
      <c r="C1233" s="11">
        <v>1864</v>
      </c>
      <c r="D1233" s="11">
        <v>2</v>
      </c>
      <c r="E1233" s="11">
        <v>1</v>
      </c>
      <c r="F1233" s="11">
        <v>14</v>
      </c>
      <c r="G1233" s="11">
        <v>1</v>
      </c>
      <c r="H1233" s="118">
        <f t="shared" si="191"/>
        <v>914</v>
      </c>
      <c r="I1233" s="119">
        <v>100</v>
      </c>
      <c r="J1233" s="119">
        <f t="shared" si="192"/>
        <v>91400</v>
      </c>
      <c r="L1233" s="11"/>
      <c r="M1233" s="11"/>
      <c r="N1233" s="11"/>
      <c r="O1233" s="11"/>
      <c r="R1233" s="118">
        <f t="shared" si="193"/>
        <v>0</v>
      </c>
      <c r="S1233" s="11"/>
      <c r="U1233" s="118">
        <f t="shared" si="194"/>
        <v>0</v>
      </c>
      <c r="V1233" s="119">
        <f t="shared" si="195"/>
        <v>91400</v>
      </c>
      <c r="W1233" s="118">
        <f t="shared" si="196"/>
        <v>0</v>
      </c>
      <c r="Y1233" s="119">
        <f t="shared" si="197"/>
        <v>91400</v>
      </c>
      <c r="Z1233" s="119"/>
    </row>
    <row r="1234" spans="1:26" s="122" customFormat="1" ht="24" x14ac:dyDescent="0.55000000000000004">
      <c r="A1234" s="11"/>
      <c r="B1234" s="113" t="s">
        <v>59</v>
      </c>
      <c r="C1234" s="11">
        <v>9975</v>
      </c>
      <c r="D1234" s="11">
        <v>5</v>
      </c>
      <c r="E1234" s="11">
        <v>1</v>
      </c>
      <c r="F1234" s="11">
        <v>87</v>
      </c>
      <c r="G1234" s="11">
        <v>1</v>
      </c>
      <c r="H1234" s="118">
        <f t="shared" si="191"/>
        <v>2187</v>
      </c>
      <c r="I1234" s="119">
        <v>100</v>
      </c>
      <c r="J1234" s="119">
        <f t="shared" si="192"/>
        <v>218700</v>
      </c>
      <c r="L1234" s="11"/>
      <c r="M1234" s="11"/>
      <c r="N1234" s="11"/>
      <c r="O1234" s="11"/>
      <c r="R1234" s="118">
        <f t="shared" si="193"/>
        <v>0</v>
      </c>
      <c r="S1234" s="11"/>
      <c r="U1234" s="118">
        <f t="shared" si="194"/>
        <v>0</v>
      </c>
      <c r="V1234" s="119">
        <f t="shared" si="195"/>
        <v>218700</v>
      </c>
      <c r="W1234" s="118">
        <f t="shared" si="196"/>
        <v>0</v>
      </c>
      <c r="Y1234" s="119">
        <f t="shared" si="197"/>
        <v>218700</v>
      </c>
      <c r="Z1234" s="119"/>
    </row>
    <row r="1235" spans="1:26" s="122" customFormat="1" ht="24" x14ac:dyDescent="0.55000000000000004">
      <c r="A1235" s="11"/>
      <c r="B1235" s="113" t="s">
        <v>59</v>
      </c>
      <c r="C1235" s="11">
        <v>9974</v>
      </c>
      <c r="D1235" s="11">
        <v>0</v>
      </c>
      <c r="E1235" s="11">
        <v>2</v>
      </c>
      <c r="F1235" s="11">
        <v>63</v>
      </c>
      <c r="G1235" s="11">
        <v>1</v>
      </c>
      <c r="H1235" s="118">
        <f t="shared" si="191"/>
        <v>263</v>
      </c>
      <c r="I1235" s="119">
        <v>100</v>
      </c>
      <c r="J1235" s="119">
        <f t="shared" si="192"/>
        <v>26300</v>
      </c>
      <c r="L1235" s="11"/>
      <c r="M1235" s="11"/>
      <c r="N1235" s="11"/>
      <c r="O1235" s="11"/>
      <c r="R1235" s="118">
        <f t="shared" si="193"/>
        <v>0</v>
      </c>
      <c r="S1235" s="11"/>
      <c r="U1235" s="118">
        <f t="shared" si="194"/>
        <v>0</v>
      </c>
      <c r="V1235" s="119">
        <f t="shared" si="195"/>
        <v>26300</v>
      </c>
      <c r="W1235" s="118">
        <f t="shared" si="196"/>
        <v>0</v>
      </c>
      <c r="Y1235" s="119">
        <f t="shared" si="197"/>
        <v>26300</v>
      </c>
      <c r="Z1235" s="119"/>
    </row>
    <row r="1236" spans="1:26" s="128" customFormat="1" ht="24" x14ac:dyDescent="0.55000000000000004">
      <c r="A1236" s="53"/>
      <c r="B1236" s="55"/>
      <c r="C1236" s="53"/>
      <c r="D1236" s="53"/>
      <c r="E1236" s="53"/>
      <c r="F1236" s="53"/>
      <c r="G1236" s="53"/>
      <c r="H1236" s="127"/>
      <c r="I1236" s="127"/>
      <c r="J1236" s="127"/>
      <c r="L1236" s="53"/>
      <c r="M1236" s="53"/>
      <c r="N1236" s="53"/>
      <c r="O1236" s="53"/>
      <c r="R1236" s="127"/>
      <c r="S1236" s="53"/>
      <c r="U1236" s="127"/>
      <c r="V1236" s="127"/>
      <c r="W1236" s="127"/>
      <c r="Y1236" s="127"/>
      <c r="Z1236" s="127"/>
    </row>
    <row r="1237" spans="1:26" s="122" customFormat="1" ht="24" x14ac:dyDescent="0.55000000000000004">
      <c r="A1237" s="11">
        <v>290</v>
      </c>
      <c r="B1237" s="113" t="s">
        <v>59</v>
      </c>
      <c r="C1237" s="11">
        <v>9989</v>
      </c>
      <c r="D1237" s="11">
        <v>0</v>
      </c>
      <c r="E1237" s="11">
        <v>2</v>
      </c>
      <c r="F1237" s="11">
        <v>64</v>
      </c>
      <c r="G1237" s="11">
        <v>2</v>
      </c>
      <c r="H1237" s="118">
        <f t="shared" si="191"/>
        <v>264</v>
      </c>
      <c r="I1237" s="119">
        <v>100</v>
      </c>
      <c r="J1237" s="119">
        <f t="shared" si="192"/>
        <v>26400</v>
      </c>
      <c r="L1237" s="11" t="s">
        <v>62</v>
      </c>
      <c r="M1237" s="11" t="s">
        <v>63</v>
      </c>
      <c r="N1237" s="11">
        <v>2</v>
      </c>
      <c r="O1237" s="11">
        <v>144</v>
      </c>
      <c r="P1237" s="119">
        <v>100</v>
      </c>
      <c r="Q1237" s="119">
        <v>6800</v>
      </c>
      <c r="R1237" s="118">
        <f t="shared" si="193"/>
        <v>979200</v>
      </c>
      <c r="S1237" s="11">
        <v>35</v>
      </c>
      <c r="U1237" s="118">
        <f t="shared" si="194"/>
        <v>979200</v>
      </c>
      <c r="V1237" s="119">
        <f t="shared" si="195"/>
        <v>1005600</v>
      </c>
      <c r="W1237" s="118">
        <f t="shared" si="196"/>
        <v>1005600</v>
      </c>
      <c r="Y1237" s="119">
        <f t="shared" si="197"/>
        <v>1005600</v>
      </c>
      <c r="Z1237" s="119"/>
    </row>
    <row r="1238" spans="1:26" s="122" customFormat="1" ht="24" x14ac:dyDescent="0.55000000000000004">
      <c r="A1238" s="11"/>
      <c r="B1238" s="113"/>
      <c r="C1238" s="11"/>
      <c r="D1238" s="11"/>
      <c r="E1238" s="11"/>
      <c r="F1238" s="11"/>
      <c r="G1238" s="11"/>
      <c r="H1238" s="118">
        <f t="shared" si="191"/>
        <v>0</v>
      </c>
      <c r="I1238" s="119"/>
      <c r="J1238" s="119">
        <f t="shared" si="192"/>
        <v>0</v>
      </c>
      <c r="L1238" s="11"/>
      <c r="M1238" s="11" t="s">
        <v>65</v>
      </c>
      <c r="N1238" s="11">
        <v>2</v>
      </c>
      <c r="O1238" s="11">
        <v>8</v>
      </c>
      <c r="P1238" s="119">
        <v>100</v>
      </c>
      <c r="Q1238" s="119">
        <v>6800</v>
      </c>
      <c r="R1238" s="118">
        <f t="shared" si="193"/>
        <v>54400</v>
      </c>
      <c r="S1238" s="11">
        <v>35</v>
      </c>
      <c r="U1238" s="118">
        <f t="shared" si="194"/>
        <v>54400</v>
      </c>
      <c r="V1238" s="119">
        <f t="shared" si="195"/>
        <v>54400</v>
      </c>
      <c r="W1238" s="118">
        <f t="shared" si="196"/>
        <v>54400</v>
      </c>
      <c r="Y1238" s="119">
        <f t="shared" si="197"/>
        <v>54400</v>
      </c>
      <c r="Z1238" s="119"/>
    </row>
    <row r="1239" spans="1:26" s="128" customFormat="1" ht="24" x14ac:dyDescent="0.55000000000000004">
      <c r="A1239" s="53"/>
      <c r="B1239" s="55"/>
      <c r="C1239" s="53"/>
      <c r="D1239" s="53"/>
      <c r="E1239" s="53"/>
      <c r="F1239" s="53"/>
      <c r="G1239" s="53"/>
      <c r="H1239" s="127"/>
      <c r="I1239" s="127"/>
      <c r="J1239" s="127"/>
      <c r="L1239" s="53"/>
      <c r="M1239" s="53"/>
      <c r="N1239" s="53"/>
      <c r="O1239" s="53"/>
      <c r="R1239" s="127"/>
      <c r="S1239" s="53"/>
      <c r="U1239" s="127"/>
      <c r="V1239" s="127"/>
      <c r="W1239" s="127"/>
      <c r="Y1239" s="127"/>
      <c r="Z1239" s="127"/>
    </row>
    <row r="1240" spans="1:26" s="122" customFormat="1" ht="24" x14ac:dyDescent="0.55000000000000004">
      <c r="A1240" s="11">
        <v>291</v>
      </c>
      <c r="B1240" s="113" t="s">
        <v>59</v>
      </c>
      <c r="C1240" s="11">
        <v>828</v>
      </c>
      <c r="D1240" s="11">
        <v>1</v>
      </c>
      <c r="E1240" s="11">
        <v>1</v>
      </c>
      <c r="F1240" s="11">
        <v>39</v>
      </c>
      <c r="G1240" s="11">
        <v>2</v>
      </c>
      <c r="H1240" s="118">
        <f t="shared" si="191"/>
        <v>539</v>
      </c>
      <c r="I1240" s="119">
        <v>150</v>
      </c>
      <c r="J1240" s="119">
        <f t="shared" si="192"/>
        <v>80850</v>
      </c>
      <c r="L1240" s="11" t="s">
        <v>62</v>
      </c>
      <c r="M1240" s="11" t="s">
        <v>63</v>
      </c>
      <c r="N1240" s="11">
        <v>2</v>
      </c>
      <c r="O1240" s="11">
        <v>515</v>
      </c>
      <c r="P1240" s="119">
        <v>100</v>
      </c>
      <c r="Q1240" s="119">
        <v>6800</v>
      </c>
      <c r="R1240" s="118">
        <f t="shared" si="193"/>
        <v>3502000</v>
      </c>
      <c r="S1240" s="11">
        <v>27</v>
      </c>
      <c r="U1240" s="118">
        <f t="shared" si="194"/>
        <v>3502000</v>
      </c>
      <c r="V1240" s="119">
        <f t="shared" si="195"/>
        <v>3582850</v>
      </c>
      <c r="W1240" s="118">
        <f t="shared" si="196"/>
        <v>3582850</v>
      </c>
      <c r="Y1240" s="119">
        <f t="shared" si="197"/>
        <v>3582850</v>
      </c>
      <c r="Z1240" s="119"/>
    </row>
    <row r="1241" spans="1:26" s="122" customFormat="1" ht="24" x14ac:dyDescent="0.55000000000000004">
      <c r="A1241" s="11"/>
      <c r="B1241" s="113"/>
      <c r="C1241" s="11"/>
      <c r="D1241" s="11"/>
      <c r="E1241" s="11"/>
      <c r="F1241" s="11"/>
      <c r="G1241" s="11"/>
      <c r="H1241" s="118">
        <f t="shared" si="191"/>
        <v>0</v>
      </c>
      <c r="I1241" s="119"/>
      <c r="J1241" s="119">
        <f t="shared" si="192"/>
        <v>0</v>
      </c>
      <c r="L1241" s="11"/>
      <c r="M1241" s="11" t="s">
        <v>65</v>
      </c>
      <c r="N1241" s="11">
        <v>2</v>
      </c>
      <c r="O1241" s="11">
        <v>8</v>
      </c>
      <c r="P1241" s="119">
        <v>100</v>
      </c>
      <c r="Q1241" s="119">
        <v>6800</v>
      </c>
      <c r="R1241" s="118">
        <f t="shared" si="193"/>
        <v>54400</v>
      </c>
      <c r="S1241" s="11">
        <v>27</v>
      </c>
      <c r="U1241" s="118">
        <f t="shared" si="194"/>
        <v>54400</v>
      </c>
      <c r="V1241" s="119">
        <f t="shared" si="195"/>
        <v>54400</v>
      </c>
      <c r="W1241" s="118">
        <f t="shared" si="196"/>
        <v>54400</v>
      </c>
      <c r="Y1241" s="119">
        <f t="shared" si="197"/>
        <v>54400</v>
      </c>
      <c r="Z1241" s="119"/>
    </row>
    <row r="1242" spans="1:26" s="128" customFormat="1" ht="24" x14ac:dyDescent="0.55000000000000004">
      <c r="A1242" s="53"/>
      <c r="B1242" s="129"/>
      <c r="C1242" s="129"/>
      <c r="D1242" s="53"/>
      <c r="E1242" s="53"/>
      <c r="F1242" s="53"/>
      <c r="G1242" s="53"/>
      <c r="H1242" s="127"/>
      <c r="I1242" s="127"/>
      <c r="J1242" s="127"/>
      <c r="L1242" s="53"/>
      <c r="M1242" s="53"/>
      <c r="N1242" s="53"/>
      <c r="O1242" s="53"/>
      <c r="R1242" s="127"/>
      <c r="S1242" s="53"/>
      <c r="U1242" s="127"/>
      <c r="V1242" s="127"/>
      <c r="W1242" s="127"/>
      <c r="Y1242" s="127"/>
      <c r="Z1242" s="127"/>
    </row>
    <row r="1243" spans="1:26" s="122" customFormat="1" ht="24" x14ac:dyDescent="0.55000000000000004">
      <c r="A1243" s="11">
        <v>292</v>
      </c>
      <c r="B1243" s="113" t="s">
        <v>59</v>
      </c>
      <c r="C1243" s="11">
        <v>17136</v>
      </c>
      <c r="D1243" s="11">
        <v>0</v>
      </c>
      <c r="E1243" s="11">
        <v>1</v>
      </c>
      <c r="F1243" s="11">
        <v>14</v>
      </c>
      <c r="G1243" s="11">
        <v>1</v>
      </c>
      <c r="H1243" s="118">
        <f t="shared" si="191"/>
        <v>114</v>
      </c>
      <c r="I1243" s="119">
        <v>100</v>
      </c>
      <c r="J1243" s="119">
        <f t="shared" si="192"/>
        <v>11400</v>
      </c>
      <c r="L1243" s="11"/>
      <c r="M1243" s="11"/>
      <c r="N1243" s="11"/>
      <c r="O1243" s="11"/>
      <c r="R1243" s="118">
        <f t="shared" si="193"/>
        <v>0</v>
      </c>
      <c r="S1243" s="11"/>
      <c r="U1243" s="118">
        <f t="shared" si="194"/>
        <v>0</v>
      </c>
      <c r="V1243" s="119">
        <f t="shared" si="195"/>
        <v>11400</v>
      </c>
      <c r="W1243" s="118">
        <f t="shared" si="196"/>
        <v>0</v>
      </c>
      <c r="Y1243" s="119">
        <f t="shared" si="197"/>
        <v>11400</v>
      </c>
      <c r="Z1243" s="119"/>
    </row>
    <row r="1244" spans="1:26" s="128" customFormat="1" ht="24" x14ac:dyDescent="0.55000000000000004">
      <c r="A1244" s="53"/>
      <c r="B1244" s="55"/>
      <c r="C1244" s="53"/>
      <c r="D1244" s="53"/>
      <c r="E1244" s="53"/>
      <c r="F1244" s="53"/>
      <c r="G1244" s="53"/>
      <c r="H1244" s="127"/>
      <c r="I1244" s="127"/>
      <c r="J1244" s="127"/>
      <c r="L1244" s="53"/>
      <c r="M1244" s="53"/>
      <c r="N1244" s="53"/>
      <c r="O1244" s="53"/>
      <c r="R1244" s="127"/>
      <c r="S1244" s="53"/>
      <c r="U1244" s="127"/>
      <c r="V1244" s="127"/>
      <c r="W1244" s="127"/>
      <c r="Y1244" s="127"/>
      <c r="Z1244" s="127"/>
    </row>
    <row r="1245" spans="1:26" s="122" customFormat="1" ht="24" x14ac:dyDescent="0.55000000000000004">
      <c r="A1245" s="11">
        <v>293</v>
      </c>
      <c r="B1245" s="113" t="s">
        <v>59</v>
      </c>
      <c r="C1245" s="11">
        <v>1987</v>
      </c>
      <c r="D1245" s="11">
        <v>1</v>
      </c>
      <c r="E1245" s="11">
        <v>0</v>
      </c>
      <c r="F1245" s="11">
        <v>75</v>
      </c>
      <c r="G1245" s="11">
        <v>1</v>
      </c>
      <c r="H1245" s="118">
        <f t="shared" si="191"/>
        <v>475</v>
      </c>
      <c r="I1245" s="119">
        <v>100</v>
      </c>
      <c r="J1245" s="119">
        <f t="shared" si="192"/>
        <v>47500</v>
      </c>
      <c r="L1245" s="11"/>
      <c r="M1245" s="11"/>
      <c r="N1245" s="11"/>
      <c r="O1245" s="11"/>
      <c r="R1245" s="118">
        <f t="shared" si="193"/>
        <v>0</v>
      </c>
      <c r="S1245" s="11"/>
      <c r="U1245" s="118">
        <f t="shared" si="194"/>
        <v>0</v>
      </c>
      <c r="V1245" s="119">
        <f t="shared" si="195"/>
        <v>47500</v>
      </c>
      <c r="W1245" s="118">
        <f t="shared" si="196"/>
        <v>0</v>
      </c>
      <c r="Y1245" s="119">
        <f t="shared" si="197"/>
        <v>47500</v>
      </c>
      <c r="Z1245" s="119"/>
    </row>
    <row r="1246" spans="1:26" s="122" customFormat="1" ht="24" x14ac:dyDescent="0.55000000000000004">
      <c r="A1246" s="11"/>
      <c r="B1246" s="113" t="s">
        <v>59</v>
      </c>
      <c r="C1246" s="11">
        <v>6004</v>
      </c>
      <c r="D1246" s="11">
        <v>0</v>
      </c>
      <c r="E1246" s="11">
        <v>2</v>
      </c>
      <c r="F1246" s="11">
        <v>17</v>
      </c>
      <c r="G1246" s="11">
        <v>1</v>
      </c>
      <c r="H1246" s="118">
        <f t="shared" si="191"/>
        <v>217</v>
      </c>
      <c r="I1246" s="119">
        <v>100</v>
      </c>
      <c r="J1246" s="119">
        <f t="shared" si="192"/>
        <v>21700</v>
      </c>
      <c r="L1246" s="11"/>
      <c r="M1246" s="11"/>
      <c r="N1246" s="11"/>
      <c r="O1246" s="11"/>
      <c r="R1246" s="118">
        <f t="shared" si="193"/>
        <v>0</v>
      </c>
      <c r="S1246" s="11"/>
      <c r="U1246" s="118">
        <f t="shared" si="194"/>
        <v>0</v>
      </c>
      <c r="V1246" s="119">
        <f t="shared" si="195"/>
        <v>21700</v>
      </c>
      <c r="W1246" s="118">
        <f t="shared" si="196"/>
        <v>0</v>
      </c>
      <c r="Y1246" s="119">
        <f t="shared" si="197"/>
        <v>21700</v>
      </c>
      <c r="Z1246" s="119"/>
    </row>
    <row r="1247" spans="1:26" s="122" customFormat="1" ht="24" x14ac:dyDescent="0.55000000000000004">
      <c r="A1247" s="11"/>
      <c r="B1247" s="113" t="s">
        <v>59</v>
      </c>
      <c r="C1247" s="11">
        <v>11377</v>
      </c>
      <c r="D1247" s="11">
        <v>3</v>
      </c>
      <c r="E1247" s="11">
        <v>0</v>
      </c>
      <c r="F1247" s="11">
        <v>82</v>
      </c>
      <c r="G1247" s="11">
        <v>1</v>
      </c>
      <c r="H1247" s="118">
        <f t="shared" si="191"/>
        <v>1282</v>
      </c>
      <c r="I1247" s="119">
        <v>130</v>
      </c>
      <c r="J1247" s="119">
        <f t="shared" si="192"/>
        <v>166660</v>
      </c>
      <c r="L1247" s="11"/>
      <c r="M1247" s="11"/>
      <c r="N1247" s="11"/>
      <c r="O1247" s="11"/>
      <c r="R1247" s="118">
        <f t="shared" si="193"/>
        <v>0</v>
      </c>
      <c r="S1247" s="11"/>
      <c r="U1247" s="118">
        <f t="shared" si="194"/>
        <v>0</v>
      </c>
      <c r="V1247" s="119">
        <f t="shared" si="195"/>
        <v>166660</v>
      </c>
      <c r="W1247" s="118">
        <f t="shared" si="196"/>
        <v>0</v>
      </c>
      <c r="Y1247" s="119">
        <f t="shared" si="197"/>
        <v>166660</v>
      </c>
      <c r="Z1247" s="119"/>
    </row>
    <row r="1248" spans="1:26" s="122" customFormat="1" ht="24" x14ac:dyDescent="0.55000000000000004">
      <c r="A1248" s="11"/>
      <c r="B1248" s="113" t="s">
        <v>59</v>
      </c>
      <c r="C1248" s="11">
        <v>1647</v>
      </c>
      <c r="D1248" s="11">
        <v>1</v>
      </c>
      <c r="E1248" s="11">
        <v>3</v>
      </c>
      <c r="F1248" s="11">
        <v>82</v>
      </c>
      <c r="G1248" s="11">
        <v>1</v>
      </c>
      <c r="H1248" s="118">
        <f t="shared" si="191"/>
        <v>782</v>
      </c>
      <c r="I1248" s="119">
        <v>100</v>
      </c>
      <c r="J1248" s="119">
        <f t="shared" si="192"/>
        <v>78200</v>
      </c>
      <c r="L1248" s="11"/>
      <c r="M1248" s="11"/>
      <c r="N1248" s="11"/>
      <c r="O1248" s="11"/>
      <c r="R1248" s="118">
        <f t="shared" si="193"/>
        <v>0</v>
      </c>
      <c r="S1248" s="11"/>
      <c r="U1248" s="118">
        <f t="shared" si="194"/>
        <v>0</v>
      </c>
      <c r="V1248" s="119">
        <f t="shared" si="195"/>
        <v>78200</v>
      </c>
      <c r="W1248" s="118">
        <f t="shared" si="196"/>
        <v>0</v>
      </c>
      <c r="Y1248" s="119">
        <f t="shared" si="197"/>
        <v>78200</v>
      </c>
      <c r="Z1248" s="119"/>
    </row>
    <row r="1249" spans="1:26" s="128" customFormat="1" ht="24" x14ac:dyDescent="0.55000000000000004">
      <c r="A1249" s="53"/>
      <c r="B1249" s="55"/>
      <c r="C1249" s="53"/>
      <c r="D1249" s="53"/>
      <c r="E1249" s="53"/>
      <c r="F1249" s="53"/>
      <c r="G1249" s="53"/>
      <c r="H1249" s="127"/>
      <c r="I1249" s="127"/>
      <c r="J1249" s="127"/>
      <c r="L1249" s="53"/>
      <c r="M1249" s="53"/>
      <c r="N1249" s="53"/>
      <c r="O1249" s="53"/>
      <c r="R1249" s="127"/>
      <c r="S1249" s="53"/>
      <c r="U1249" s="127"/>
      <c r="V1249" s="127"/>
      <c r="W1249" s="127"/>
      <c r="Y1249" s="127"/>
      <c r="Z1249" s="127"/>
    </row>
    <row r="1250" spans="1:26" s="126" customFormat="1" ht="24" x14ac:dyDescent="0.55000000000000004">
      <c r="A1250" s="24">
        <v>294</v>
      </c>
      <c r="B1250" s="97" t="s">
        <v>172</v>
      </c>
      <c r="C1250" s="24"/>
      <c r="D1250" s="24">
        <v>5</v>
      </c>
      <c r="E1250" s="24">
        <v>1</v>
      </c>
      <c r="F1250" s="24">
        <v>60</v>
      </c>
      <c r="G1250" s="24">
        <v>1</v>
      </c>
      <c r="H1250" s="125">
        <f t="shared" si="191"/>
        <v>2160</v>
      </c>
      <c r="I1250" s="125">
        <v>100</v>
      </c>
      <c r="J1250" s="125">
        <f t="shared" si="192"/>
        <v>216000</v>
      </c>
      <c r="L1250" s="24"/>
      <c r="M1250" s="24"/>
      <c r="N1250" s="24"/>
      <c r="O1250" s="24"/>
      <c r="R1250" s="125">
        <f t="shared" si="193"/>
        <v>0</v>
      </c>
      <c r="S1250" s="24"/>
      <c r="U1250" s="125">
        <f t="shared" si="194"/>
        <v>0</v>
      </c>
      <c r="V1250" s="125">
        <f t="shared" si="195"/>
        <v>216000</v>
      </c>
      <c r="W1250" s="125">
        <f t="shared" si="196"/>
        <v>0</v>
      </c>
      <c r="Y1250" s="125">
        <f t="shared" si="197"/>
        <v>216000</v>
      </c>
      <c r="Z1250" s="125">
        <v>0.01</v>
      </c>
    </row>
    <row r="1251" spans="1:26" s="126" customFormat="1" ht="24" x14ac:dyDescent="0.55000000000000004">
      <c r="A1251" s="24"/>
      <c r="B1251" s="97" t="s">
        <v>263</v>
      </c>
      <c r="C1251" s="24">
        <v>2139</v>
      </c>
      <c r="D1251" s="24">
        <v>2</v>
      </c>
      <c r="E1251" s="24">
        <v>2</v>
      </c>
      <c r="F1251" s="24">
        <v>0</v>
      </c>
      <c r="G1251" s="24">
        <v>1</v>
      </c>
      <c r="H1251" s="125">
        <f t="shared" si="191"/>
        <v>1000</v>
      </c>
      <c r="I1251" s="125">
        <v>100</v>
      </c>
      <c r="J1251" s="125">
        <f t="shared" si="192"/>
        <v>100000</v>
      </c>
      <c r="L1251" s="24"/>
      <c r="M1251" s="24"/>
      <c r="N1251" s="24"/>
      <c r="O1251" s="24"/>
      <c r="R1251" s="125">
        <f t="shared" si="193"/>
        <v>0</v>
      </c>
      <c r="S1251" s="24"/>
      <c r="U1251" s="125">
        <f t="shared" si="194"/>
        <v>0</v>
      </c>
      <c r="V1251" s="125">
        <f t="shared" si="195"/>
        <v>100000</v>
      </c>
      <c r="W1251" s="125">
        <f t="shared" si="196"/>
        <v>0</v>
      </c>
      <c r="Y1251" s="125">
        <f t="shared" si="197"/>
        <v>100000</v>
      </c>
      <c r="Z1251" s="125">
        <v>0.01</v>
      </c>
    </row>
    <row r="1252" spans="1:26" s="128" customFormat="1" ht="24" x14ac:dyDescent="0.55000000000000004">
      <c r="A1252" s="53"/>
      <c r="B1252" s="55"/>
      <c r="C1252" s="53"/>
      <c r="D1252" s="53"/>
      <c r="E1252" s="53"/>
      <c r="F1252" s="53"/>
      <c r="G1252" s="53"/>
      <c r="H1252" s="127"/>
      <c r="I1252" s="127"/>
      <c r="J1252" s="127"/>
      <c r="L1252" s="53"/>
      <c r="M1252" s="53"/>
      <c r="N1252" s="53"/>
      <c r="O1252" s="53"/>
      <c r="R1252" s="127"/>
      <c r="S1252" s="53"/>
      <c r="U1252" s="127"/>
      <c r="V1252" s="127"/>
      <c r="W1252" s="127"/>
      <c r="Y1252" s="127"/>
      <c r="Z1252" s="127"/>
    </row>
    <row r="1253" spans="1:26" s="122" customFormat="1" ht="24" x14ac:dyDescent="0.55000000000000004">
      <c r="A1253" s="11">
        <v>295</v>
      </c>
      <c r="B1253" s="113" t="s">
        <v>59</v>
      </c>
      <c r="C1253" s="11">
        <v>9989</v>
      </c>
      <c r="D1253" s="11">
        <v>0</v>
      </c>
      <c r="E1253" s="11">
        <v>2</v>
      </c>
      <c r="F1253" s="11">
        <v>64</v>
      </c>
      <c r="G1253" s="11">
        <v>2</v>
      </c>
      <c r="H1253" s="118">
        <f t="shared" si="191"/>
        <v>264</v>
      </c>
      <c r="I1253" s="119">
        <v>100</v>
      </c>
      <c r="J1253" s="119">
        <f t="shared" si="192"/>
        <v>26400</v>
      </c>
      <c r="L1253" s="11" t="s">
        <v>13</v>
      </c>
      <c r="M1253" s="11" t="s">
        <v>65</v>
      </c>
      <c r="N1253" s="11">
        <v>2</v>
      </c>
      <c r="O1253" s="11">
        <v>160</v>
      </c>
      <c r="P1253" s="119">
        <v>100</v>
      </c>
      <c r="Q1253" s="119">
        <v>6800</v>
      </c>
      <c r="R1253" s="118">
        <f t="shared" si="193"/>
        <v>1088000</v>
      </c>
      <c r="S1253" s="11">
        <v>61</v>
      </c>
      <c r="U1253" s="118">
        <f t="shared" si="194"/>
        <v>1088000</v>
      </c>
      <c r="V1253" s="119">
        <f t="shared" si="195"/>
        <v>1114400</v>
      </c>
      <c r="W1253" s="118">
        <f t="shared" si="196"/>
        <v>1114400</v>
      </c>
      <c r="Y1253" s="119">
        <f t="shared" si="197"/>
        <v>1114400</v>
      </c>
      <c r="Z1253" s="119"/>
    </row>
    <row r="1254" spans="1:26" s="122" customFormat="1" ht="24" x14ac:dyDescent="0.55000000000000004">
      <c r="A1254" s="11"/>
      <c r="B1254" s="11"/>
      <c r="C1254" s="11"/>
      <c r="D1254" s="11"/>
      <c r="E1254" s="11"/>
      <c r="F1254" s="11"/>
      <c r="G1254" s="11"/>
      <c r="H1254" s="118">
        <f t="shared" si="191"/>
        <v>0</v>
      </c>
      <c r="I1254" s="119"/>
      <c r="J1254" s="119">
        <f t="shared" si="192"/>
        <v>0</v>
      </c>
      <c r="L1254" s="11"/>
      <c r="M1254" s="11" t="s">
        <v>126</v>
      </c>
      <c r="N1254" s="11">
        <v>2</v>
      </c>
      <c r="O1254" s="11">
        <v>24</v>
      </c>
      <c r="P1254" s="119">
        <v>100</v>
      </c>
      <c r="Q1254" s="119">
        <v>6800</v>
      </c>
      <c r="R1254" s="118">
        <f t="shared" si="193"/>
        <v>163200</v>
      </c>
      <c r="S1254" s="11">
        <v>61</v>
      </c>
      <c r="U1254" s="118">
        <f t="shared" si="194"/>
        <v>163200</v>
      </c>
      <c r="V1254" s="119">
        <f t="shared" si="195"/>
        <v>163200</v>
      </c>
      <c r="W1254" s="118">
        <f t="shared" si="196"/>
        <v>163200</v>
      </c>
      <c r="Y1254" s="119">
        <f t="shared" si="197"/>
        <v>163200</v>
      </c>
      <c r="Z1254" s="119"/>
    </row>
    <row r="1255" spans="1:26" s="122" customFormat="1" ht="24" x14ac:dyDescent="0.55000000000000004">
      <c r="A1255" s="11"/>
      <c r="B1255" s="11"/>
      <c r="C1255" s="11"/>
      <c r="D1255" s="11"/>
      <c r="E1255" s="11"/>
      <c r="F1255" s="11"/>
      <c r="G1255" s="11"/>
      <c r="H1255" s="118">
        <f t="shared" si="191"/>
        <v>0</v>
      </c>
      <c r="I1255" s="119"/>
      <c r="J1255" s="119">
        <f t="shared" si="192"/>
        <v>0</v>
      </c>
      <c r="L1255" s="11"/>
      <c r="M1255" s="11" t="s">
        <v>65</v>
      </c>
      <c r="N1255" s="11">
        <v>2</v>
      </c>
      <c r="O1255" s="11">
        <v>6</v>
      </c>
      <c r="P1255" s="119">
        <v>100</v>
      </c>
      <c r="Q1255" s="119">
        <v>6800</v>
      </c>
      <c r="R1255" s="118">
        <f t="shared" si="193"/>
        <v>40800</v>
      </c>
      <c r="S1255" s="11">
        <v>61</v>
      </c>
      <c r="U1255" s="118">
        <f t="shared" si="194"/>
        <v>40800</v>
      </c>
      <c r="V1255" s="119">
        <f t="shared" si="195"/>
        <v>40800</v>
      </c>
      <c r="W1255" s="118">
        <f t="shared" si="196"/>
        <v>40800</v>
      </c>
      <c r="Y1255" s="119">
        <f t="shared" si="197"/>
        <v>40800</v>
      </c>
      <c r="Z1255" s="119"/>
    </row>
    <row r="1256" spans="1:26" s="122" customFormat="1" ht="24" x14ac:dyDescent="0.55000000000000004">
      <c r="A1256" s="11"/>
      <c r="B1256" s="11"/>
      <c r="C1256" s="11"/>
      <c r="D1256" s="11"/>
      <c r="E1256" s="11"/>
      <c r="F1256" s="11"/>
      <c r="G1256" s="11"/>
      <c r="H1256" s="118">
        <f t="shared" si="191"/>
        <v>0</v>
      </c>
      <c r="I1256" s="119"/>
      <c r="J1256" s="119">
        <f t="shared" si="192"/>
        <v>0</v>
      </c>
      <c r="L1256" s="11"/>
      <c r="M1256" s="11" t="s">
        <v>65</v>
      </c>
      <c r="N1256" s="11">
        <v>2</v>
      </c>
      <c r="O1256" s="11">
        <v>6</v>
      </c>
      <c r="P1256" s="119">
        <v>100</v>
      </c>
      <c r="Q1256" s="119">
        <v>6800</v>
      </c>
      <c r="R1256" s="118">
        <f t="shared" si="193"/>
        <v>40800</v>
      </c>
      <c r="S1256" s="11">
        <v>61</v>
      </c>
      <c r="U1256" s="118">
        <f t="shared" si="194"/>
        <v>40800</v>
      </c>
      <c r="V1256" s="119">
        <f t="shared" si="195"/>
        <v>40800</v>
      </c>
      <c r="W1256" s="118">
        <f t="shared" si="196"/>
        <v>40800</v>
      </c>
      <c r="Y1256" s="119">
        <f t="shared" si="197"/>
        <v>40800</v>
      </c>
      <c r="Z1256" s="119"/>
    </row>
    <row r="1257" spans="1:26" s="128" customFormat="1" ht="24" x14ac:dyDescent="0.55000000000000004">
      <c r="A1257" s="53"/>
      <c r="B1257" s="53"/>
      <c r="C1257" s="53"/>
      <c r="D1257" s="53"/>
      <c r="E1257" s="53"/>
      <c r="F1257" s="53"/>
      <c r="G1257" s="53"/>
      <c r="H1257" s="127"/>
      <c r="I1257" s="127"/>
      <c r="J1257" s="127"/>
      <c r="L1257" s="53"/>
      <c r="M1257" s="53"/>
      <c r="N1257" s="53"/>
      <c r="O1257" s="53"/>
      <c r="R1257" s="127"/>
      <c r="S1257" s="53"/>
      <c r="U1257" s="127"/>
      <c r="V1257" s="127"/>
      <c r="W1257" s="127"/>
      <c r="Y1257" s="127"/>
      <c r="Z1257" s="127"/>
    </row>
    <row r="1258" spans="1:26" s="122" customFormat="1" ht="24" x14ac:dyDescent="0.55000000000000004">
      <c r="A1258" s="11">
        <v>296</v>
      </c>
      <c r="B1258" s="113" t="s">
        <v>59</v>
      </c>
      <c r="C1258" s="11">
        <v>19292</v>
      </c>
      <c r="D1258" s="11">
        <v>1</v>
      </c>
      <c r="E1258" s="11">
        <v>1</v>
      </c>
      <c r="F1258" s="11">
        <v>13</v>
      </c>
      <c r="G1258" s="11">
        <v>1</v>
      </c>
      <c r="H1258" s="118">
        <f t="shared" si="191"/>
        <v>513</v>
      </c>
      <c r="I1258" s="119">
        <v>100</v>
      </c>
      <c r="J1258" s="119">
        <f t="shared" si="192"/>
        <v>51300</v>
      </c>
      <c r="L1258" s="11"/>
      <c r="M1258" s="11"/>
      <c r="N1258" s="11"/>
      <c r="O1258" s="11"/>
      <c r="R1258" s="118">
        <f t="shared" si="193"/>
        <v>0</v>
      </c>
      <c r="S1258" s="11"/>
      <c r="U1258" s="118">
        <f t="shared" si="194"/>
        <v>0</v>
      </c>
      <c r="V1258" s="119">
        <f t="shared" si="195"/>
        <v>51300</v>
      </c>
      <c r="W1258" s="118">
        <f t="shared" si="196"/>
        <v>0</v>
      </c>
      <c r="Y1258" s="119">
        <f t="shared" si="197"/>
        <v>51300</v>
      </c>
      <c r="Z1258" s="119"/>
    </row>
    <row r="1259" spans="1:26" s="128" customFormat="1" ht="24" x14ac:dyDescent="0.55000000000000004">
      <c r="A1259" s="53"/>
      <c r="B1259" s="53"/>
      <c r="C1259" s="53"/>
      <c r="D1259" s="53"/>
      <c r="E1259" s="53"/>
      <c r="F1259" s="53"/>
      <c r="G1259" s="53"/>
      <c r="H1259" s="127"/>
      <c r="I1259" s="127"/>
      <c r="J1259" s="127"/>
      <c r="L1259" s="53"/>
      <c r="M1259" s="53"/>
      <c r="N1259" s="53"/>
      <c r="O1259" s="53"/>
      <c r="R1259" s="127"/>
      <c r="S1259" s="53"/>
      <c r="U1259" s="127"/>
      <c r="V1259" s="127"/>
      <c r="W1259" s="127"/>
      <c r="Y1259" s="127"/>
      <c r="Z1259" s="127"/>
    </row>
    <row r="1260" spans="1:26" s="126" customFormat="1" ht="24" x14ac:dyDescent="0.55000000000000004">
      <c r="A1260" s="24">
        <v>297</v>
      </c>
      <c r="B1260" s="97" t="s">
        <v>190</v>
      </c>
      <c r="C1260" s="24">
        <v>6677</v>
      </c>
      <c r="D1260" s="24">
        <v>0</v>
      </c>
      <c r="E1260" s="24">
        <v>1</v>
      </c>
      <c r="F1260" s="24">
        <v>55</v>
      </c>
      <c r="G1260" s="24">
        <v>2</v>
      </c>
      <c r="H1260" s="125">
        <f t="shared" si="191"/>
        <v>155</v>
      </c>
      <c r="I1260" s="125">
        <v>150</v>
      </c>
      <c r="J1260" s="125">
        <f t="shared" si="192"/>
        <v>23250</v>
      </c>
      <c r="L1260" s="24" t="s">
        <v>13</v>
      </c>
      <c r="M1260" s="24" t="s">
        <v>65</v>
      </c>
      <c r="N1260" s="24">
        <v>2</v>
      </c>
      <c r="O1260" s="24">
        <v>156</v>
      </c>
      <c r="P1260" s="125">
        <v>100</v>
      </c>
      <c r="Q1260" s="125">
        <v>6800</v>
      </c>
      <c r="R1260" s="125">
        <f t="shared" si="193"/>
        <v>1060800</v>
      </c>
      <c r="S1260" s="24">
        <v>41</v>
      </c>
      <c r="U1260" s="125">
        <f t="shared" si="194"/>
        <v>1060800</v>
      </c>
      <c r="V1260" s="125">
        <f t="shared" si="195"/>
        <v>1084050</v>
      </c>
      <c r="W1260" s="125">
        <f t="shared" si="196"/>
        <v>1084050</v>
      </c>
      <c r="Y1260" s="125">
        <f t="shared" si="197"/>
        <v>1084050</v>
      </c>
      <c r="Z1260" s="125">
        <v>0.02</v>
      </c>
    </row>
    <row r="1261" spans="1:26" s="126" customFormat="1" ht="24" x14ac:dyDescent="0.55000000000000004">
      <c r="A1261" s="24"/>
      <c r="B1261" s="97"/>
      <c r="C1261" s="24"/>
      <c r="D1261" s="24"/>
      <c r="E1261" s="24"/>
      <c r="F1261" s="24"/>
      <c r="G1261" s="24"/>
      <c r="H1261" s="125">
        <f t="shared" si="191"/>
        <v>0</v>
      </c>
      <c r="I1261" s="125"/>
      <c r="J1261" s="125">
        <f t="shared" si="192"/>
        <v>0</v>
      </c>
      <c r="L1261" s="24"/>
      <c r="M1261" s="24" t="s">
        <v>126</v>
      </c>
      <c r="N1261" s="24">
        <v>2</v>
      </c>
      <c r="O1261" s="24">
        <v>9</v>
      </c>
      <c r="P1261" s="125">
        <v>100</v>
      </c>
      <c r="Q1261" s="125">
        <v>6800</v>
      </c>
      <c r="R1261" s="125">
        <f t="shared" si="193"/>
        <v>61200</v>
      </c>
      <c r="S1261" s="24">
        <v>41</v>
      </c>
      <c r="U1261" s="125">
        <f t="shared" si="194"/>
        <v>61200</v>
      </c>
      <c r="V1261" s="125">
        <f t="shared" si="195"/>
        <v>61200</v>
      </c>
      <c r="W1261" s="125">
        <f t="shared" si="196"/>
        <v>61200</v>
      </c>
      <c r="Y1261" s="125">
        <f t="shared" si="197"/>
        <v>61200</v>
      </c>
      <c r="Z1261" s="125">
        <v>0.02</v>
      </c>
    </row>
    <row r="1262" spans="1:26" s="126" customFormat="1" ht="24" x14ac:dyDescent="0.55000000000000004">
      <c r="A1262" s="24"/>
      <c r="B1262" s="97"/>
      <c r="C1262" s="24"/>
      <c r="D1262" s="24"/>
      <c r="E1262" s="24"/>
      <c r="F1262" s="24"/>
      <c r="G1262" s="24"/>
      <c r="H1262" s="125">
        <f t="shared" si="191"/>
        <v>0</v>
      </c>
      <c r="I1262" s="125"/>
      <c r="J1262" s="125">
        <f t="shared" si="192"/>
        <v>0</v>
      </c>
      <c r="L1262" s="24"/>
      <c r="M1262" s="24" t="s">
        <v>65</v>
      </c>
      <c r="N1262" s="24">
        <v>2</v>
      </c>
      <c r="O1262" s="24">
        <v>8</v>
      </c>
      <c r="P1262" s="125">
        <v>100</v>
      </c>
      <c r="Q1262" s="125">
        <v>6800</v>
      </c>
      <c r="R1262" s="125">
        <f t="shared" si="193"/>
        <v>54400</v>
      </c>
      <c r="S1262" s="24">
        <v>41</v>
      </c>
      <c r="U1262" s="125">
        <f t="shared" si="194"/>
        <v>54400</v>
      </c>
      <c r="V1262" s="125">
        <f t="shared" si="195"/>
        <v>54400</v>
      </c>
      <c r="W1262" s="125">
        <f t="shared" si="196"/>
        <v>54400</v>
      </c>
      <c r="Y1262" s="125">
        <f t="shared" si="197"/>
        <v>54400</v>
      </c>
      <c r="Z1262" s="125">
        <v>0.02</v>
      </c>
    </row>
    <row r="1263" spans="1:26" s="122" customFormat="1" ht="24" x14ac:dyDescent="0.55000000000000004">
      <c r="A1263" s="23"/>
      <c r="B1263" s="30" t="s">
        <v>59</v>
      </c>
      <c r="C1263" s="23">
        <v>19033</v>
      </c>
      <c r="D1263" s="23">
        <v>0</v>
      </c>
      <c r="E1263" s="23">
        <v>3</v>
      </c>
      <c r="F1263" s="23">
        <v>25</v>
      </c>
      <c r="G1263" s="23">
        <v>1</v>
      </c>
      <c r="H1263" s="118">
        <f t="shared" si="191"/>
        <v>325</v>
      </c>
      <c r="I1263" s="119">
        <v>130</v>
      </c>
      <c r="J1263" s="119">
        <f t="shared" si="192"/>
        <v>42250</v>
      </c>
      <c r="L1263" s="23"/>
      <c r="M1263" s="23"/>
      <c r="N1263" s="23"/>
      <c r="O1263" s="23"/>
      <c r="R1263" s="118">
        <f t="shared" si="193"/>
        <v>0</v>
      </c>
      <c r="S1263" s="23"/>
      <c r="U1263" s="118">
        <f t="shared" si="194"/>
        <v>0</v>
      </c>
      <c r="V1263" s="119">
        <f t="shared" si="195"/>
        <v>42250</v>
      </c>
      <c r="W1263" s="118">
        <f t="shared" si="196"/>
        <v>0</v>
      </c>
      <c r="Y1263" s="119">
        <f t="shared" si="197"/>
        <v>42250</v>
      </c>
      <c r="Z1263" s="119"/>
    </row>
    <row r="1264" spans="1:26" s="126" customFormat="1" ht="24" x14ac:dyDescent="0.55000000000000004">
      <c r="A1264" s="24"/>
      <c r="B1264" s="97" t="s">
        <v>190</v>
      </c>
      <c r="C1264" s="24">
        <v>4777</v>
      </c>
      <c r="D1264" s="24">
        <v>2</v>
      </c>
      <c r="E1264" s="24">
        <v>3</v>
      </c>
      <c r="F1264" s="24">
        <v>73</v>
      </c>
      <c r="G1264" s="24">
        <v>1</v>
      </c>
      <c r="H1264" s="125">
        <f t="shared" si="191"/>
        <v>1173</v>
      </c>
      <c r="I1264" s="125">
        <v>100</v>
      </c>
      <c r="J1264" s="125">
        <f t="shared" si="192"/>
        <v>117300</v>
      </c>
      <c r="L1264" s="24"/>
      <c r="M1264" s="24"/>
      <c r="N1264" s="24"/>
      <c r="O1264" s="24"/>
      <c r="R1264" s="125">
        <f t="shared" si="193"/>
        <v>0</v>
      </c>
      <c r="S1264" s="24"/>
      <c r="U1264" s="125">
        <f t="shared" si="194"/>
        <v>0</v>
      </c>
      <c r="V1264" s="125">
        <f t="shared" si="195"/>
        <v>117300</v>
      </c>
      <c r="W1264" s="125">
        <f t="shared" si="196"/>
        <v>0</v>
      </c>
      <c r="Y1264" s="125">
        <f t="shared" si="197"/>
        <v>117300</v>
      </c>
      <c r="Z1264" s="125">
        <v>0.01</v>
      </c>
    </row>
    <row r="1265" spans="1:26" s="128" customFormat="1" ht="24" x14ac:dyDescent="0.55000000000000004">
      <c r="A1265" s="53"/>
      <c r="B1265" s="55"/>
      <c r="C1265" s="53"/>
      <c r="D1265" s="53"/>
      <c r="E1265" s="53"/>
      <c r="F1265" s="53"/>
      <c r="G1265" s="53"/>
      <c r="H1265" s="127"/>
      <c r="I1265" s="127"/>
      <c r="J1265" s="127"/>
      <c r="L1265" s="53"/>
      <c r="M1265" s="53"/>
      <c r="N1265" s="53"/>
      <c r="O1265" s="53"/>
      <c r="R1265" s="127"/>
      <c r="S1265" s="53"/>
      <c r="U1265" s="127"/>
      <c r="V1265" s="127"/>
      <c r="W1265" s="127"/>
      <c r="Y1265" s="127"/>
      <c r="Z1265" s="127"/>
    </row>
    <row r="1266" spans="1:26" s="126" customFormat="1" ht="24" x14ac:dyDescent="0.55000000000000004">
      <c r="A1266" s="24">
        <v>298</v>
      </c>
      <c r="B1266" s="24" t="s">
        <v>76</v>
      </c>
      <c r="C1266" s="24"/>
      <c r="D1266" s="24">
        <v>0</v>
      </c>
      <c r="E1266" s="24">
        <v>1</v>
      </c>
      <c r="F1266" s="24">
        <v>0</v>
      </c>
      <c r="G1266" s="24">
        <v>2</v>
      </c>
      <c r="H1266" s="125">
        <f t="shared" si="191"/>
        <v>100</v>
      </c>
      <c r="I1266" s="125">
        <v>150</v>
      </c>
      <c r="J1266" s="125">
        <f t="shared" si="192"/>
        <v>15000</v>
      </c>
      <c r="L1266" s="24" t="s">
        <v>62</v>
      </c>
      <c r="M1266" s="24" t="s">
        <v>65</v>
      </c>
      <c r="N1266" s="24">
        <v>2</v>
      </c>
      <c r="O1266" s="24">
        <v>91.8</v>
      </c>
      <c r="P1266" s="125">
        <v>100</v>
      </c>
      <c r="Q1266" s="125">
        <v>6800</v>
      </c>
      <c r="R1266" s="125">
        <f t="shared" si="193"/>
        <v>624240</v>
      </c>
      <c r="S1266" s="24">
        <v>6</v>
      </c>
      <c r="U1266" s="125">
        <f t="shared" si="194"/>
        <v>624240</v>
      </c>
      <c r="V1266" s="125">
        <f t="shared" si="195"/>
        <v>639240</v>
      </c>
      <c r="W1266" s="125">
        <f t="shared" si="196"/>
        <v>639240</v>
      </c>
      <c r="Y1266" s="125">
        <f t="shared" si="197"/>
        <v>639240</v>
      </c>
      <c r="Z1266" s="125">
        <v>0.02</v>
      </c>
    </row>
    <row r="1267" spans="1:26" s="126" customFormat="1" ht="24" x14ac:dyDescent="0.55000000000000004">
      <c r="A1267" s="24"/>
      <c r="B1267" s="24"/>
      <c r="C1267" s="24"/>
      <c r="D1267" s="24"/>
      <c r="E1267" s="24"/>
      <c r="F1267" s="24"/>
      <c r="G1267" s="24"/>
      <c r="H1267" s="125">
        <f t="shared" si="191"/>
        <v>0</v>
      </c>
      <c r="I1267" s="125"/>
      <c r="J1267" s="125">
        <f t="shared" si="192"/>
        <v>0</v>
      </c>
      <c r="L1267" s="24"/>
      <c r="M1267" s="24" t="s">
        <v>126</v>
      </c>
      <c r="N1267" s="24">
        <v>2</v>
      </c>
      <c r="O1267" s="24">
        <v>24</v>
      </c>
      <c r="P1267" s="125">
        <v>100</v>
      </c>
      <c r="Q1267" s="125">
        <v>6800</v>
      </c>
      <c r="R1267" s="125">
        <f t="shared" si="193"/>
        <v>163200</v>
      </c>
      <c r="S1267" s="24">
        <v>11</v>
      </c>
      <c r="U1267" s="125">
        <f t="shared" si="194"/>
        <v>163200</v>
      </c>
      <c r="V1267" s="125">
        <f t="shared" si="195"/>
        <v>163200</v>
      </c>
      <c r="W1267" s="125">
        <f t="shared" si="196"/>
        <v>163200</v>
      </c>
      <c r="Y1267" s="125">
        <f t="shared" si="197"/>
        <v>163200</v>
      </c>
      <c r="Z1267" s="125">
        <v>0.02</v>
      </c>
    </row>
    <row r="1268" spans="1:26" s="128" customFormat="1" ht="24" x14ac:dyDescent="0.55000000000000004">
      <c r="A1268" s="53"/>
      <c r="B1268" s="53"/>
      <c r="C1268" s="53"/>
      <c r="D1268" s="53"/>
      <c r="E1268" s="53"/>
      <c r="F1268" s="53"/>
      <c r="G1268" s="53"/>
      <c r="H1268" s="127"/>
      <c r="I1268" s="127"/>
      <c r="J1268" s="127"/>
      <c r="L1268" s="53"/>
      <c r="M1268" s="53"/>
      <c r="N1268" s="53"/>
      <c r="O1268" s="53"/>
      <c r="R1268" s="127"/>
      <c r="S1268" s="53"/>
      <c r="U1268" s="127"/>
      <c r="V1268" s="127"/>
      <c r="W1268" s="127"/>
      <c r="Y1268" s="127"/>
      <c r="Z1268" s="127"/>
    </row>
    <row r="1269" spans="1:26" s="126" customFormat="1" ht="24" x14ac:dyDescent="0.55000000000000004">
      <c r="A1269" s="24">
        <v>299</v>
      </c>
      <c r="B1269" s="97" t="s">
        <v>71</v>
      </c>
      <c r="C1269" s="24">
        <v>1389</v>
      </c>
      <c r="D1269" s="24">
        <v>0</v>
      </c>
      <c r="E1269" s="24">
        <v>0</v>
      </c>
      <c r="F1269" s="24">
        <v>28</v>
      </c>
      <c r="G1269" s="24">
        <v>1</v>
      </c>
      <c r="H1269" s="125">
        <f t="shared" si="191"/>
        <v>28</v>
      </c>
      <c r="I1269" s="125">
        <v>100</v>
      </c>
      <c r="J1269" s="125">
        <f t="shared" si="192"/>
        <v>2800</v>
      </c>
      <c r="L1269" s="24"/>
      <c r="M1269" s="24"/>
      <c r="N1269" s="24"/>
      <c r="O1269" s="24"/>
      <c r="R1269" s="125">
        <f t="shared" si="193"/>
        <v>0</v>
      </c>
      <c r="S1269" s="24"/>
      <c r="U1269" s="125">
        <f t="shared" si="194"/>
        <v>0</v>
      </c>
      <c r="V1269" s="125">
        <f t="shared" si="195"/>
        <v>2800</v>
      </c>
      <c r="W1269" s="125">
        <f t="shared" si="196"/>
        <v>0</v>
      </c>
      <c r="Y1269" s="125">
        <f t="shared" si="197"/>
        <v>2800</v>
      </c>
      <c r="Z1269" s="125">
        <v>0.01</v>
      </c>
    </row>
    <row r="1270" spans="1:26" s="128" customFormat="1" ht="24" x14ac:dyDescent="0.55000000000000004">
      <c r="A1270" s="53"/>
      <c r="B1270" s="53"/>
      <c r="C1270" s="53"/>
      <c r="D1270" s="53"/>
      <c r="E1270" s="53"/>
      <c r="F1270" s="53"/>
      <c r="G1270" s="53"/>
      <c r="H1270" s="127"/>
      <c r="I1270" s="127"/>
      <c r="J1270" s="127"/>
      <c r="L1270" s="53"/>
      <c r="M1270" s="53"/>
      <c r="N1270" s="53"/>
      <c r="O1270" s="53"/>
      <c r="R1270" s="127"/>
      <c r="S1270" s="53"/>
      <c r="U1270" s="127"/>
      <c r="V1270" s="127"/>
      <c r="W1270" s="127"/>
      <c r="Y1270" s="127"/>
      <c r="Z1270" s="127"/>
    </row>
    <row r="1271" spans="1:26" s="122" customFormat="1" ht="24" x14ac:dyDescent="0.55000000000000004">
      <c r="A1271" s="23">
        <v>300</v>
      </c>
      <c r="B1271" s="30" t="s">
        <v>59</v>
      </c>
      <c r="C1271" s="23">
        <v>16993</v>
      </c>
      <c r="D1271" s="23">
        <v>0</v>
      </c>
      <c r="E1271" s="23">
        <v>1</v>
      </c>
      <c r="F1271" s="23">
        <v>57</v>
      </c>
      <c r="G1271" s="23">
        <v>2</v>
      </c>
      <c r="H1271" s="118">
        <f t="shared" si="191"/>
        <v>157</v>
      </c>
      <c r="I1271" s="119">
        <v>130</v>
      </c>
      <c r="J1271" s="119">
        <f t="shared" si="192"/>
        <v>20410</v>
      </c>
      <c r="L1271" s="23" t="s">
        <v>169</v>
      </c>
      <c r="M1271" s="23" t="s">
        <v>65</v>
      </c>
      <c r="N1271" s="23">
        <v>2</v>
      </c>
      <c r="O1271" s="23">
        <v>78</v>
      </c>
      <c r="P1271" s="119">
        <v>100</v>
      </c>
      <c r="Q1271" s="119">
        <v>6800</v>
      </c>
      <c r="R1271" s="118">
        <f t="shared" si="193"/>
        <v>530400</v>
      </c>
      <c r="S1271" s="23">
        <v>21</v>
      </c>
      <c r="U1271" s="118">
        <f t="shared" si="194"/>
        <v>530400</v>
      </c>
      <c r="V1271" s="119">
        <f t="shared" si="195"/>
        <v>550810</v>
      </c>
      <c r="W1271" s="118">
        <f t="shared" si="196"/>
        <v>550810</v>
      </c>
      <c r="Y1271" s="119">
        <f t="shared" si="197"/>
        <v>550810</v>
      </c>
      <c r="Z1271" s="119"/>
    </row>
    <row r="1272" spans="1:26" s="122" customFormat="1" ht="24" x14ac:dyDescent="0.55000000000000004">
      <c r="A1272" s="23"/>
      <c r="B1272" s="30"/>
      <c r="C1272" s="23"/>
      <c r="D1272" s="23"/>
      <c r="E1272" s="23"/>
      <c r="F1272" s="23"/>
      <c r="G1272" s="23"/>
      <c r="H1272" s="118">
        <f t="shared" si="191"/>
        <v>0</v>
      </c>
      <c r="I1272" s="119"/>
      <c r="J1272" s="119">
        <f t="shared" si="192"/>
        <v>0</v>
      </c>
      <c r="L1272" s="23"/>
      <c r="M1272" s="23" t="s">
        <v>837</v>
      </c>
      <c r="N1272" s="23">
        <v>2</v>
      </c>
      <c r="O1272" s="23">
        <v>18</v>
      </c>
      <c r="P1272" s="119">
        <v>100</v>
      </c>
      <c r="Q1272" s="119">
        <v>6800</v>
      </c>
      <c r="R1272" s="118">
        <f t="shared" si="193"/>
        <v>122400</v>
      </c>
      <c r="S1272" s="23">
        <v>21</v>
      </c>
      <c r="U1272" s="118">
        <f t="shared" si="194"/>
        <v>122400</v>
      </c>
      <c r="V1272" s="119">
        <f t="shared" si="195"/>
        <v>122400</v>
      </c>
      <c r="W1272" s="118">
        <f t="shared" si="196"/>
        <v>122400</v>
      </c>
      <c r="Y1272" s="119">
        <f t="shared" si="197"/>
        <v>122400</v>
      </c>
      <c r="Z1272" s="119"/>
    </row>
    <row r="1273" spans="1:26" s="122" customFormat="1" ht="24" x14ac:dyDescent="0.55000000000000004">
      <c r="A1273" s="23"/>
      <c r="B1273" s="30" t="s">
        <v>59</v>
      </c>
      <c r="C1273" s="23">
        <v>11813</v>
      </c>
      <c r="D1273" s="23">
        <v>2</v>
      </c>
      <c r="E1273" s="23">
        <v>0</v>
      </c>
      <c r="F1273" s="23">
        <v>25</v>
      </c>
      <c r="G1273" s="23">
        <v>1</v>
      </c>
      <c r="H1273" s="118">
        <f t="shared" si="191"/>
        <v>825</v>
      </c>
      <c r="I1273" s="119">
        <v>100</v>
      </c>
      <c r="J1273" s="119">
        <f t="shared" si="192"/>
        <v>82500</v>
      </c>
      <c r="L1273" s="23"/>
      <c r="M1273" s="23"/>
      <c r="N1273" s="23"/>
      <c r="O1273" s="23"/>
      <c r="R1273" s="118">
        <f t="shared" si="193"/>
        <v>0</v>
      </c>
      <c r="S1273" s="23"/>
      <c r="U1273" s="118">
        <f t="shared" si="194"/>
        <v>0</v>
      </c>
      <c r="V1273" s="119">
        <f t="shared" si="195"/>
        <v>82500</v>
      </c>
      <c r="W1273" s="118">
        <f t="shared" si="196"/>
        <v>0</v>
      </c>
      <c r="Y1273" s="119">
        <f t="shared" si="197"/>
        <v>82500</v>
      </c>
      <c r="Z1273" s="119"/>
    </row>
    <row r="1274" spans="1:26" s="122" customFormat="1" ht="24" x14ac:dyDescent="0.55000000000000004">
      <c r="A1274" s="23"/>
      <c r="B1274" s="30" t="s">
        <v>59</v>
      </c>
      <c r="C1274" s="23">
        <v>18799</v>
      </c>
      <c r="D1274" s="23">
        <v>0</v>
      </c>
      <c r="E1274" s="23">
        <v>3</v>
      </c>
      <c r="F1274" s="23">
        <v>91</v>
      </c>
      <c r="G1274" s="23">
        <v>1</v>
      </c>
      <c r="H1274" s="118">
        <f t="shared" si="191"/>
        <v>391</v>
      </c>
      <c r="I1274" s="119">
        <v>130</v>
      </c>
      <c r="J1274" s="119">
        <f t="shared" si="192"/>
        <v>50830</v>
      </c>
      <c r="L1274" s="23"/>
      <c r="M1274" s="23"/>
      <c r="N1274" s="23"/>
      <c r="O1274" s="23"/>
      <c r="R1274" s="118">
        <f t="shared" si="193"/>
        <v>0</v>
      </c>
      <c r="S1274" s="23"/>
      <c r="U1274" s="118">
        <f t="shared" si="194"/>
        <v>0</v>
      </c>
      <c r="V1274" s="119">
        <f t="shared" si="195"/>
        <v>50830</v>
      </c>
      <c r="W1274" s="118">
        <f t="shared" si="196"/>
        <v>0</v>
      </c>
      <c r="Y1274" s="119">
        <f t="shared" si="197"/>
        <v>50830</v>
      </c>
      <c r="Z1274" s="119"/>
    </row>
    <row r="1275" spans="1:26" s="128" customFormat="1" ht="24" x14ac:dyDescent="0.55000000000000004">
      <c r="A1275" s="53"/>
      <c r="B1275" s="55"/>
      <c r="C1275" s="53"/>
      <c r="D1275" s="53"/>
      <c r="E1275" s="53"/>
      <c r="F1275" s="53"/>
      <c r="G1275" s="53"/>
      <c r="H1275" s="127"/>
      <c r="I1275" s="127"/>
      <c r="J1275" s="127"/>
      <c r="L1275" s="53"/>
      <c r="M1275" s="53"/>
      <c r="N1275" s="53"/>
      <c r="O1275" s="53"/>
      <c r="R1275" s="127"/>
      <c r="S1275" s="53"/>
      <c r="U1275" s="127"/>
      <c r="V1275" s="127"/>
      <c r="W1275" s="127"/>
      <c r="Y1275" s="127"/>
      <c r="Z1275" s="127"/>
    </row>
    <row r="1276" spans="1:26" s="122" customFormat="1" ht="24" x14ac:dyDescent="0.55000000000000004">
      <c r="A1276" s="23">
        <v>301</v>
      </c>
      <c r="B1276" s="30" t="s">
        <v>59</v>
      </c>
      <c r="C1276" s="23">
        <v>17332</v>
      </c>
      <c r="D1276" s="23">
        <v>0</v>
      </c>
      <c r="E1276" s="23">
        <v>1</v>
      </c>
      <c r="F1276" s="23">
        <v>90</v>
      </c>
      <c r="G1276" s="23">
        <v>2</v>
      </c>
      <c r="H1276" s="118">
        <f t="shared" si="191"/>
        <v>190</v>
      </c>
      <c r="I1276" s="119">
        <v>250</v>
      </c>
      <c r="J1276" s="119">
        <f t="shared" si="192"/>
        <v>47500</v>
      </c>
      <c r="L1276" s="23" t="s">
        <v>62</v>
      </c>
      <c r="M1276" s="23" t="s">
        <v>65</v>
      </c>
      <c r="N1276" s="23">
        <v>2</v>
      </c>
      <c r="O1276" s="23">
        <v>90</v>
      </c>
      <c r="P1276" s="119">
        <v>100</v>
      </c>
      <c r="Q1276" s="119">
        <v>6800</v>
      </c>
      <c r="R1276" s="118">
        <f t="shared" si="193"/>
        <v>612000</v>
      </c>
      <c r="S1276" s="23">
        <v>25</v>
      </c>
      <c r="U1276" s="118">
        <f t="shared" si="194"/>
        <v>612000</v>
      </c>
      <c r="V1276" s="119">
        <f t="shared" si="195"/>
        <v>659500</v>
      </c>
      <c r="W1276" s="118">
        <f t="shared" si="196"/>
        <v>659500</v>
      </c>
      <c r="Y1276" s="119">
        <f t="shared" si="197"/>
        <v>659500</v>
      </c>
      <c r="Z1276" s="119"/>
    </row>
    <row r="1277" spans="1:26" s="122" customFormat="1" ht="24" x14ac:dyDescent="0.55000000000000004">
      <c r="A1277" s="23"/>
      <c r="B1277" s="30"/>
      <c r="C1277" s="23"/>
      <c r="D1277" s="23"/>
      <c r="E1277" s="23"/>
      <c r="F1277" s="23"/>
      <c r="G1277" s="23"/>
      <c r="H1277" s="118">
        <f t="shared" si="191"/>
        <v>0</v>
      </c>
      <c r="I1277" s="119"/>
      <c r="J1277" s="119">
        <f t="shared" si="192"/>
        <v>0</v>
      </c>
      <c r="L1277" s="23" t="s">
        <v>13</v>
      </c>
      <c r="M1277" s="23" t="s">
        <v>65</v>
      </c>
      <c r="N1277" s="23">
        <v>2</v>
      </c>
      <c r="O1277" s="23">
        <v>72</v>
      </c>
      <c r="P1277" s="119">
        <v>100</v>
      </c>
      <c r="Q1277" s="119">
        <v>6800</v>
      </c>
      <c r="R1277" s="118">
        <f t="shared" si="193"/>
        <v>489600</v>
      </c>
      <c r="S1277" s="23">
        <v>51</v>
      </c>
      <c r="U1277" s="118">
        <f t="shared" si="194"/>
        <v>489600</v>
      </c>
      <c r="V1277" s="119">
        <f t="shared" si="195"/>
        <v>489600</v>
      </c>
      <c r="W1277" s="118">
        <f t="shared" si="196"/>
        <v>489600</v>
      </c>
      <c r="Y1277" s="119">
        <f t="shared" si="197"/>
        <v>489600</v>
      </c>
      <c r="Z1277" s="119"/>
    </row>
    <row r="1278" spans="1:26" s="122" customFormat="1" ht="24" x14ac:dyDescent="0.55000000000000004">
      <c r="A1278" s="23"/>
      <c r="B1278" s="30" t="s">
        <v>59</v>
      </c>
      <c r="C1278" s="23">
        <v>19105</v>
      </c>
      <c r="D1278" s="23">
        <v>1</v>
      </c>
      <c r="E1278" s="23">
        <v>1</v>
      </c>
      <c r="F1278" s="23">
        <v>4</v>
      </c>
      <c r="G1278" s="23">
        <v>1</v>
      </c>
      <c r="H1278" s="118">
        <f t="shared" si="191"/>
        <v>504</v>
      </c>
      <c r="I1278" s="119">
        <v>130</v>
      </c>
      <c r="J1278" s="119">
        <f t="shared" si="192"/>
        <v>65520</v>
      </c>
      <c r="L1278" s="23"/>
      <c r="M1278" s="23"/>
      <c r="N1278" s="23"/>
      <c r="O1278" s="23"/>
      <c r="R1278" s="118">
        <f t="shared" si="193"/>
        <v>0</v>
      </c>
      <c r="S1278" s="23"/>
      <c r="U1278" s="118">
        <f t="shared" si="194"/>
        <v>0</v>
      </c>
      <c r="V1278" s="119">
        <f t="shared" si="195"/>
        <v>65520</v>
      </c>
      <c r="W1278" s="118">
        <f t="shared" si="196"/>
        <v>0</v>
      </c>
      <c r="Y1278" s="119">
        <f t="shared" si="197"/>
        <v>65520</v>
      </c>
      <c r="Z1278" s="119"/>
    </row>
    <row r="1279" spans="1:26" s="122" customFormat="1" ht="24" x14ac:dyDescent="0.55000000000000004">
      <c r="A1279" s="23"/>
      <c r="B1279" s="30" t="s">
        <v>59</v>
      </c>
      <c r="C1279" s="23">
        <v>1364</v>
      </c>
      <c r="D1279" s="23">
        <v>4</v>
      </c>
      <c r="E1279" s="23">
        <v>0</v>
      </c>
      <c r="F1279" s="23">
        <v>58</v>
      </c>
      <c r="G1279" s="23">
        <v>1</v>
      </c>
      <c r="H1279" s="118">
        <f t="shared" si="191"/>
        <v>1658</v>
      </c>
      <c r="I1279" s="119">
        <v>100</v>
      </c>
      <c r="J1279" s="119">
        <f t="shared" si="192"/>
        <v>165800</v>
      </c>
      <c r="L1279" s="23"/>
      <c r="M1279" s="23"/>
      <c r="N1279" s="23"/>
      <c r="O1279" s="23"/>
      <c r="R1279" s="118">
        <f t="shared" si="193"/>
        <v>0</v>
      </c>
      <c r="S1279" s="23"/>
      <c r="U1279" s="118">
        <f t="shared" si="194"/>
        <v>0</v>
      </c>
      <c r="V1279" s="119">
        <f t="shared" si="195"/>
        <v>165800</v>
      </c>
      <c r="W1279" s="118">
        <f t="shared" si="196"/>
        <v>0</v>
      </c>
      <c r="Y1279" s="119">
        <f t="shared" si="197"/>
        <v>165800</v>
      </c>
      <c r="Z1279" s="119"/>
    </row>
    <row r="1280" spans="1:26" s="128" customFormat="1" ht="24" x14ac:dyDescent="0.55000000000000004">
      <c r="A1280" s="53"/>
      <c r="B1280" s="55"/>
      <c r="C1280" s="53"/>
      <c r="D1280" s="53"/>
      <c r="E1280" s="53"/>
      <c r="F1280" s="53"/>
      <c r="G1280" s="53"/>
      <c r="H1280" s="127"/>
      <c r="I1280" s="127"/>
      <c r="J1280" s="127"/>
      <c r="L1280" s="53"/>
      <c r="M1280" s="53"/>
      <c r="N1280" s="53"/>
      <c r="O1280" s="53"/>
      <c r="R1280" s="127"/>
      <c r="S1280" s="53"/>
      <c r="U1280" s="127"/>
      <c r="V1280" s="127"/>
      <c r="W1280" s="127"/>
      <c r="Y1280" s="127"/>
      <c r="Z1280" s="127"/>
    </row>
    <row r="1281" spans="1:26" s="122" customFormat="1" ht="24" x14ac:dyDescent="0.55000000000000004">
      <c r="A1281" s="23">
        <v>302</v>
      </c>
      <c r="B1281" s="30" t="s">
        <v>59</v>
      </c>
      <c r="C1281" s="23">
        <v>12226</v>
      </c>
      <c r="D1281" s="23">
        <v>0</v>
      </c>
      <c r="E1281" s="23">
        <v>0</v>
      </c>
      <c r="F1281" s="23">
        <v>46</v>
      </c>
      <c r="G1281" s="23">
        <v>1</v>
      </c>
      <c r="H1281" s="118">
        <f t="shared" si="191"/>
        <v>46</v>
      </c>
      <c r="I1281" s="119">
        <v>250</v>
      </c>
      <c r="J1281" s="119">
        <f t="shared" si="192"/>
        <v>11500</v>
      </c>
      <c r="L1281" s="23"/>
      <c r="M1281" s="23"/>
      <c r="N1281" s="23"/>
      <c r="O1281" s="23"/>
      <c r="R1281" s="118">
        <f t="shared" si="193"/>
        <v>0</v>
      </c>
      <c r="S1281" s="23"/>
      <c r="U1281" s="118">
        <f t="shared" si="194"/>
        <v>0</v>
      </c>
      <c r="V1281" s="119">
        <f t="shared" si="195"/>
        <v>11500</v>
      </c>
      <c r="W1281" s="118">
        <f t="shared" si="196"/>
        <v>0</v>
      </c>
      <c r="Y1281" s="119">
        <f t="shared" si="197"/>
        <v>11500</v>
      </c>
      <c r="Z1281" s="119"/>
    </row>
    <row r="1282" spans="1:26" s="126" customFormat="1" ht="24" x14ac:dyDescent="0.55000000000000004">
      <c r="A1282" s="24"/>
      <c r="B1282" s="97" t="s">
        <v>840</v>
      </c>
      <c r="C1282" s="24"/>
      <c r="D1282" s="24">
        <v>8</v>
      </c>
      <c r="E1282" s="24">
        <v>1</v>
      </c>
      <c r="F1282" s="24">
        <v>0</v>
      </c>
      <c r="G1282" s="24">
        <v>1</v>
      </c>
      <c r="H1282" s="125">
        <f t="shared" ref="H1282" si="198">+(D1282*400)+(E1282*100)+F1282</f>
        <v>3300</v>
      </c>
      <c r="I1282" s="125">
        <v>100</v>
      </c>
      <c r="J1282" s="125">
        <f t="shared" ref="J1282" si="199">H1282*I1282</f>
        <v>330000</v>
      </c>
      <c r="L1282" s="24"/>
      <c r="M1282" s="24"/>
      <c r="N1282" s="24"/>
      <c r="O1282" s="24"/>
      <c r="R1282" s="125">
        <f t="shared" ref="R1282" si="200">O1282*Q1282</f>
        <v>0</v>
      </c>
      <c r="S1282" s="24"/>
      <c r="U1282" s="125">
        <f t="shared" ref="U1282" si="201">R1282*(100-T1282)/100</f>
        <v>0</v>
      </c>
      <c r="V1282" s="125">
        <f t="shared" ref="V1282" si="202">J1282+U1282</f>
        <v>330000</v>
      </c>
      <c r="W1282" s="125">
        <f t="shared" ref="W1282" si="203">V1282*P1282/100</f>
        <v>0</v>
      </c>
      <c r="Y1282" s="125">
        <f t="shared" ref="Y1282" si="204">J1282+U1282</f>
        <v>330000</v>
      </c>
      <c r="Z1282" s="125">
        <v>0.01</v>
      </c>
    </row>
    <row r="1283" spans="1:26" s="128" customFormat="1" ht="24" x14ac:dyDescent="0.55000000000000004">
      <c r="A1283" s="53"/>
      <c r="B1283" s="55"/>
      <c r="C1283" s="53"/>
      <c r="D1283" s="53"/>
      <c r="E1283" s="53"/>
      <c r="F1283" s="53"/>
      <c r="G1283" s="53"/>
      <c r="H1283" s="127"/>
      <c r="I1283" s="127"/>
      <c r="J1283" s="127"/>
      <c r="L1283" s="53"/>
      <c r="M1283" s="53"/>
      <c r="N1283" s="53"/>
      <c r="O1283" s="53"/>
      <c r="R1283" s="127"/>
      <c r="S1283" s="53"/>
      <c r="U1283" s="127"/>
      <c r="V1283" s="127"/>
      <c r="W1283" s="127"/>
      <c r="Y1283" s="127"/>
      <c r="Z1283" s="127"/>
    </row>
    <row r="1284" spans="1:26" s="122" customFormat="1" ht="24" x14ac:dyDescent="0.55000000000000004">
      <c r="A1284" s="11">
        <v>303</v>
      </c>
      <c r="B1284" s="113" t="s">
        <v>59</v>
      </c>
      <c r="C1284" s="11">
        <v>2373</v>
      </c>
      <c r="D1284" s="11">
        <v>0</v>
      </c>
      <c r="E1284" s="11">
        <v>2</v>
      </c>
      <c r="F1284" s="11">
        <v>20</v>
      </c>
      <c r="G1284" s="11">
        <v>1</v>
      </c>
      <c r="H1284" s="118">
        <f t="shared" ref="H1284:H1346" si="205">+(D1284*400)+(E1284*100)+F1284</f>
        <v>220</v>
      </c>
      <c r="I1284" s="119">
        <v>100</v>
      </c>
      <c r="J1284" s="119">
        <f t="shared" ref="J1284:J1346" si="206">H1284*I1284</f>
        <v>22000</v>
      </c>
      <c r="L1284" s="11"/>
      <c r="M1284" s="11"/>
      <c r="N1284" s="11"/>
      <c r="O1284" s="11"/>
      <c r="R1284" s="118">
        <f t="shared" ref="R1284:R1347" si="207">O1284*Q1284</f>
        <v>0</v>
      </c>
      <c r="S1284" s="11"/>
      <c r="U1284" s="118">
        <f t="shared" ref="U1284:U1347" si="208">R1284*(100-T1284)/100</f>
        <v>0</v>
      </c>
      <c r="V1284" s="119">
        <f t="shared" ref="V1284:V1347" si="209">J1284+U1284</f>
        <v>22000</v>
      </c>
      <c r="W1284" s="118">
        <f t="shared" ref="W1284:W1347" si="210">V1284*P1284/100</f>
        <v>0</v>
      </c>
      <c r="Y1284" s="119">
        <f t="shared" ref="Y1284:Y1347" si="211">J1284+U1284</f>
        <v>22000</v>
      </c>
      <c r="Z1284" s="119"/>
    </row>
    <row r="1285" spans="1:26" s="128" customFormat="1" ht="24" x14ac:dyDescent="0.55000000000000004">
      <c r="A1285" s="53"/>
      <c r="B1285" s="55"/>
      <c r="C1285" s="53"/>
      <c r="D1285" s="53"/>
      <c r="E1285" s="53"/>
      <c r="F1285" s="53"/>
      <c r="G1285" s="53"/>
      <c r="H1285" s="127"/>
      <c r="I1285" s="127"/>
      <c r="J1285" s="127"/>
      <c r="L1285" s="53"/>
      <c r="M1285" s="53"/>
      <c r="N1285" s="53"/>
      <c r="O1285" s="53"/>
      <c r="R1285" s="127"/>
      <c r="S1285" s="53"/>
      <c r="U1285" s="127"/>
      <c r="V1285" s="127"/>
      <c r="W1285" s="127"/>
      <c r="Y1285" s="127"/>
      <c r="Z1285" s="127"/>
    </row>
    <row r="1286" spans="1:26" s="126" customFormat="1" ht="24" x14ac:dyDescent="0.55000000000000004">
      <c r="A1286" s="24">
        <v>304</v>
      </c>
      <c r="B1286" s="24" t="s">
        <v>76</v>
      </c>
      <c r="C1286" s="24"/>
      <c r="D1286" s="24">
        <v>2</v>
      </c>
      <c r="E1286" s="24">
        <v>0</v>
      </c>
      <c r="F1286" s="24">
        <v>0</v>
      </c>
      <c r="G1286" s="24">
        <v>2</v>
      </c>
      <c r="H1286" s="125">
        <f t="shared" si="205"/>
        <v>800</v>
      </c>
      <c r="I1286" s="125">
        <v>150</v>
      </c>
      <c r="J1286" s="125">
        <f t="shared" si="206"/>
        <v>120000</v>
      </c>
      <c r="L1286" s="24" t="s">
        <v>62</v>
      </c>
      <c r="M1286" s="24" t="s">
        <v>65</v>
      </c>
      <c r="N1286" s="24">
        <v>2</v>
      </c>
      <c r="O1286" s="24">
        <v>108</v>
      </c>
      <c r="P1286" s="125">
        <v>100</v>
      </c>
      <c r="Q1286" s="125">
        <v>6800</v>
      </c>
      <c r="R1286" s="125">
        <f t="shared" si="207"/>
        <v>734400</v>
      </c>
      <c r="S1286" s="24">
        <v>11</v>
      </c>
      <c r="U1286" s="125">
        <f t="shared" si="208"/>
        <v>734400</v>
      </c>
      <c r="V1286" s="125">
        <f t="shared" si="209"/>
        <v>854400</v>
      </c>
      <c r="W1286" s="125">
        <f t="shared" si="210"/>
        <v>854400</v>
      </c>
      <c r="Y1286" s="125">
        <f t="shared" si="211"/>
        <v>854400</v>
      </c>
      <c r="Z1286" s="125">
        <v>0.02</v>
      </c>
    </row>
    <row r="1287" spans="1:26" s="128" customFormat="1" ht="24" x14ac:dyDescent="0.55000000000000004">
      <c r="A1287" s="53"/>
      <c r="B1287" s="53"/>
      <c r="C1287" s="53"/>
      <c r="D1287" s="53"/>
      <c r="E1287" s="53"/>
      <c r="F1287" s="53"/>
      <c r="G1287" s="53"/>
      <c r="H1287" s="127"/>
      <c r="I1287" s="127"/>
      <c r="J1287" s="127"/>
      <c r="L1287" s="53"/>
      <c r="M1287" s="53"/>
      <c r="N1287" s="53"/>
      <c r="O1287" s="53"/>
      <c r="R1287" s="127"/>
      <c r="S1287" s="53"/>
      <c r="U1287" s="127"/>
      <c r="V1287" s="127"/>
      <c r="W1287" s="127"/>
      <c r="Y1287" s="127"/>
      <c r="Z1287" s="127"/>
    </row>
    <row r="1288" spans="1:26" s="126" customFormat="1" ht="24" x14ac:dyDescent="0.55000000000000004">
      <c r="A1288" s="24">
        <v>305</v>
      </c>
      <c r="B1288" s="24" t="s">
        <v>76</v>
      </c>
      <c r="C1288" s="24"/>
      <c r="D1288" s="24">
        <v>0</v>
      </c>
      <c r="E1288" s="24">
        <v>1</v>
      </c>
      <c r="F1288" s="24">
        <v>0</v>
      </c>
      <c r="G1288" s="24">
        <v>2</v>
      </c>
      <c r="H1288" s="125">
        <f t="shared" si="205"/>
        <v>100</v>
      </c>
      <c r="I1288" s="125">
        <v>150</v>
      </c>
      <c r="J1288" s="125">
        <f t="shared" si="206"/>
        <v>15000</v>
      </c>
      <c r="L1288" s="24" t="s">
        <v>62</v>
      </c>
      <c r="M1288" s="24" t="s">
        <v>111</v>
      </c>
      <c r="N1288" s="24">
        <v>2</v>
      </c>
      <c r="O1288" s="24">
        <v>54</v>
      </c>
      <c r="P1288" s="125">
        <v>100</v>
      </c>
      <c r="Q1288" s="125">
        <v>6800</v>
      </c>
      <c r="R1288" s="125">
        <f t="shared" si="207"/>
        <v>367200</v>
      </c>
      <c r="S1288" s="24">
        <v>4</v>
      </c>
      <c r="U1288" s="125">
        <f t="shared" si="208"/>
        <v>367200</v>
      </c>
      <c r="V1288" s="125">
        <f t="shared" si="209"/>
        <v>382200</v>
      </c>
      <c r="W1288" s="125">
        <f t="shared" si="210"/>
        <v>382200</v>
      </c>
      <c r="Y1288" s="125">
        <f t="shared" si="211"/>
        <v>382200</v>
      </c>
      <c r="Z1288" s="125">
        <v>0.02</v>
      </c>
    </row>
    <row r="1289" spans="1:26" s="128" customFormat="1" ht="24" x14ac:dyDescent="0.55000000000000004">
      <c r="A1289" s="53"/>
      <c r="B1289" s="53"/>
      <c r="C1289" s="53"/>
      <c r="D1289" s="53"/>
      <c r="E1289" s="53"/>
      <c r="F1289" s="53"/>
      <c r="G1289" s="53"/>
      <c r="H1289" s="127"/>
      <c r="I1289" s="127"/>
      <c r="J1289" s="127"/>
      <c r="L1289" s="53"/>
      <c r="M1289" s="53"/>
      <c r="N1289" s="53"/>
      <c r="O1289" s="53"/>
      <c r="R1289" s="127"/>
      <c r="S1289" s="53"/>
      <c r="U1289" s="127"/>
      <c r="V1289" s="127"/>
      <c r="W1289" s="127"/>
      <c r="Y1289" s="127"/>
      <c r="Z1289" s="127"/>
    </row>
    <row r="1290" spans="1:26" s="126" customFormat="1" ht="24" x14ac:dyDescent="0.55000000000000004">
      <c r="A1290" s="24">
        <v>306</v>
      </c>
      <c r="B1290" s="24" t="s">
        <v>76</v>
      </c>
      <c r="C1290" s="24"/>
      <c r="D1290" s="24">
        <v>0</v>
      </c>
      <c r="E1290" s="24">
        <v>0</v>
      </c>
      <c r="F1290" s="24">
        <v>67</v>
      </c>
      <c r="G1290" s="24">
        <v>2</v>
      </c>
      <c r="H1290" s="125">
        <f t="shared" si="205"/>
        <v>67</v>
      </c>
      <c r="I1290" s="125">
        <v>150</v>
      </c>
      <c r="J1290" s="125">
        <f t="shared" si="206"/>
        <v>10050</v>
      </c>
      <c r="L1290" s="24" t="s">
        <v>62</v>
      </c>
      <c r="M1290" s="24" t="s">
        <v>65</v>
      </c>
      <c r="N1290" s="24">
        <v>2</v>
      </c>
      <c r="O1290" s="24">
        <v>189</v>
      </c>
      <c r="P1290" s="125">
        <v>100</v>
      </c>
      <c r="Q1290" s="125">
        <v>6800</v>
      </c>
      <c r="R1290" s="125">
        <f t="shared" si="207"/>
        <v>1285200</v>
      </c>
      <c r="S1290" s="24">
        <v>6</v>
      </c>
      <c r="U1290" s="125">
        <f t="shared" si="208"/>
        <v>1285200</v>
      </c>
      <c r="V1290" s="125">
        <f t="shared" si="209"/>
        <v>1295250</v>
      </c>
      <c r="W1290" s="125">
        <f t="shared" si="210"/>
        <v>1295250</v>
      </c>
      <c r="Y1290" s="125">
        <f t="shared" si="211"/>
        <v>1295250</v>
      </c>
      <c r="Z1290" s="125">
        <v>0.02</v>
      </c>
    </row>
    <row r="1291" spans="1:26" s="128" customFormat="1" ht="24" x14ac:dyDescent="0.55000000000000004">
      <c r="A1291" s="53"/>
      <c r="B1291" s="53"/>
      <c r="C1291" s="53"/>
      <c r="D1291" s="53"/>
      <c r="E1291" s="53"/>
      <c r="F1291" s="53"/>
      <c r="G1291" s="53"/>
      <c r="H1291" s="127"/>
      <c r="I1291" s="127"/>
      <c r="J1291" s="127"/>
      <c r="L1291" s="53"/>
      <c r="M1291" s="53"/>
      <c r="N1291" s="53"/>
      <c r="O1291" s="53"/>
      <c r="R1291" s="127"/>
      <c r="S1291" s="53"/>
      <c r="U1291" s="127"/>
      <c r="V1291" s="127"/>
      <c r="W1291" s="127"/>
      <c r="Y1291" s="127"/>
      <c r="Z1291" s="127"/>
    </row>
    <row r="1292" spans="1:26" s="144" customFormat="1" ht="24" x14ac:dyDescent="0.55000000000000004">
      <c r="A1292" s="140">
        <v>307</v>
      </c>
      <c r="B1292" s="142" t="s">
        <v>76</v>
      </c>
      <c r="C1292" s="142"/>
      <c r="D1292" s="140">
        <v>0</v>
      </c>
      <c r="E1292" s="140">
        <v>2</v>
      </c>
      <c r="F1292" s="140">
        <v>0</v>
      </c>
      <c r="G1292" s="140">
        <v>2</v>
      </c>
      <c r="H1292" s="143">
        <f t="shared" si="205"/>
        <v>200</v>
      </c>
      <c r="I1292" s="143">
        <v>150</v>
      </c>
      <c r="J1292" s="143">
        <f t="shared" si="206"/>
        <v>30000</v>
      </c>
      <c r="L1292" s="140" t="s">
        <v>62</v>
      </c>
      <c r="M1292" s="140" t="s">
        <v>65</v>
      </c>
      <c r="N1292" s="140">
        <v>2</v>
      </c>
      <c r="O1292" s="140">
        <v>240</v>
      </c>
      <c r="P1292" s="143">
        <v>100</v>
      </c>
      <c r="Q1292" s="143">
        <v>6800</v>
      </c>
      <c r="R1292" s="143">
        <f t="shared" si="207"/>
        <v>1632000</v>
      </c>
      <c r="S1292" s="140">
        <v>10</v>
      </c>
      <c r="U1292" s="143">
        <f t="shared" si="208"/>
        <v>1632000</v>
      </c>
      <c r="V1292" s="143">
        <f t="shared" si="209"/>
        <v>1662000</v>
      </c>
      <c r="W1292" s="143">
        <f t="shared" si="210"/>
        <v>1662000</v>
      </c>
      <c r="Y1292" s="143">
        <f t="shared" si="211"/>
        <v>1662000</v>
      </c>
      <c r="Z1292" s="143">
        <v>0.02</v>
      </c>
    </row>
    <row r="1293" spans="1:26" s="144" customFormat="1" ht="24" x14ac:dyDescent="0.55000000000000004">
      <c r="A1293" s="140"/>
      <c r="B1293" s="145"/>
      <c r="C1293" s="140"/>
      <c r="D1293" s="140"/>
      <c r="E1293" s="140"/>
      <c r="F1293" s="140"/>
      <c r="G1293" s="140"/>
      <c r="H1293" s="143">
        <f t="shared" si="205"/>
        <v>0</v>
      </c>
      <c r="I1293" s="143"/>
      <c r="J1293" s="143">
        <f t="shared" si="206"/>
        <v>0</v>
      </c>
      <c r="L1293" s="140"/>
      <c r="M1293" s="140" t="s">
        <v>126</v>
      </c>
      <c r="N1293" s="140">
        <v>2</v>
      </c>
      <c r="O1293" s="140">
        <v>18</v>
      </c>
      <c r="P1293" s="143">
        <v>100</v>
      </c>
      <c r="Q1293" s="143">
        <v>6800</v>
      </c>
      <c r="R1293" s="143">
        <f t="shared" si="207"/>
        <v>122400</v>
      </c>
      <c r="S1293" s="140">
        <v>10</v>
      </c>
      <c r="U1293" s="143">
        <f t="shared" si="208"/>
        <v>122400</v>
      </c>
      <c r="V1293" s="143">
        <f t="shared" si="209"/>
        <v>122400</v>
      </c>
      <c r="W1293" s="143">
        <f t="shared" si="210"/>
        <v>122400</v>
      </c>
      <c r="Y1293" s="143">
        <f t="shared" si="211"/>
        <v>122400</v>
      </c>
      <c r="Z1293" s="143">
        <v>0.02</v>
      </c>
    </row>
    <row r="1294" spans="1:26" s="144" customFormat="1" ht="24" x14ac:dyDescent="0.55000000000000004">
      <c r="A1294" s="140"/>
      <c r="B1294" s="145"/>
      <c r="C1294" s="140"/>
      <c r="D1294" s="140"/>
      <c r="E1294" s="140"/>
      <c r="F1294" s="140"/>
      <c r="G1294" s="140"/>
      <c r="H1294" s="143">
        <f t="shared" si="205"/>
        <v>0</v>
      </c>
      <c r="I1294" s="143"/>
      <c r="J1294" s="143">
        <f t="shared" si="206"/>
        <v>0</v>
      </c>
      <c r="L1294" s="140"/>
      <c r="M1294" s="140" t="s">
        <v>65</v>
      </c>
      <c r="N1294" s="140">
        <v>2</v>
      </c>
      <c r="O1294" s="140">
        <v>8</v>
      </c>
      <c r="P1294" s="143">
        <v>100</v>
      </c>
      <c r="Q1294" s="143">
        <v>6800</v>
      </c>
      <c r="R1294" s="143">
        <f t="shared" si="207"/>
        <v>54400</v>
      </c>
      <c r="S1294" s="140">
        <v>10</v>
      </c>
      <c r="U1294" s="143">
        <f t="shared" si="208"/>
        <v>54400</v>
      </c>
      <c r="V1294" s="143">
        <f t="shared" si="209"/>
        <v>54400</v>
      </c>
      <c r="W1294" s="143">
        <f t="shared" si="210"/>
        <v>54400</v>
      </c>
      <c r="Y1294" s="143">
        <f t="shared" si="211"/>
        <v>54400</v>
      </c>
      <c r="Z1294" s="143">
        <v>0.02</v>
      </c>
    </row>
    <row r="1295" spans="1:26" s="128" customFormat="1" ht="24" x14ac:dyDescent="0.55000000000000004">
      <c r="A1295" s="53"/>
      <c r="B1295" s="55"/>
      <c r="C1295" s="53"/>
      <c r="D1295" s="53"/>
      <c r="E1295" s="53"/>
      <c r="F1295" s="53"/>
      <c r="G1295" s="53"/>
      <c r="H1295" s="127"/>
      <c r="I1295" s="127"/>
      <c r="J1295" s="127"/>
      <c r="L1295" s="53"/>
      <c r="M1295" s="53"/>
      <c r="N1295" s="53"/>
      <c r="O1295" s="53"/>
      <c r="R1295" s="127"/>
      <c r="S1295" s="53"/>
      <c r="U1295" s="127"/>
      <c r="V1295" s="127"/>
      <c r="W1295" s="127"/>
      <c r="Y1295" s="127"/>
      <c r="Z1295" s="127"/>
    </row>
    <row r="1296" spans="1:26" s="122" customFormat="1" ht="24" x14ac:dyDescent="0.55000000000000004">
      <c r="A1296" s="11">
        <v>308</v>
      </c>
      <c r="B1296" s="113" t="s">
        <v>59</v>
      </c>
      <c r="C1296" s="11">
        <v>10342</v>
      </c>
      <c r="D1296" s="11">
        <v>0</v>
      </c>
      <c r="E1296" s="11">
        <v>1</v>
      </c>
      <c r="F1296" s="11">
        <v>21</v>
      </c>
      <c r="G1296" s="11">
        <v>2</v>
      </c>
      <c r="H1296" s="118">
        <f t="shared" si="205"/>
        <v>121</v>
      </c>
      <c r="I1296" s="119">
        <v>150</v>
      </c>
      <c r="J1296" s="119">
        <f t="shared" si="206"/>
        <v>18150</v>
      </c>
      <c r="L1296" s="11" t="s">
        <v>62</v>
      </c>
      <c r="M1296" s="11" t="s">
        <v>63</v>
      </c>
      <c r="N1296" s="11">
        <v>2</v>
      </c>
      <c r="O1296" s="11">
        <v>72</v>
      </c>
      <c r="P1296" s="119">
        <v>100</v>
      </c>
      <c r="Q1296" s="119">
        <v>6800</v>
      </c>
      <c r="R1296" s="118">
        <f t="shared" si="207"/>
        <v>489600</v>
      </c>
      <c r="S1296" s="11">
        <v>71</v>
      </c>
      <c r="U1296" s="118">
        <f t="shared" si="208"/>
        <v>489600</v>
      </c>
      <c r="V1296" s="119">
        <f t="shared" si="209"/>
        <v>507750</v>
      </c>
      <c r="W1296" s="118">
        <f t="shared" si="210"/>
        <v>507750</v>
      </c>
      <c r="Y1296" s="119">
        <f t="shared" si="211"/>
        <v>507750</v>
      </c>
      <c r="Z1296" s="119"/>
    </row>
    <row r="1297" spans="1:26" s="122" customFormat="1" ht="24" x14ac:dyDescent="0.55000000000000004">
      <c r="A1297" s="11"/>
      <c r="B1297" s="113"/>
      <c r="C1297" s="11"/>
      <c r="D1297" s="11"/>
      <c r="E1297" s="11"/>
      <c r="F1297" s="11"/>
      <c r="G1297" s="11"/>
      <c r="H1297" s="118">
        <f t="shared" si="205"/>
        <v>0</v>
      </c>
      <c r="I1297" s="119"/>
      <c r="J1297" s="119">
        <f t="shared" si="206"/>
        <v>0</v>
      </c>
      <c r="L1297" s="11"/>
      <c r="M1297" s="11" t="s">
        <v>65</v>
      </c>
      <c r="N1297" s="11">
        <v>2</v>
      </c>
      <c r="O1297" s="11">
        <v>8</v>
      </c>
      <c r="P1297" s="119">
        <v>100</v>
      </c>
      <c r="Q1297" s="119">
        <v>6800</v>
      </c>
      <c r="R1297" s="118">
        <f t="shared" si="207"/>
        <v>54400</v>
      </c>
      <c r="S1297" s="11">
        <v>71</v>
      </c>
      <c r="U1297" s="118">
        <f t="shared" si="208"/>
        <v>54400</v>
      </c>
      <c r="V1297" s="119">
        <f t="shared" si="209"/>
        <v>54400</v>
      </c>
      <c r="W1297" s="118">
        <f t="shared" si="210"/>
        <v>54400</v>
      </c>
      <c r="Y1297" s="119">
        <f t="shared" si="211"/>
        <v>54400</v>
      </c>
      <c r="Z1297" s="119"/>
    </row>
    <row r="1298" spans="1:26" s="122" customFormat="1" ht="24" x14ac:dyDescent="0.55000000000000004">
      <c r="A1298" s="11"/>
      <c r="B1298" s="113" t="s">
        <v>59</v>
      </c>
      <c r="C1298" s="11">
        <v>1976</v>
      </c>
      <c r="D1298" s="11">
        <v>0</v>
      </c>
      <c r="E1298" s="11">
        <v>0</v>
      </c>
      <c r="F1298" s="11">
        <v>86</v>
      </c>
      <c r="G1298" s="11">
        <v>1</v>
      </c>
      <c r="H1298" s="118">
        <f t="shared" si="205"/>
        <v>86</v>
      </c>
      <c r="I1298" s="119">
        <v>150</v>
      </c>
      <c r="J1298" s="119">
        <f t="shared" si="206"/>
        <v>12900</v>
      </c>
      <c r="L1298" s="11"/>
      <c r="M1298" s="11"/>
      <c r="N1298" s="11"/>
      <c r="O1298" s="11"/>
      <c r="R1298" s="118">
        <f t="shared" si="207"/>
        <v>0</v>
      </c>
      <c r="S1298" s="11"/>
      <c r="U1298" s="118">
        <f t="shared" si="208"/>
        <v>0</v>
      </c>
      <c r="V1298" s="119">
        <f t="shared" si="209"/>
        <v>12900</v>
      </c>
      <c r="W1298" s="118">
        <f t="shared" si="210"/>
        <v>0</v>
      </c>
      <c r="Y1298" s="119">
        <f t="shared" si="211"/>
        <v>12900</v>
      </c>
      <c r="Z1298" s="119"/>
    </row>
    <row r="1299" spans="1:26" s="122" customFormat="1" ht="24" x14ac:dyDescent="0.55000000000000004">
      <c r="A1299" s="11"/>
      <c r="B1299" s="113" t="s">
        <v>59</v>
      </c>
      <c r="C1299" s="11">
        <v>1962</v>
      </c>
      <c r="D1299" s="11">
        <v>2</v>
      </c>
      <c r="E1299" s="11">
        <v>0</v>
      </c>
      <c r="F1299" s="11">
        <v>92</v>
      </c>
      <c r="G1299" s="11">
        <v>1</v>
      </c>
      <c r="H1299" s="118">
        <f t="shared" si="205"/>
        <v>892</v>
      </c>
      <c r="I1299" s="119">
        <v>130</v>
      </c>
      <c r="J1299" s="119">
        <f t="shared" si="206"/>
        <v>115960</v>
      </c>
      <c r="L1299" s="11"/>
      <c r="M1299" s="11"/>
      <c r="N1299" s="11"/>
      <c r="O1299" s="11"/>
      <c r="R1299" s="118">
        <f t="shared" si="207"/>
        <v>0</v>
      </c>
      <c r="S1299" s="11"/>
      <c r="U1299" s="118">
        <f t="shared" si="208"/>
        <v>0</v>
      </c>
      <c r="V1299" s="119">
        <f t="shared" si="209"/>
        <v>115960</v>
      </c>
      <c r="W1299" s="118">
        <f t="shared" si="210"/>
        <v>0</v>
      </c>
      <c r="Y1299" s="119">
        <f t="shared" si="211"/>
        <v>115960</v>
      </c>
      <c r="Z1299" s="119"/>
    </row>
    <row r="1300" spans="1:26" s="122" customFormat="1" ht="24" x14ac:dyDescent="0.55000000000000004">
      <c r="A1300" s="11"/>
      <c r="B1300" s="113" t="s">
        <v>59</v>
      </c>
      <c r="C1300" s="11">
        <v>554</v>
      </c>
      <c r="D1300" s="11">
        <v>0</v>
      </c>
      <c r="E1300" s="11">
        <v>3</v>
      </c>
      <c r="F1300" s="11">
        <v>40</v>
      </c>
      <c r="G1300" s="11">
        <v>1</v>
      </c>
      <c r="H1300" s="118">
        <f t="shared" si="205"/>
        <v>340</v>
      </c>
      <c r="I1300" s="119">
        <v>250</v>
      </c>
      <c r="J1300" s="119">
        <f t="shared" si="206"/>
        <v>85000</v>
      </c>
      <c r="L1300" s="11"/>
      <c r="M1300" s="11"/>
      <c r="N1300" s="11"/>
      <c r="O1300" s="11"/>
      <c r="R1300" s="118">
        <f t="shared" si="207"/>
        <v>0</v>
      </c>
      <c r="S1300" s="11"/>
      <c r="U1300" s="118">
        <f t="shared" si="208"/>
        <v>0</v>
      </c>
      <c r="V1300" s="119">
        <f t="shared" si="209"/>
        <v>85000</v>
      </c>
      <c r="W1300" s="118">
        <f t="shared" si="210"/>
        <v>0</v>
      </c>
      <c r="Y1300" s="119">
        <f t="shared" si="211"/>
        <v>85000</v>
      </c>
      <c r="Z1300" s="119"/>
    </row>
    <row r="1301" spans="1:26" s="128" customFormat="1" ht="24" x14ac:dyDescent="0.55000000000000004">
      <c r="A1301" s="53"/>
      <c r="B1301" s="55"/>
      <c r="C1301" s="53"/>
      <c r="D1301" s="53"/>
      <c r="E1301" s="53"/>
      <c r="F1301" s="53"/>
      <c r="G1301" s="53"/>
      <c r="H1301" s="127"/>
      <c r="I1301" s="127"/>
      <c r="J1301" s="127"/>
      <c r="L1301" s="53"/>
      <c r="M1301" s="53"/>
      <c r="N1301" s="53"/>
      <c r="O1301" s="53"/>
      <c r="R1301" s="127"/>
      <c r="S1301" s="53"/>
      <c r="U1301" s="127"/>
      <c r="V1301" s="127"/>
      <c r="W1301" s="127"/>
      <c r="Y1301" s="127"/>
      <c r="Z1301" s="127"/>
    </row>
    <row r="1302" spans="1:26" s="122" customFormat="1" ht="24" x14ac:dyDescent="0.55000000000000004">
      <c r="A1302" s="11">
        <v>309</v>
      </c>
      <c r="B1302" s="113" t="s">
        <v>59</v>
      </c>
      <c r="C1302" s="11">
        <v>829</v>
      </c>
      <c r="D1302" s="11">
        <v>0</v>
      </c>
      <c r="E1302" s="11">
        <v>1</v>
      </c>
      <c r="F1302" s="11">
        <v>9</v>
      </c>
      <c r="G1302" s="11">
        <v>2</v>
      </c>
      <c r="H1302" s="118">
        <f t="shared" si="205"/>
        <v>109</v>
      </c>
      <c r="I1302" s="119">
        <v>150</v>
      </c>
      <c r="J1302" s="119">
        <f t="shared" si="206"/>
        <v>16350</v>
      </c>
      <c r="L1302" s="11" t="s">
        <v>62</v>
      </c>
      <c r="M1302" s="11" t="s">
        <v>63</v>
      </c>
      <c r="N1302" s="11">
        <v>2</v>
      </c>
      <c r="O1302" s="11">
        <v>90</v>
      </c>
      <c r="P1302" s="119">
        <v>100</v>
      </c>
      <c r="Q1302" s="119">
        <v>6800</v>
      </c>
      <c r="R1302" s="118">
        <f t="shared" si="207"/>
        <v>612000</v>
      </c>
      <c r="S1302" s="11">
        <v>61</v>
      </c>
      <c r="U1302" s="118">
        <f t="shared" si="208"/>
        <v>612000</v>
      </c>
      <c r="V1302" s="119">
        <f t="shared" si="209"/>
        <v>628350</v>
      </c>
      <c r="W1302" s="118">
        <f t="shared" si="210"/>
        <v>628350</v>
      </c>
      <c r="Y1302" s="119">
        <f t="shared" si="211"/>
        <v>628350</v>
      </c>
      <c r="Z1302" s="119"/>
    </row>
    <row r="1303" spans="1:26" s="122" customFormat="1" ht="24" x14ac:dyDescent="0.55000000000000004">
      <c r="A1303" s="11"/>
      <c r="B1303" s="113"/>
      <c r="C1303" s="11"/>
      <c r="D1303" s="11"/>
      <c r="E1303" s="11"/>
      <c r="F1303" s="11"/>
      <c r="G1303" s="11"/>
      <c r="H1303" s="118">
        <f t="shared" si="205"/>
        <v>0</v>
      </c>
      <c r="I1303" s="119"/>
      <c r="J1303" s="119">
        <f t="shared" si="206"/>
        <v>0</v>
      </c>
      <c r="L1303" s="11"/>
      <c r="M1303" s="11" t="s">
        <v>63</v>
      </c>
      <c r="N1303" s="11">
        <v>2</v>
      </c>
      <c r="O1303" s="11">
        <v>8</v>
      </c>
      <c r="P1303" s="119">
        <v>100</v>
      </c>
      <c r="Q1303" s="119">
        <v>6800</v>
      </c>
      <c r="R1303" s="118">
        <f t="shared" si="207"/>
        <v>54400</v>
      </c>
      <c r="S1303" s="11">
        <v>61</v>
      </c>
      <c r="U1303" s="118">
        <f t="shared" si="208"/>
        <v>54400</v>
      </c>
      <c r="V1303" s="119">
        <f t="shared" si="209"/>
        <v>54400</v>
      </c>
      <c r="W1303" s="118">
        <f t="shared" si="210"/>
        <v>54400</v>
      </c>
      <c r="Y1303" s="119">
        <f t="shared" si="211"/>
        <v>54400</v>
      </c>
      <c r="Z1303" s="119"/>
    </row>
    <row r="1304" spans="1:26" s="122" customFormat="1" ht="24" x14ac:dyDescent="0.55000000000000004">
      <c r="A1304" s="11"/>
      <c r="B1304" s="113" t="s">
        <v>59</v>
      </c>
      <c r="C1304" s="11">
        <v>1854</v>
      </c>
      <c r="D1304" s="11">
        <v>2</v>
      </c>
      <c r="E1304" s="11">
        <v>2</v>
      </c>
      <c r="F1304" s="11">
        <v>30</v>
      </c>
      <c r="G1304" s="11">
        <v>1</v>
      </c>
      <c r="H1304" s="118">
        <f t="shared" si="205"/>
        <v>1030</v>
      </c>
      <c r="I1304" s="119">
        <v>100</v>
      </c>
      <c r="J1304" s="119">
        <f t="shared" si="206"/>
        <v>103000</v>
      </c>
      <c r="L1304" s="11"/>
      <c r="M1304" s="11"/>
      <c r="N1304" s="11"/>
      <c r="O1304" s="11"/>
      <c r="R1304" s="118">
        <f t="shared" si="207"/>
        <v>0</v>
      </c>
      <c r="S1304" s="11"/>
      <c r="U1304" s="118">
        <f t="shared" si="208"/>
        <v>0</v>
      </c>
      <c r="V1304" s="119">
        <f t="shared" si="209"/>
        <v>103000</v>
      </c>
      <c r="W1304" s="118">
        <f t="shared" si="210"/>
        <v>0</v>
      </c>
      <c r="Y1304" s="119">
        <f t="shared" si="211"/>
        <v>103000</v>
      </c>
      <c r="Z1304" s="119"/>
    </row>
    <row r="1305" spans="1:26" s="128" customFormat="1" ht="24" x14ac:dyDescent="0.55000000000000004">
      <c r="A1305" s="53"/>
      <c r="B1305" s="55"/>
      <c r="C1305" s="53"/>
      <c r="D1305" s="53"/>
      <c r="E1305" s="53"/>
      <c r="F1305" s="53"/>
      <c r="G1305" s="53"/>
      <c r="H1305" s="127"/>
      <c r="I1305" s="127"/>
      <c r="J1305" s="127"/>
      <c r="L1305" s="53"/>
      <c r="M1305" s="53"/>
      <c r="N1305" s="53"/>
      <c r="O1305" s="53"/>
      <c r="R1305" s="127"/>
      <c r="S1305" s="53"/>
      <c r="U1305" s="127"/>
      <c r="V1305" s="127"/>
      <c r="W1305" s="127"/>
      <c r="Y1305" s="127"/>
      <c r="Z1305" s="127"/>
    </row>
    <row r="1306" spans="1:26" s="122" customFormat="1" ht="24" x14ac:dyDescent="0.55000000000000004">
      <c r="A1306" s="11">
        <v>310</v>
      </c>
      <c r="B1306" s="113" t="s">
        <v>59</v>
      </c>
      <c r="C1306" s="11">
        <v>7363</v>
      </c>
      <c r="D1306" s="11">
        <v>0</v>
      </c>
      <c r="E1306" s="11">
        <v>2</v>
      </c>
      <c r="F1306" s="11">
        <v>18</v>
      </c>
      <c r="G1306" s="11">
        <v>2</v>
      </c>
      <c r="H1306" s="118">
        <f t="shared" si="205"/>
        <v>218</v>
      </c>
      <c r="I1306" s="119">
        <v>250</v>
      </c>
      <c r="J1306" s="119">
        <f t="shared" si="206"/>
        <v>54500</v>
      </c>
      <c r="L1306" s="11" t="s">
        <v>62</v>
      </c>
      <c r="M1306" s="11" t="s">
        <v>63</v>
      </c>
      <c r="N1306" s="11">
        <v>2</v>
      </c>
      <c r="O1306" s="11">
        <v>63.6</v>
      </c>
      <c r="P1306" s="119">
        <v>100</v>
      </c>
      <c r="Q1306" s="119">
        <v>6800</v>
      </c>
      <c r="R1306" s="118">
        <f t="shared" si="207"/>
        <v>432480</v>
      </c>
      <c r="S1306" s="11">
        <v>31</v>
      </c>
      <c r="U1306" s="118">
        <f t="shared" si="208"/>
        <v>432480</v>
      </c>
      <c r="V1306" s="119">
        <f t="shared" si="209"/>
        <v>486980</v>
      </c>
      <c r="W1306" s="118">
        <f t="shared" si="210"/>
        <v>486980</v>
      </c>
      <c r="Y1306" s="119">
        <f t="shared" si="211"/>
        <v>486980</v>
      </c>
      <c r="Z1306" s="119"/>
    </row>
    <row r="1307" spans="1:26" s="122" customFormat="1" ht="24" x14ac:dyDescent="0.55000000000000004">
      <c r="A1307" s="11"/>
      <c r="B1307" s="113"/>
      <c r="C1307" s="11"/>
      <c r="D1307" s="11"/>
      <c r="E1307" s="11"/>
      <c r="F1307" s="11"/>
      <c r="G1307" s="11"/>
      <c r="H1307" s="118">
        <f t="shared" si="205"/>
        <v>0</v>
      </c>
      <c r="I1307" s="119"/>
      <c r="J1307" s="119">
        <f t="shared" si="206"/>
        <v>0</v>
      </c>
      <c r="L1307" s="11"/>
      <c r="M1307" s="11" t="s">
        <v>65</v>
      </c>
      <c r="N1307" s="11">
        <v>2</v>
      </c>
      <c r="O1307" s="11">
        <v>8</v>
      </c>
      <c r="P1307" s="119">
        <v>100</v>
      </c>
      <c r="Q1307" s="119">
        <v>6800</v>
      </c>
      <c r="R1307" s="118">
        <f t="shared" si="207"/>
        <v>54400</v>
      </c>
      <c r="S1307" s="11">
        <v>31</v>
      </c>
      <c r="U1307" s="118">
        <f t="shared" si="208"/>
        <v>54400</v>
      </c>
      <c r="V1307" s="119">
        <f t="shared" si="209"/>
        <v>54400</v>
      </c>
      <c r="W1307" s="118">
        <f t="shared" si="210"/>
        <v>54400</v>
      </c>
      <c r="Y1307" s="119">
        <f t="shared" si="211"/>
        <v>54400</v>
      </c>
      <c r="Z1307" s="119"/>
    </row>
    <row r="1308" spans="1:26" s="122" customFormat="1" ht="24" x14ac:dyDescent="0.55000000000000004">
      <c r="A1308" s="11"/>
      <c r="B1308" s="113" t="s">
        <v>59</v>
      </c>
      <c r="C1308" s="11">
        <v>1958</v>
      </c>
      <c r="D1308" s="11">
        <v>1</v>
      </c>
      <c r="E1308" s="11">
        <v>2</v>
      </c>
      <c r="F1308" s="11">
        <v>54</v>
      </c>
      <c r="G1308" s="11">
        <v>1</v>
      </c>
      <c r="H1308" s="118">
        <f t="shared" si="205"/>
        <v>654</v>
      </c>
      <c r="I1308" s="119">
        <v>130</v>
      </c>
      <c r="J1308" s="119">
        <f t="shared" si="206"/>
        <v>85020</v>
      </c>
      <c r="L1308" s="11"/>
      <c r="M1308" s="11"/>
      <c r="N1308" s="11"/>
      <c r="O1308" s="11"/>
      <c r="R1308" s="118">
        <f t="shared" si="207"/>
        <v>0</v>
      </c>
      <c r="S1308" s="11"/>
      <c r="U1308" s="118">
        <f t="shared" si="208"/>
        <v>0</v>
      </c>
      <c r="V1308" s="119">
        <f t="shared" si="209"/>
        <v>85020</v>
      </c>
      <c r="W1308" s="118">
        <f t="shared" si="210"/>
        <v>0</v>
      </c>
      <c r="Y1308" s="119">
        <f t="shared" si="211"/>
        <v>85020</v>
      </c>
      <c r="Z1308" s="119"/>
    </row>
    <row r="1309" spans="1:26" s="126" customFormat="1" ht="24" x14ac:dyDescent="0.55000000000000004">
      <c r="A1309" s="24"/>
      <c r="B1309" s="97" t="s">
        <v>172</v>
      </c>
      <c r="C1309" s="24"/>
      <c r="D1309" s="24">
        <v>1</v>
      </c>
      <c r="E1309" s="24">
        <v>2</v>
      </c>
      <c r="F1309" s="24">
        <v>0</v>
      </c>
      <c r="G1309" s="24">
        <v>1</v>
      </c>
      <c r="H1309" s="125">
        <f t="shared" ref="H1309" si="212">+(D1309*400)+(E1309*100)+F1309</f>
        <v>600</v>
      </c>
      <c r="I1309" s="125">
        <v>100</v>
      </c>
      <c r="J1309" s="125">
        <f t="shared" ref="J1309" si="213">H1309*I1309</f>
        <v>60000</v>
      </c>
      <c r="L1309" s="24"/>
      <c r="M1309" s="24"/>
      <c r="N1309" s="24"/>
      <c r="O1309" s="24"/>
      <c r="R1309" s="125">
        <f t="shared" ref="R1309" si="214">O1309*Q1309</f>
        <v>0</v>
      </c>
      <c r="S1309" s="24"/>
      <c r="U1309" s="125">
        <f t="shared" ref="U1309" si="215">R1309*(100-T1309)/100</f>
        <v>0</v>
      </c>
      <c r="V1309" s="125">
        <f t="shared" ref="V1309" si="216">J1309+U1309</f>
        <v>60000</v>
      </c>
      <c r="W1309" s="125">
        <f t="shared" ref="W1309" si="217">V1309*P1309/100</f>
        <v>0</v>
      </c>
      <c r="Y1309" s="125">
        <f t="shared" ref="Y1309" si="218">J1309+U1309</f>
        <v>60000</v>
      </c>
      <c r="Z1309" s="125">
        <v>0.01</v>
      </c>
    </row>
    <row r="1310" spans="1:26" s="128" customFormat="1" ht="24" x14ac:dyDescent="0.55000000000000004">
      <c r="A1310" s="53"/>
      <c r="B1310" s="55"/>
      <c r="C1310" s="53"/>
      <c r="D1310" s="53"/>
      <c r="E1310" s="53"/>
      <c r="F1310" s="53"/>
      <c r="G1310" s="53"/>
      <c r="H1310" s="127"/>
      <c r="I1310" s="127"/>
      <c r="J1310" s="127"/>
      <c r="L1310" s="53"/>
      <c r="M1310" s="53"/>
      <c r="N1310" s="53"/>
      <c r="O1310" s="53"/>
      <c r="R1310" s="127"/>
      <c r="S1310" s="53"/>
      <c r="U1310" s="127"/>
      <c r="V1310" s="127"/>
      <c r="W1310" s="127"/>
      <c r="Y1310" s="127"/>
      <c r="Z1310" s="127"/>
    </row>
    <row r="1311" spans="1:26" s="122" customFormat="1" ht="24" x14ac:dyDescent="0.55000000000000004">
      <c r="A1311" s="11">
        <v>311</v>
      </c>
      <c r="B1311" s="113" t="s">
        <v>59</v>
      </c>
      <c r="C1311" s="11">
        <v>12178</v>
      </c>
      <c r="D1311" s="11">
        <v>1</v>
      </c>
      <c r="E1311" s="11">
        <v>3</v>
      </c>
      <c r="F1311" s="11">
        <v>2</v>
      </c>
      <c r="G1311" s="11">
        <v>2</v>
      </c>
      <c r="H1311" s="118">
        <f t="shared" si="205"/>
        <v>702</v>
      </c>
      <c r="I1311" s="119">
        <v>220</v>
      </c>
      <c r="J1311" s="119">
        <f t="shared" si="206"/>
        <v>154440</v>
      </c>
      <c r="L1311" s="11" t="s">
        <v>62</v>
      </c>
      <c r="M1311" s="11" t="s">
        <v>111</v>
      </c>
      <c r="N1311" s="11">
        <v>2</v>
      </c>
      <c r="O1311" s="11">
        <v>140</v>
      </c>
      <c r="P1311" s="119">
        <v>100</v>
      </c>
      <c r="Q1311" s="119">
        <v>6800</v>
      </c>
      <c r="R1311" s="118">
        <f t="shared" si="207"/>
        <v>952000</v>
      </c>
      <c r="S1311" s="11">
        <v>13</v>
      </c>
      <c r="U1311" s="118">
        <f t="shared" si="208"/>
        <v>952000</v>
      </c>
      <c r="V1311" s="119">
        <f t="shared" si="209"/>
        <v>1106440</v>
      </c>
      <c r="W1311" s="118">
        <f t="shared" si="210"/>
        <v>1106440</v>
      </c>
      <c r="Y1311" s="119">
        <f t="shared" si="211"/>
        <v>1106440</v>
      </c>
      <c r="Z1311" s="119"/>
    </row>
    <row r="1312" spans="1:26" s="122" customFormat="1" ht="24" x14ac:dyDescent="0.55000000000000004">
      <c r="A1312" s="11"/>
      <c r="B1312" s="113"/>
      <c r="C1312" s="11"/>
      <c r="D1312" s="11"/>
      <c r="E1312" s="11"/>
      <c r="F1312" s="11"/>
      <c r="G1312" s="11"/>
      <c r="H1312" s="118">
        <f t="shared" si="205"/>
        <v>0</v>
      </c>
      <c r="I1312" s="119"/>
      <c r="J1312" s="119">
        <f t="shared" si="206"/>
        <v>0</v>
      </c>
      <c r="L1312" s="11"/>
      <c r="M1312" s="11" t="s">
        <v>111</v>
      </c>
      <c r="N1312" s="11">
        <v>2</v>
      </c>
      <c r="O1312" s="11">
        <v>27</v>
      </c>
      <c r="P1312" s="119">
        <v>100</v>
      </c>
      <c r="Q1312" s="119">
        <v>6800</v>
      </c>
      <c r="R1312" s="118">
        <f t="shared" si="207"/>
        <v>183600</v>
      </c>
      <c r="S1312" s="11">
        <v>13</v>
      </c>
      <c r="U1312" s="118">
        <f t="shared" si="208"/>
        <v>183600</v>
      </c>
      <c r="V1312" s="119">
        <f t="shared" si="209"/>
        <v>183600</v>
      </c>
      <c r="W1312" s="118">
        <f t="shared" si="210"/>
        <v>183600</v>
      </c>
      <c r="Y1312" s="119">
        <f t="shared" si="211"/>
        <v>183600</v>
      </c>
      <c r="Z1312" s="119"/>
    </row>
    <row r="1313" spans="1:26" s="122" customFormat="1" ht="24" x14ac:dyDescent="0.55000000000000004">
      <c r="A1313" s="11"/>
      <c r="B1313" s="113"/>
      <c r="C1313" s="11"/>
      <c r="D1313" s="11"/>
      <c r="E1313" s="11"/>
      <c r="F1313" s="11"/>
      <c r="G1313" s="11"/>
      <c r="H1313" s="118">
        <f t="shared" si="205"/>
        <v>0</v>
      </c>
      <c r="I1313" s="119"/>
      <c r="J1313" s="119">
        <f t="shared" si="206"/>
        <v>0</v>
      </c>
      <c r="L1313" s="11" t="s">
        <v>62</v>
      </c>
      <c r="M1313" s="11" t="s">
        <v>63</v>
      </c>
      <c r="N1313" s="11">
        <v>2</v>
      </c>
      <c r="O1313" s="11">
        <v>108</v>
      </c>
      <c r="P1313" s="119">
        <v>100</v>
      </c>
      <c r="Q1313" s="119">
        <v>6800</v>
      </c>
      <c r="R1313" s="118">
        <f t="shared" si="207"/>
        <v>734400</v>
      </c>
      <c r="S1313" s="11">
        <v>11</v>
      </c>
      <c r="U1313" s="118">
        <f t="shared" si="208"/>
        <v>734400</v>
      </c>
      <c r="V1313" s="119">
        <f t="shared" si="209"/>
        <v>734400</v>
      </c>
      <c r="W1313" s="118">
        <f t="shared" si="210"/>
        <v>734400</v>
      </c>
      <c r="Y1313" s="119">
        <f t="shared" si="211"/>
        <v>734400</v>
      </c>
      <c r="Z1313" s="119"/>
    </row>
    <row r="1314" spans="1:26" s="128" customFormat="1" ht="24" x14ac:dyDescent="0.55000000000000004">
      <c r="A1314" s="53"/>
      <c r="B1314" s="55"/>
      <c r="C1314" s="53"/>
      <c r="D1314" s="53"/>
      <c r="E1314" s="53"/>
      <c r="F1314" s="53"/>
      <c r="G1314" s="53"/>
      <c r="H1314" s="127"/>
      <c r="I1314" s="127"/>
      <c r="J1314" s="127"/>
      <c r="L1314" s="53"/>
      <c r="M1314" s="53"/>
      <c r="N1314" s="53"/>
      <c r="O1314" s="53"/>
      <c r="R1314" s="127"/>
      <c r="S1314" s="53"/>
      <c r="U1314" s="127"/>
      <c r="V1314" s="127"/>
      <c r="W1314" s="127"/>
      <c r="Y1314" s="127"/>
      <c r="Z1314" s="127"/>
    </row>
    <row r="1315" spans="1:26" s="126" customFormat="1" ht="24" x14ac:dyDescent="0.55000000000000004">
      <c r="A1315" s="24">
        <v>312</v>
      </c>
      <c r="B1315" s="139" t="s">
        <v>76</v>
      </c>
      <c r="C1315" s="139"/>
      <c r="D1315" s="24">
        <v>1</v>
      </c>
      <c r="E1315" s="24">
        <v>0</v>
      </c>
      <c r="F1315" s="24">
        <v>0</v>
      </c>
      <c r="G1315" s="24">
        <v>2</v>
      </c>
      <c r="H1315" s="125">
        <f t="shared" si="205"/>
        <v>400</v>
      </c>
      <c r="I1315" s="125">
        <v>150</v>
      </c>
      <c r="J1315" s="125">
        <f t="shared" si="206"/>
        <v>60000</v>
      </c>
      <c r="L1315" s="24" t="s">
        <v>62</v>
      </c>
      <c r="M1315" s="24" t="s">
        <v>63</v>
      </c>
      <c r="N1315" s="24">
        <v>2</v>
      </c>
      <c r="O1315" s="24">
        <v>78.3</v>
      </c>
      <c r="P1315" s="125">
        <v>100</v>
      </c>
      <c r="Q1315" s="125">
        <v>6800</v>
      </c>
      <c r="R1315" s="125">
        <f t="shared" si="207"/>
        <v>532440</v>
      </c>
      <c r="S1315" s="24">
        <v>9</v>
      </c>
      <c r="U1315" s="125">
        <f t="shared" si="208"/>
        <v>532440</v>
      </c>
      <c r="V1315" s="125">
        <f t="shared" si="209"/>
        <v>592440</v>
      </c>
      <c r="W1315" s="125">
        <f t="shared" si="210"/>
        <v>592440</v>
      </c>
      <c r="Y1315" s="125">
        <f t="shared" si="211"/>
        <v>592440</v>
      </c>
      <c r="Z1315" s="125">
        <v>0.02</v>
      </c>
    </row>
    <row r="1316" spans="1:26" s="126" customFormat="1" ht="24" x14ac:dyDescent="0.55000000000000004">
      <c r="A1316" s="24"/>
      <c r="B1316" s="97"/>
      <c r="C1316" s="97"/>
      <c r="D1316" s="24"/>
      <c r="E1316" s="24"/>
      <c r="F1316" s="24"/>
      <c r="G1316" s="24"/>
      <c r="H1316" s="125">
        <f t="shared" si="205"/>
        <v>0</v>
      </c>
      <c r="I1316" s="125"/>
      <c r="J1316" s="125">
        <f t="shared" si="206"/>
        <v>0</v>
      </c>
      <c r="L1316" s="24"/>
      <c r="M1316" s="24" t="s">
        <v>65</v>
      </c>
      <c r="N1316" s="24">
        <v>2</v>
      </c>
      <c r="O1316" s="24">
        <v>8</v>
      </c>
      <c r="P1316" s="125">
        <v>100</v>
      </c>
      <c r="Q1316" s="125">
        <v>6800</v>
      </c>
      <c r="R1316" s="125">
        <f t="shared" si="207"/>
        <v>54400</v>
      </c>
      <c r="S1316" s="24">
        <v>9</v>
      </c>
      <c r="U1316" s="125">
        <f t="shared" si="208"/>
        <v>54400</v>
      </c>
      <c r="V1316" s="125">
        <f t="shared" si="209"/>
        <v>54400</v>
      </c>
      <c r="W1316" s="125">
        <f t="shared" si="210"/>
        <v>54400</v>
      </c>
      <c r="Y1316" s="125">
        <f t="shared" si="211"/>
        <v>54400</v>
      </c>
      <c r="Z1316" s="125">
        <v>0.02</v>
      </c>
    </row>
    <row r="1317" spans="1:26" s="122" customFormat="1" ht="24" x14ac:dyDescent="0.55000000000000004">
      <c r="A1317" s="11"/>
      <c r="B1317" s="113" t="s">
        <v>59</v>
      </c>
      <c r="C1317" s="11">
        <v>12347</v>
      </c>
      <c r="D1317" s="11">
        <v>0</v>
      </c>
      <c r="E1317" s="11">
        <v>3</v>
      </c>
      <c r="F1317" s="11">
        <v>43</v>
      </c>
      <c r="G1317" s="11">
        <v>1</v>
      </c>
      <c r="H1317" s="118">
        <f t="shared" si="205"/>
        <v>343</v>
      </c>
      <c r="I1317" s="119">
        <v>250</v>
      </c>
      <c r="J1317" s="119">
        <f t="shared" si="206"/>
        <v>85750</v>
      </c>
      <c r="L1317" s="11"/>
      <c r="M1317" s="11"/>
      <c r="N1317" s="11"/>
      <c r="O1317" s="11"/>
      <c r="R1317" s="118">
        <f t="shared" si="207"/>
        <v>0</v>
      </c>
      <c r="S1317" s="11"/>
      <c r="U1317" s="118">
        <f t="shared" si="208"/>
        <v>0</v>
      </c>
      <c r="V1317" s="119">
        <f t="shared" si="209"/>
        <v>85750</v>
      </c>
      <c r="W1317" s="118">
        <f t="shared" si="210"/>
        <v>0</v>
      </c>
      <c r="Y1317" s="119">
        <f t="shared" si="211"/>
        <v>85750</v>
      </c>
      <c r="Z1317" s="119"/>
    </row>
    <row r="1318" spans="1:26" s="126" customFormat="1" ht="24" x14ac:dyDescent="0.55000000000000004">
      <c r="A1318" s="24"/>
      <c r="B1318" s="138" t="s">
        <v>76</v>
      </c>
      <c r="C1318" s="24"/>
      <c r="D1318" s="24">
        <v>0</v>
      </c>
      <c r="E1318" s="24">
        <v>2</v>
      </c>
      <c r="F1318" s="24">
        <v>75</v>
      </c>
      <c r="G1318" s="24">
        <v>1</v>
      </c>
      <c r="H1318" s="125">
        <f t="shared" si="205"/>
        <v>275</v>
      </c>
      <c r="I1318" s="125">
        <v>100</v>
      </c>
      <c r="J1318" s="125">
        <f t="shared" si="206"/>
        <v>27500</v>
      </c>
      <c r="L1318" s="24"/>
      <c r="M1318" s="24"/>
      <c r="N1318" s="24"/>
      <c r="O1318" s="24"/>
      <c r="R1318" s="125">
        <f t="shared" si="207"/>
        <v>0</v>
      </c>
      <c r="S1318" s="24"/>
      <c r="U1318" s="125">
        <f t="shared" si="208"/>
        <v>0</v>
      </c>
      <c r="V1318" s="125">
        <f t="shared" si="209"/>
        <v>27500</v>
      </c>
      <c r="W1318" s="125">
        <f t="shared" si="210"/>
        <v>0</v>
      </c>
      <c r="Y1318" s="125">
        <f t="shared" si="211"/>
        <v>27500</v>
      </c>
      <c r="Z1318" s="125">
        <v>0.01</v>
      </c>
    </row>
    <row r="1319" spans="1:26" s="126" customFormat="1" ht="24" x14ac:dyDescent="0.55000000000000004">
      <c r="A1319" s="24"/>
      <c r="B1319" s="138" t="s">
        <v>172</v>
      </c>
      <c r="C1319" s="24"/>
      <c r="D1319" s="24">
        <v>1</v>
      </c>
      <c r="E1319" s="24">
        <v>1</v>
      </c>
      <c r="F1319" s="24">
        <v>75</v>
      </c>
      <c r="G1319" s="24">
        <v>1</v>
      </c>
      <c r="H1319" s="125">
        <f t="shared" si="205"/>
        <v>575</v>
      </c>
      <c r="I1319" s="125">
        <v>100</v>
      </c>
      <c r="J1319" s="125">
        <f t="shared" si="206"/>
        <v>57500</v>
      </c>
      <c r="L1319" s="24"/>
      <c r="M1319" s="24"/>
      <c r="N1319" s="24"/>
      <c r="O1319" s="24"/>
      <c r="R1319" s="125">
        <f t="shared" si="207"/>
        <v>0</v>
      </c>
      <c r="S1319" s="24"/>
      <c r="U1319" s="125">
        <f t="shared" si="208"/>
        <v>0</v>
      </c>
      <c r="V1319" s="125">
        <f t="shared" si="209"/>
        <v>57500</v>
      </c>
      <c r="W1319" s="125">
        <f t="shared" si="210"/>
        <v>0</v>
      </c>
      <c r="Y1319" s="125">
        <f t="shared" si="211"/>
        <v>57500</v>
      </c>
      <c r="Z1319" s="125">
        <v>0.01</v>
      </c>
    </row>
    <row r="1320" spans="1:26" s="128" customFormat="1" ht="24" x14ac:dyDescent="0.55000000000000004">
      <c r="A1320" s="53"/>
      <c r="B1320" s="55"/>
      <c r="C1320" s="53"/>
      <c r="D1320" s="53"/>
      <c r="E1320" s="53"/>
      <c r="F1320" s="53"/>
      <c r="G1320" s="53"/>
      <c r="H1320" s="127"/>
      <c r="I1320" s="127"/>
      <c r="J1320" s="127"/>
      <c r="L1320" s="53"/>
      <c r="M1320" s="53"/>
      <c r="N1320" s="53"/>
      <c r="O1320" s="53"/>
      <c r="R1320" s="127"/>
      <c r="S1320" s="53"/>
      <c r="U1320" s="127"/>
      <c r="V1320" s="127"/>
      <c r="W1320" s="127"/>
      <c r="Y1320" s="127"/>
      <c r="Z1320" s="127"/>
    </row>
    <row r="1321" spans="1:26" s="126" customFormat="1" ht="24" x14ac:dyDescent="0.55000000000000004">
      <c r="A1321" s="24">
        <v>313</v>
      </c>
      <c r="B1321" s="139" t="s">
        <v>76</v>
      </c>
      <c r="C1321" s="139"/>
      <c r="D1321" s="24">
        <v>1</v>
      </c>
      <c r="E1321" s="24">
        <v>0</v>
      </c>
      <c r="F1321" s="24">
        <v>0</v>
      </c>
      <c r="G1321" s="24">
        <v>2</v>
      </c>
      <c r="H1321" s="125">
        <f t="shared" si="205"/>
        <v>400</v>
      </c>
      <c r="I1321" s="125">
        <v>150</v>
      </c>
      <c r="J1321" s="125">
        <f t="shared" si="206"/>
        <v>60000</v>
      </c>
      <c r="L1321" s="24" t="s">
        <v>62</v>
      </c>
      <c r="M1321" s="24" t="s">
        <v>63</v>
      </c>
      <c r="N1321" s="24">
        <v>2</v>
      </c>
      <c r="O1321" s="24">
        <v>132</v>
      </c>
      <c r="P1321" s="125">
        <v>100</v>
      </c>
      <c r="Q1321" s="125">
        <v>6800</v>
      </c>
      <c r="R1321" s="125">
        <f t="shared" si="207"/>
        <v>897600</v>
      </c>
      <c r="S1321" s="24">
        <v>11</v>
      </c>
      <c r="U1321" s="125">
        <f t="shared" si="208"/>
        <v>897600</v>
      </c>
      <c r="V1321" s="125">
        <f t="shared" si="209"/>
        <v>957600</v>
      </c>
      <c r="W1321" s="125">
        <f t="shared" si="210"/>
        <v>957600</v>
      </c>
      <c r="Y1321" s="125">
        <f t="shared" si="211"/>
        <v>957600</v>
      </c>
      <c r="Z1321" s="125">
        <v>0.02</v>
      </c>
    </row>
    <row r="1322" spans="1:26" s="126" customFormat="1" ht="24" x14ac:dyDescent="0.55000000000000004">
      <c r="A1322" s="24"/>
      <c r="B1322" s="97"/>
      <c r="C1322" s="24"/>
      <c r="D1322" s="24"/>
      <c r="E1322" s="24"/>
      <c r="F1322" s="24"/>
      <c r="G1322" s="24"/>
      <c r="H1322" s="125">
        <f t="shared" si="205"/>
        <v>0</v>
      </c>
      <c r="I1322" s="125"/>
      <c r="J1322" s="125">
        <f t="shared" si="206"/>
        <v>0</v>
      </c>
      <c r="L1322" s="24"/>
      <c r="M1322" s="24" t="s">
        <v>65</v>
      </c>
      <c r="N1322" s="24">
        <v>2</v>
      </c>
      <c r="O1322" s="24">
        <v>8</v>
      </c>
      <c r="P1322" s="125">
        <v>100</v>
      </c>
      <c r="Q1322" s="125">
        <v>6800</v>
      </c>
      <c r="R1322" s="125">
        <f t="shared" si="207"/>
        <v>54400</v>
      </c>
      <c r="S1322" s="24">
        <v>11</v>
      </c>
      <c r="U1322" s="125">
        <f t="shared" si="208"/>
        <v>54400</v>
      </c>
      <c r="V1322" s="125">
        <f t="shared" si="209"/>
        <v>54400</v>
      </c>
      <c r="W1322" s="125">
        <f t="shared" si="210"/>
        <v>54400</v>
      </c>
      <c r="Y1322" s="125">
        <f t="shared" si="211"/>
        <v>54400</v>
      </c>
      <c r="Z1322" s="125">
        <v>0.02</v>
      </c>
    </row>
    <row r="1323" spans="1:26" s="122" customFormat="1" ht="24" x14ac:dyDescent="0.55000000000000004">
      <c r="A1323" s="11"/>
      <c r="B1323" s="113" t="s">
        <v>59</v>
      </c>
      <c r="C1323" s="11">
        <v>1230</v>
      </c>
      <c r="D1323" s="11">
        <v>1</v>
      </c>
      <c r="E1323" s="11">
        <v>0</v>
      </c>
      <c r="F1323" s="11">
        <v>7</v>
      </c>
      <c r="G1323" s="11">
        <v>1</v>
      </c>
      <c r="H1323" s="118">
        <f t="shared" si="205"/>
        <v>407</v>
      </c>
      <c r="I1323" s="119">
        <v>100</v>
      </c>
      <c r="J1323" s="119">
        <f t="shared" si="206"/>
        <v>40700</v>
      </c>
      <c r="L1323" s="11"/>
      <c r="M1323" s="11"/>
      <c r="N1323" s="11"/>
      <c r="O1323" s="11"/>
      <c r="R1323" s="118">
        <f t="shared" si="207"/>
        <v>0</v>
      </c>
      <c r="S1323" s="11"/>
      <c r="U1323" s="118">
        <f t="shared" si="208"/>
        <v>0</v>
      </c>
      <c r="V1323" s="119">
        <f t="shared" si="209"/>
        <v>40700</v>
      </c>
      <c r="W1323" s="118">
        <f t="shared" si="210"/>
        <v>0</v>
      </c>
      <c r="Y1323" s="119">
        <f t="shared" si="211"/>
        <v>40700</v>
      </c>
      <c r="Z1323" s="119"/>
    </row>
    <row r="1324" spans="1:26" s="128" customFormat="1" ht="24" x14ac:dyDescent="0.55000000000000004">
      <c r="A1324" s="53"/>
      <c r="B1324" s="55"/>
      <c r="C1324" s="53"/>
      <c r="D1324" s="53"/>
      <c r="E1324" s="53"/>
      <c r="F1324" s="53"/>
      <c r="G1324" s="53"/>
      <c r="H1324" s="127"/>
      <c r="I1324" s="127"/>
      <c r="J1324" s="127"/>
      <c r="L1324" s="53"/>
      <c r="M1324" s="53"/>
      <c r="N1324" s="53"/>
      <c r="O1324" s="53"/>
      <c r="R1324" s="127"/>
      <c r="S1324" s="53"/>
      <c r="U1324" s="127"/>
      <c r="V1324" s="127"/>
      <c r="W1324" s="127"/>
      <c r="Y1324" s="127"/>
      <c r="Z1324" s="127"/>
    </row>
    <row r="1325" spans="1:26" s="126" customFormat="1" ht="24" x14ac:dyDescent="0.55000000000000004">
      <c r="A1325" s="24">
        <v>314</v>
      </c>
      <c r="B1325" s="139" t="s">
        <v>76</v>
      </c>
      <c r="C1325" s="139"/>
      <c r="D1325" s="24">
        <v>0</v>
      </c>
      <c r="E1325" s="24">
        <v>2</v>
      </c>
      <c r="F1325" s="24">
        <v>0</v>
      </c>
      <c r="G1325" s="24">
        <v>2</v>
      </c>
      <c r="H1325" s="125">
        <f t="shared" si="205"/>
        <v>200</v>
      </c>
      <c r="I1325" s="125">
        <v>150</v>
      </c>
      <c r="J1325" s="125">
        <f t="shared" si="206"/>
        <v>30000</v>
      </c>
      <c r="L1325" s="24" t="s">
        <v>62</v>
      </c>
      <c r="M1325" s="24" t="s">
        <v>63</v>
      </c>
      <c r="N1325" s="24">
        <v>2</v>
      </c>
      <c r="O1325" s="24">
        <v>69.55</v>
      </c>
      <c r="P1325" s="125">
        <v>100</v>
      </c>
      <c r="Q1325" s="125">
        <v>6800</v>
      </c>
      <c r="R1325" s="125">
        <f t="shared" si="207"/>
        <v>472940</v>
      </c>
      <c r="S1325" s="24">
        <v>10</v>
      </c>
      <c r="U1325" s="125">
        <f t="shared" si="208"/>
        <v>472940</v>
      </c>
      <c r="V1325" s="125">
        <f t="shared" si="209"/>
        <v>502940</v>
      </c>
      <c r="W1325" s="125">
        <f t="shared" si="210"/>
        <v>502940</v>
      </c>
      <c r="Y1325" s="125">
        <f t="shared" si="211"/>
        <v>502940</v>
      </c>
      <c r="Z1325" s="125">
        <v>0.02</v>
      </c>
    </row>
    <row r="1326" spans="1:26" s="126" customFormat="1" ht="24" x14ac:dyDescent="0.55000000000000004">
      <c r="A1326" s="24"/>
      <c r="B1326" s="97"/>
      <c r="C1326" s="24"/>
      <c r="D1326" s="24"/>
      <c r="E1326" s="24"/>
      <c r="F1326" s="24"/>
      <c r="G1326" s="24"/>
      <c r="H1326" s="125">
        <f t="shared" si="205"/>
        <v>0</v>
      </c>
      <c r="I1326" s="125"/>
      <c r="J1326" s="125">
        <f t="shared" si="206"/>
        <v>0</v>
      </c>
      <c r="L1326" s="24"/>
      <c r="M1326" s="24" t="s">
        <v>65</v>
      </c>
      <c r="N1326" s="24">
        <v>2</v>
      </c>
      <c r="O1326" s="24">
        <v>36</v>
      </c>
      <c r="P1326" s="125">
        <v>100</v>
      </c>
      <c r="Q1326" s="125">
        <v>6800</v>
      </c>
      <c r="R1326" s="125">
        <f t="shared" si="207"/>
        <v>244800</v>
      </c>
      <c r="S1326" s="24">
        <v>10</v>
      </c>
      <c r="U1326" s="125">
        <f t="shared" si="208"/>
        <v>244800</v>
      </c>
      <c r="V1326" s="125">
        <f t="shared" si="209"/>
        <v>244800</v>
      </c>
      <c r="W1326" s="125">
        <f t="shared" si="210"/>
        <v>244800</v>
      </c>
      <c r="Y1326" s="125">
        <f t="shared" si="211"/>
        <v>244800</v>
      </c>
      <c r="Z1326" s="125">
        <v>0.02</v>
      </c>
    </row>
    <row r="1327" spans="1:26" s="128" customFormat="1" ht="24" x14ac:dyDescent="0.55000000000000004">
      <c r="A1327" s="53"/>
      <c r="B1327" s="55"/>
      <c r="C1327" s="53"/>
      <c r="D1327" s="53"/>
      <c r="E1327" s="53"/>
      <c r="F1327" s="53"/>
      <c r="G1327" s="53"/>
      <c r="H1327" s="127"/>
      <c r="I1327" s="127"/>
      <c r="J1327" s="127"/>
      <c r="L1327" s="53"/>
      <c r="M1327" s="53"/>
      <c r="N1327" s="53"/>
      <c r="O1327" s="53"/>
      <c r="R1327" s="127"/>
      <c r="S1327" s="53"/>
      <c r="U1327" s="127"/>
      <c r="V1327" s="127"/>
      <c r="W1327" s="127"/>
      <c r="Y1327" s="127"/>
      <c r="Z1327" s="127"/>
    </row>
    <row r="1328" spans="1:26" s="122" customFormat="1" ht="24" x14ac:dyDescent="0.55000000000000004">
      <c r="A1328" s="11">
        <v>315</v>
      </c>
      <c r="B1328" s="113" t="s">
        <v>59</v>
      </c>
      <c r="C1328" s="11">
        <v>3480</v>
      </c>
      <c r="D1328" s="11">
        <v>2</v>
      </c>
      <c r="E1328" s="11">
        <v>3</v>
      </c>
      <c r="F1328" s="11">
        <v>70</v>
      </c>
      <c r="G1328" s="11">
        <v>1</v>
      </c>
      <c r="H1328" s="118">
        <f t="shared" si="205"/>
        <v>1170</v>
      </c>
      <c r="I1328" s="119">
        <v>100</v>
      </c>
      <c r="J1328" s="119">
        <f t="shared" si="206"/>
        <v>117000</v>
      </c>
      <c r="L1328" s="11"/>
      <c r="M1328" s="11"/>
      <c r="N1328" s="11"/>
      <c r="O1328" s="11"/>
      <c r="R1328" s="118">
        <f t="shared" si="207"/>
        <v>0</v>
      </c>
      <c r="S1328" s="11"/>
      <c r="U1328" s="118">
        <f t="shared" si="208"/>
        <v>0</v>
      </c>
      <c r="V1328" s="119">
        <f t="shared" si="209"/>
        <v>117000</v>
      </c>
      <c r="W1328" s="118">
        <f t="shared" si="210"/>
        <v>0</v>
      </c>
      <c r="Y1328" s="119">
        <f t="shared" si="211"/>
        <v>117000</v>
      </c>
      <c r="Z1328" s="119"/>
    </row>
    <row r="1329" spans="1:26" s="128" customFormat="1" ht="24" x14ac:dyDescent="0.55000000000000004">
      <c r="A1329" s="53"/>
      <c r="B1329" s="55"/>
      <c r="C1329" s="53"/>
      <c r="D1329" s="53"/>
      <c r="E1329" s="53"/>
      <c r="F1329" s="53"/>
      <c r="G1329" s="53"/>
      <c r="H1329" s="127"/>
      <c r="I1329" s="127"/>
      <c r="J1329" s="127"/>
      <c r="L1329" s="53"/>
      <c r="M1329" s="53"/>
      <c r="N1329" s="53"/>
      <c r="O1329" s="53"/>
      <c r="R1329" s="127"/>
      <c r="S1329" s="53"/>
      <c r="U1329" s="127"/>
      <c r="V1329" s="127"/>
      <c r="W1329" s="127"/>
      <c r="Y1329" s="127"/>
      <c r="Z1329" s="127"/>
    </row>
    <row r="1330" spans="1:26" s="122" customFormat="1" ht="24" x14ac:dyDescent="0.55000000000000004">
      <c r="A1330" s="11">
        <v>316</v>
      </c>
      <c r="B1330" s="113" t="s">
        <v>59</v>
      </c>
      <c r="C1330" s="11">
        <v>14985</v>
      </c>
      <c r="D1330" s="11">
        <v>0</v>
      </c>
      <c r="E1330" s="11">
        <v>0</v>
      </c>
      <c r="F1330" s="11">
        <v>83</v>
      </c>
      <c r="G1330" s="11">
        <v>2</v>
      </c>
      <c r="H1330" s="118">
        <f t="shared" si="205"/>
        <v>83</v>
      </c>
      <c r="I1330" s="119">
        <v>150</v>
      </c>
      <c r="J1330" s="119">
        <f t="shared" si="206"/>
        <v>12450</v>
      </c>
      <c r="L1330" s="11" t="s">
        <v>62</v>
      </c>
      <c r="M1330" s="11" t="s">
        <v>63</v>
      </c>
      <c r="N1330" s="11">
        <v>2</v>
      </c>
      <c r="O1330" s="11">
        <v>96</v>
      </c>
      <c r="P1330" s="119">
        <v>100</v>
      </c>
      <c r="Q1330" s="119">
        <v>6800</v>
      </c>
      <c r="R1330" s="118">
        <f t="shared" si="207"/>
        <v>652800</v>
      </c>
      <c r="S1330" s="11">
        <v>61</v>
      </c>
      <c r="U1330" s="118">
        <f t="shared" si="208"/>
        <v>652800</v>
      </c>
      <c r="V1330" s="119">
        <f t="shared" si="209"/>
        <v>665250</v>
      </c>
      <c r="W1330" s="118">
        <f t="shared" si="210"/>
        <v>665250</v>
      </c>
      <c r="Y1330" s="119">
        <f t="shared" si="211"/>
        <v>665250</v>
      </c>
      <c r="Z1330" s="119"/>
    </row>
    <row r="1331" spans="1:26" s="122" customFormat="1" ht="24" x14ac:dyDescent="0.55000000000000004">
      <c r="A1331" s="11"/>
      <c r="B1331" s="113" t="s">
        <v>59</v>
      </c>
      <c r="C1331" s="11">
        <v>14986</v>
      </c>
      <c r="D1331" s="11">
        <v>1</v>
      </c>
      <c r="E1331" s="11">
        <v>0</v>
      </c>
      <c r="F1331" s="11">
        <v>7</v>
      </c>
      <c r="G1331" s="11">
        <v>1</v>
      </c>
      <c r="H1331" s="118">
        <f t="shared" si="205"/>
        <v>407</v>
      </c>
      <c r="I1331" s="119">
        <v>100</v>
      </c>
      <c r="J1331" s="119">
        <f t="shared" si="206"/>
        <v>40700</v>
      </c>
      <c r="L1331" s="11"/>
      <c r="M1331" s="11"/>
      <c r="N1331" s="11"/>
      <c r="O1331" s="11"/>
      <c r="R1331" s="118">
        <f t="shared" si="207"/>
        <v>0</v>
      </c>
      <c r="S1331" s="11"/>
      <c r="U1331" s="118">
        <f t="shared" si="208"/>
        <v>0</v>
      </c>
      <c r="V1331" s="119">
        <f t="shared" si="209"/>
        <v>40700</v>
      </c>
      <c r="W1331" s="118">
        <f t="shared" si="210"/>
        <v>0</v>
      </c>
      <c r="Y1331" s="119">
        <f t="shared" si="211"/>
        <v>40700</v>
      </c>
      <c r="Z1331" s="119"/>
    </row>
    <row r="1332" spans="1:26" s="128" customFormat="1" ht="24" x14ac:dyDescent="0.55000000000000004">
      <c r="A1332" s="53"/>
      <c r="B1332" s="55"/>
      <c r="C1332" s="53"/>
      <c r="D1332" s="53"/>
      <c r="E1332" s="53"/>
      <c r="F1332" s="53"/>
      <c r="G1332" s="53"/>
      <c r="H1332" s="127"/>
      <c r="I1332" s="127"/>
      <c r="J1332" s="127"/>
      <c r="L1332" s="53"/>
      <c r="M1332" s="53"/>
      <c r="N1332" s="53"/>
      <c r="O1332" s="53"/>
      <c r="R1332" s="127"/>
      <c r="S1332" s="53"/>
      <c r="U1332" s="127"/>
      <c r="V1332" s="127"/>
      <c r="W1332" s="127"/>
      <c r="Y1332" s="127"/>
      <c r="Z1332" s="127"/>
    </row>
    <row r="1333" spans="1:26" s="126" customFormat="1" ht="24" x14ac:dyDescent="0.55000000000000004">
      <c r="A1333" s="24">
        <v>317</v>
      </c>
      <c r="B1333" s="138" t="s">
        <v>76</v>
      </c>
      <c r="C1333" s="24"/>
      <c r="D1333" s="24">
        <v>0</v>
      </c>
      <c r="E1333" s="24">
        <v>2</v>
      </c>
      <c r="F1333" s="24">
        <v>0</v>
      </c>
      <c r="G1333" s="24">
        <v>2</v>
      </c>
      <c r="H1333" s="125">
        <f t="shared" si="205"/>
        <v>200</v>
      </c>
      <c r="I1333" s="125">
        <v>150</v>
      </c>
      <c r="J1333" s="125">
        <f t="shared" si="206"/>
        <v>30000</v>
      </c>
      <c r="L1333" s="24" t="s">
        <v>62</v>
      </c>
      <c r="M1333" s="24" t="s">
        <v>63</v>
      </c>
      <c r="N1333" s="24">
        <v>2</v>
      </c>
      <c r="O1333" s="24">
        <v>60.42</v>
      </c>
      <c r="P1333" s="125">
        <v>100</v>
      </c>
      <c r="Q1333" s="125">
        <v>6800</v>
      </c>
      <c r="R1333" s="125">
        <f t="shared" si="207"/>
        <v>410856</v>
      </c>
      <c r="S1333" s="24">
        <v>11</v>
      </c>
      <c r="U1333" s="125">
        <f t="shared" si="208"/>
        <v>410856</v>
      </c>
      <c r="V1333" s="125">
        <f t="shared" si="209"/>
        <v>440856</v>
      </c>
      <c r="W1333" s="125">
        <f t="shared" si="210"/>
        <v>440856</v>
      </c>
      <c r="Y1333" s="125">
        <f t="shared" si="211"/>
        <v>440856</v>
      </c>
      <c r="Z1333" s="125">
        <v>0.02</v>
      </c>
    </row>
    <row r="1334" spans="1:26" s="122" customFormat="1" ht="24" x14ac:dyDescent="0.55000000000000004">
      <c r="A1334" s="11"/>
      <c r="B1334" s="113" t="s">
        <v>59</v>
      </c>
      <c r="C1334" s="11">
        <v>7930</v>
      </c>
      <c r="D1334" s="11">
        <v>3</v>
      </c>
      <c r="E1334" s="11">
        <v>2</v>
      </c>
      <c r="F1334" s="11">
        <v>50</v>
      </c>
      <c r="G1334" s="11">
        <v>1</v>
      </c>
      <c r="H1334" s="118">
        <f t="shared" si="205"/>
        <v>1450</v>
      </c>
      <c r="I1334" s="119">
        <v>100</v>
      </c>
      <c r="J1334" s="119">
        <f t="shared" si="206"/>
        <v>145000</v>
      </c>
      <c r="L1334" s="11"/>
      <c r="M1334" s="11"/>
      <c r="N1334" s="11"/>
      <c r="O1334" s="11"/>
      <c r="R1334" s="118">
        <f t="shared" si="207"/>
        <v>0</v>
      </c>
      <c r="S1334" s="11"/>
      <c r="U1334" s="118">
        <f t="shared" si="208"/>
        <v>0</v>
      </c>
      <c r="V1334" s="119">
        <f t="shared" si="209"/>
        <v>145000</v>
      </c>
      <c r="W1334" s="118">
        <f t="shared" si="210"/>
        <v>0</v>
      </c>
      <c r="Y1334" s="119">
        <f t="shared" si="211"/>
        <v>145000</v>
      </c>
      <c r="Z1334" s="119"/>
    </row>
    <row r="1335" spans="1:26" s="122" customFormat="1" ht="24" x14ac:dyDescent="0.55000000000000004">
      <c r="A1335" s="11"/>
      <c r="B1335" s="113" t="s">
        <v>59</v>
      </c>
      <c r="C1335" s="11">
        <v>7931</v>
      </c>
      <c r="D1335" s="11">
        <v>4</v>
      </c>
      <c r="E1335" s="11">
        <v>2</v>
      </c>
      <c r="F1335" s="11">
        <v>0</v>
      </c>
      <c r="G1335" s="11">
        <v>1</v>
      </c>
      <c r="H1335" s="118">
        <f t="shared" si="205"/>
        <v>1800</v>
      </c>
      <c r="I1335" s="119">
        <v>130</v>
      </c>
      <c r="J1335" s="119">
        <f t="shared" si="206"/>
        <v>234000</v>
      </c>
      <c r="L1335" s="11"/>
      <c r="M1335" s="11"/>
      <c r="N1335" s="11"/>
      <c r="O1335" s="11"/>
      <c r="R1335" s="118">
        <f t="shared" si="207"/>
        <v>0</v>
      </c>
      <c r="S1335" s="11"/>
      <c r="U1335" s="118">
        <f t="shared" si="208"/>
        <v>0</v>
      </c>
      <c r="V1335" s="119">
        <f t="shared" si="209"/>
        <v>234000</v>
      </c>
      <c r="W1335" s="118">
        <f t="shared" si="210"/>
        <v>0</v>
      </c>
      <c r="Y1335" s="119">
        <f t="shared" si="211"/>
        <v>234000</v>
      </c>
      <c r="Z1335" s="119"/>
    </row>
    <row r="1336" spans="1:26" s="128" customFormat="1" ht="24" x14ac:dyDescent="0.55000000000000004">
      <c r="A1336" s="53"/>
      <c r="B1336" s="59"/>
      <c r="C1336" s="53"/>
      <c r="D1336" s="53"/>
      <c r="E1336" s="53"/>
      <c r="F1336" s="53"/>
      <c r="G1336" s="53"/>
      <c r="H1336" s="127"/>
      <c r="I1336" s="127"/>
      <c r="J1336" s="127"/>
      <c r="L1336" s="53"/>
      <c r="M1336" s="53"/>
      <c r="N1336" s="53"/>
      <c r="O1336" s="53"/>
      <c r="R1336" s="127"/>
      <c r="S1336" s="53"/>
      <c r="U1336" s="127"/>
      <c r="V1336" s="127"/>
      <c r="W1336" s="127"/>
      <c r="Y1336" s="127"/>
      <c r="Z1336" s="127"/>
    </row>
    <row r="1337" spans="1:26" s="122" customFormat="1" ht="24" x14ac:dyDescent="0.55000000000000004">
      <c r="A1337" s="11">
        <v>318</v>
      </c>
      <c r="B1337" s="113" t="s">
        <v>59</v>
      </c>
      <c r="C1337" s="11">
        <v>693</v>
      </c>
      <c r="D1337" s="11">
        <v>0</v>
      </c>
      <c r="E1337" s="11">
        <v>0</v>
      </c>
      <c r="F1337" s="11">
        <v>68</v>
      </c>
      <c r="G1337" s="11">
        <v>2</v>
      </c>
      <c r="H1337" s="118">
        <f t="shared" si="205"/>
        <v>68</v>
      </c>
      <c r="I1337" s="119">
        <v>250</v>
      </c>
      <c r="J1337" s="119">
        <f t="shared" si="206"/>
        <v>17000</v>
      </c>
      <c r="L1337" s="11" t="s">
        <v>62</v>
      </c>
      <c r="M1337" s="11" t="s">
        <v>63</v>
      </c>
      <c r="N1337" s="11">
        <v>2</v>
      </c>
      <c r="O1337" s="11">
        <v>108</v>
      </c>
      <c r="P1337" s="119">
        <v>100</v>
      </c>
      <c r="Q1337" s="119">
        <v>6800</v>
      </c>
      <c r="R1337" s="118">
        <f t="shared" si="207"/>
        <v>734400</v>
      </c>
      <c r="S1337" s="11">
        <v>20</v>
      </c>
      <c r="U1337" s="118">
        <f t="shared" si="208"/>
        <v>734400</v>
      </c>
      <c r="V1337" s="119">
        <f t="shared" si="209"/>
        <v>751400</v>
      </c>
      <c r="W1337" s="118">
        <f t="shared" si="210"/>
        <v>751400</v>
      </c>
      <c r="Y1337" s="119">
        <f t="shared" si="211"/>
        <v>751400</v>
      </c>
      <c r="Z1337" s="119"/>
    </row>
    <row r="1338" spans="1:26" s="122" customFormat="1" ht="24" x14ac:dyDescent="0.55000000000000004">
      <c r="A1338" s="11"/>
      <c r="B1338" s="113"/>
      <c r="C1338" s="11"/>
      <c r="D1338" s="11"/>
      <c r="E1338" s="11"/>
      <c r="F1338" s="11"/>
      <c r="G1338" s="11"/>
      <c r="H1338" s="118">
        <f t="shared" si="205"/>
        <v>0</v>
      </c>
      <c r="I1338" s="119"/>
      <c r="J1338" s="119">
        <f t="shared" si="206"/>
        <v>0</v>
      </c>
      <c r="L1338" s="11"/>
      <c r="M1338" s="11" t="s">
        <v>65</v>
      </c>
      <c r="N1338" s="11">
        <v>2</v>
      </c>
      <c r="O1338" s="11">
        <v>8</v>
      </c>
      <c r="P1338" s="119">
        <v>100</v>
      </c>
      <c r="Q1338" s="119">
        <v>6800</v>
      </c>
      <c r="R1338" s="118">
        <f t="shared" si="207"/>
        <v>54400</v>
      </c>
      <c r="S1338" s="11">
        <v>20</v>
      </c>
      <c r="U1338" s="118">
        <f t="shared" si="208"/>
        <v>54400</v>
      </c>
      <c r="V1338" s="119">
        <f t="shared" si="209"/>
        <v>54400</v>
      </c>
      <c r="W1338" s="118">
        <f t="shared" si="210"/>
        <v>54400</v>
      </c>
      <c r="Y1338" s="119">
        <f t="shared" si="211"/>
        <v>54400</v>
      </c>
      <c r="Z1338" s="119"/>
    </row>
    <row r="1339" spans="1:26" s="122" customFormat="1" ht="24" x14ac:dyDescent="0.55000000000000004">
      <c r="A1339" s="11"/>
      <c r="B1339" s="113" t="s">
        <v>59</v>
      </c>
      <c r="C1339" s="11">
        <v>3481</v>
      </c>
      <c r="D1339" s="11">
        <v>2</v>
      </c>
      <c r="E1339" s="11">
        <v>0</v>
      </c>
      <c r="F1339" s="11">
        <v>26</v>
      </c>
      <c r="G1339" s="11">
        <v>1</v>
      </c>
      <c r="H1339" s="118">
        <f t="shared" si="205"/>
        <v>826</v>
      </c>
      <c r="I1339" s="119">
        <v>100</v>
      </c>
      <c r="J1339" s="119">
        <f t="shared" si="206"/>
        <v>82600</v>
      </c>
      <c r="L1339" s="11"/>
      <c r="M1339" s="11"/>
      <c r="N1339" s="11"/>
      <c r="O1339" s="11"/>
      <c r="R1339" s="118">
        <f t="shared" si="207"/>
        <v>0</v>
      </c>
      <c r="S1339" s="11"/>
      <c r="U1339" s="118">
        <f t="shared" si="208"/>
        <v>0</v>
      </c>
      <c r="V1339" s="119">
        <f t="shared" si="209"/>
        <v>82600</v>
      </c>
      <c r="W1339" s="118">
        <f t="shared" si="210"/>
        <v>0</v>
      </c>
      <c r="Y1339" s="119">
        <f t="shared" si="211"/>
        <v>82600</v>
      </c>
      <c r="Z1339" s="119"/>
    </row>
    <row r="1340" spans="1:26" s="122" customFormat="1" ht="24" x14ac:dyDescent="0.55000000000000004">
      <c r="A1340" s="11"/>
      <c r="B1340" s="113" t="s">
        <v>59</v>
      </c>
      <c r="C1340" s="11">
        <v>16144</v>
      </c>
      <c r="D1340" s="11">
        <v>2</v>
      </c>
      <c r="E1340" s="11">
        <v>1</v>
      </c>
      <c r="F1340" s="11">
        <v>57</v>
      </c>
      <c r="G1340" s="11">
        <v>1</v>
      </c>
      <c r="H1340" s="118">
        <f t="shared" si="205"/>
        <v>957</v>
      </c>
      <c r="I1340" s="119">
        <v>100</v>
      </c>
      <c r="J1340" s="119">
        <f t="shared" si="206"/>
        <v>95700</v>
      </c>
      <c r="L1340" s="11"/>
      <c r="M1340" s="11"/>
      <c r="N1340" s="11"/>
      <c r="O1340" s="11"/>
      <c r="R1340" s="118">
        <f t="shared" si="207"/>
        <v>0</v>
      </c>
      <c r="S1340" s="11"/>
      <c r="U1340" s="118">
        <f t="shared" si="208"/>
        <v>0</v>
      </c>
      <c r="V1340" s="119">
        <f t="shared" si="209"/>
        <v>95700</v>
      </c>
      <c r="W1340" s="118">
        <f t="shared" si="210"/>
        <v>0</v>
      </c>
      <c r="Y1340" s="119">
        <f t="shared" si="211"/>
        <v>95700</v>
      </c>
      <c r="Z1340" s="119"/>
    </row>
    <row r="1341" spans="1:26" s="128" customFormat="1" ht="24" x14ac:dyDescent="0.55000000000000004">
      <c r="A1341" s="53"/>
      <c r="B1341" s="55"/>
      <c r="C1341" s="53"/>
      <c r="D1341" s="53"/>
      <c r="E1341" s="53"/>
      <c r="F1341" s="53"/>
      <c r="G1341" s="53"/>
      <c r="H1341" s="127"/>
      <c r="I1341" s="127"/>
      <c r="J1341" s="127"/>
      <c r="L1341" s="53"/>
      <c r="M1341" s="53"/>
      <c r="N1341" s="53"/>
      <c r="O1341" s="53"/>
      <c r="R1341" s="127"/>
      <c r="S1341" s="53"/>
      <c r="U1341" s="127"/>
      <c r="V1341" s="127"/>
      <c r="W1341" s="127"/>
      <c r="Y1341" s="127"/>
      <c r="Z1341" s="127"/>
    </row>
    <row r="1342" spans="1:26" s="122" customFormat="1" ht="24" x14ac:dyDescent="0.55000000000000004">
      <c r="A1342" s="11">
        <v>319</v>
      </c>
      <c r="B1342" s="113" t="s">
        <v>59</v>
      </c>
      <c r="C1342" s="11">
        <v>697</v>
      </c>
      <c r="D1342" s="11">
        <v>0</v>
      </c>
      <c r="E1342" s="11">
        <v>2</v>
      </c>
      <c r="F1342" s="11">
        <v>10</v>
      </c>
      <c r="G1342" s="11">
        <v>2</v>
      </c>
      <c r="H1342" s="118">
        <f t="shared" si="205"/>
        <v>210</v>
      </c>
      <c r="I1342" s="119">
        <v>150</v>
      </c>
      <c r="J1342" s="119">
        <f t="shared" si="206"/>
        <v>31500</v>
      </c>
      <c r="L1342" s="11" t="s">
        <v>62</v>
      </c>
      <c r="M1342" s="11" t="s">
        <v>65</v>
      </c>
      <c r="N1342" s="11">
        <v>2</v>
      </c>
      <c r="O1342" s="11">
        <v>216</v>
      </c>
      <c r="P1342" s="119">
        <v>100</v>
      </c>
      <c r="Q1342" s="119">
        <v>6800</v>
      </c>
      <c r="R1342" s="118">
        <f t="shared" si="207"/>
        <v>1468800</v>
      </c>
      <c r="S1342" s="11">
        <v>71</v>
      </c>
      <c r="U1342" s="118">
        <f t="shared" si="208"/>
        <v>1468800</v>
      </c>
      <c r="V1342" s="119">
        <f t="shared" si="209"/>
        <v>1500300</v>
      </c>
      <c r="W1342" s="118">
        <f t="shared" si="210"/>
        <v>1500300</v>
      </c>
      <c r="Y1342" s="119">
        <f t="shared" si="211"/>
        <v>1500300</v>
      </c>
      <c r="Z1342" s="119"/>
    </row>
    <row r="1343" spans="1:26" s="122" customFormat="1" ht="24" x14ac:dyDescent="0.55000000000000004">
      <c r="A1343" s="11"/>
      <c r="B1343" s="113"/>
      <c r="C1343" s="11"/>
      <c r="D1343" s="11"/>
      <c r="E1343" s="11"/>
      <c r="F1343" s="11"/>
      <c r="G1343" s="11"/>
      <c r="H1343" s="118">
        <f t="shared" si="205"/>
        <v>0</v>
      </c>
      <c r="I1343" s="119"/>
      <c r="J1343" s="119">
        <f t="shared" si="206"/>
        <v>0</v>
      </c>
      <c r="L1343" s="11"/>
      <c r="M1343" s="11" t="s">
        <v>126</v>
      </c>
      <c r="N1343" s="11">
        <v>2</v>
      </c>
      <c r="O1343" s="11">
        <v>18</v>
      </c>
      <c r="P1343" s="119">
        <v>100</v>
      </c>
      <c r="Q1343" s="119">
        <v>6800</v>
      </c>
      <c r="R1343" s="118">
        <f t="shared" si="207"/>
        <v>122400</v>
      </c>
      <c r="S1343" s="11">
        <v>6</v>
      </c>
      <c r="U1343" s="118">
        <f t="shared" si="208"/>
        <v>122400</v>
      </c>
      <c r="V1343" s="119">
        <f t="shared" si="209"/>
        <v>122400</v>
      </c>
      <c r="W1343" s="118">
        <f t="shared" si="210"/>
        <v>122400</v>
      </c>
      <c r="Y1343" s="119">
        <f t="shared" si="211"/>
        <v>122400</v>
      </c>
      <c r="Z1343" s="119"/>
    </row>
    <row r="1344" spans="1:26" s="122" customFormat="1" ht="24" x14ac:dyDescent="0.55000000000000004">
      <c r="A1344" s="11"/>
      <c r="B1344" s="113"/>
      <c r="C1344" s="11"/>
      <c r="D1344" s="11"/>
      <c r="E1344" s="11"/>
      <c r="F1344" s="11"/>
      <c r="G1344" s="11"/>
      <c r="H1344" s="118">
        <f t="shared" si="205"/>
        <v>0</v>
      </c>
      <c r="I1344" s="119"/>
      <c r="J1344" s="119">
        <f t="shared" si="206"/>
        <v>0</v>
      </c>
      <c r="L1344" s="11"/>
      <c r="M1344" s="11" t="s">
        <v>65</v>
      </c>
      <c r="N1344" s="11">
        <v>2</v>
      </c>
      <c r="O1344" s="11">
        <v>8</v>
      </c>
      <c r="P1344" s="119">
        <v>100</v>
      </c>
      <c r="Q1344" s="119">
        <v>6800</v>
      </c>
      <c r="R1344" s="118">
        <f t="shared" si="207"/>
        <v>54400</v>
      </c>
      <c r="S1344" s="11">
        <v>21</v>
      </c>
      <c r="U1344" s="118">
        <f t="shared" si="208"/>
        <v>54400</v>
      </c>
      <c r="V1344" s="119">
        <f t="shared" si="209"/>
        <v>54400</v>
      </c>
      <c r="W1344" s="118">
        <f t="shared" si="210"/>
        <v>54400</v>
      </c>
      <c r="Y1344" s="119">
        <f t="shared" si="211"/>
        <v>54400</v>
      </c>
      <c r="Z1344" s="119"/>
    </row>
    <row r="1345" spans="1:26" s="126" customFormat="1" ht="24" x14ac:dyDescent="0.55000000000000004">
      <c r="A1345" s="24"/>
      <c r="B1345" s="97" t="s">
        <v>190</v>
      </c>
      <c r="C1345" s="24">
        <v>2647</v>
      </c>
      <c r="D1345" s="24">
        <v>0</v>
      </c>
      <c r="E1345" s="24">
        <v>1</v>
      </c>
      <c r="F1345" s="24">
        <v>47</v>
      </c>
      <c r="G1345" s="24">
        <v>2</v>
      </c>
      <c r="H1345" s="125">
        <f t="shared" si="205"/>
        <v>147</v>
      </c>
      <c r="I1345" s="125">
        <v>150</v>
      </c>
      <c r="J1345" s="125">
        <f t="shared" si="206"/>
        <v>22050</v>
      </c>
      <c r="L1345" s="24" t="s">
        <v>62</v>
      </c>
      <c r="M1345" s="24" t="s">
        <v>63</v>
      </c>
      <c r="N1345" s="24">
        <v>2</v>
      </c>
      <c r="O1345" s="24">
        <v>24</v>
      </c>
      <c r="P1345" s="125">
        <v>100</v>
      </c>
      <c r="Q1345" s="125">
        <v>6800</v>
      </c>
      <c r="R1345" s="125">
        <f t="shared" si="207"/>
        <v>163200</v>
      </c>
      <c r="S1345" s="24">
        <v>26</v>
      </c>
      <c r="U1345" s="125">
        <f t="shared" si="208"/>
        <v>163200</v>
      </c>
      <c r="V1345" s="125">
        <f t="shared" si="209"/>
        <v>185250</v>
      </c>
      <c r="W1345" s="125">
        <f t="shared" si="210"/>
        <v>185250</v>
      </c>
      <c r="Y1345" s="125">
        <f t="shared" si="211"/>
        <v>185250</v>
      </c>
      <c r="Z1345" s="125">
        <v>0.02</v>
      </c>
    </row>
    <row r="1346" spans="1:26" s="122" customFormat="1" ht="24" x14ac:dyDescent="0.55000000000000004">
      <c r="A1346" s="11"/>
      <c r="B1346" s="113" t="s">
        <v>59</v>
      </c>
      <c r="C1346" s="11">
        <v>1855</v>
      </c>
      <c r="D1346" s="11">
        <v>1</v>
      </c>
      <c r="E1346" s="11">
        <v>1</v>
      </c>
      <c r="F1346" s="11">
        <v>76</v>
      </c>
      <c r="G1346" s="11">
        <v>1</v>
      </c>
      <c r="H1346" s="118">
        <f t="shared" si="205"/>
        <v>576</v>
      </c>
      <c r="I1346" s="119">
        <v>100</v>
      </c>
      <c r="J1346" s="119">
        <f t="shared" si="206"/>
        <v>57600</v>
      </c>
      <c r="L1346" s="11"/>
      <c r="M1346" s="11"/>
      <c r="N1346" s="11"/>
      <c r="O1346" s="11"/>
      <c r="R1346" s="118">
        <f t="shared" si="207"/>
        <v>0</v>
      </c>
      <c r="S1346" s="11"/>
      <c r="U1346" s="118">
        <f t="shared" si="208"/>
        <v>0</v>
      </c>
      <c r="V1346" s="119">
        <f t="shared" si="209"/>
        <v>57600</v>
      </c>
      <c r="W1346" s="118">
        <f t="shared" si="210"/>
        <v>0</v>
      </c>
      <c r="Y1346" s="119">
        <f t="shared" si="211"/>
        <v>57600</v>
      </c>
      <c r="Z1346" s="119"/>
    </row>
    <row r="1347" spans="1:26" s="122" customFormat="1" ht="24" x14ac:dyDescent="0.55000000000000004">
      <c r="A1347" s="11"/>
      <c r="B1347" s="113" t="s">
        <v>59</v>
      </c>
      <c r="C1347" s="11">
        <v>1838</v>
      </c>
      <c r="D1347" s="11">
        <v>2</v>
      </c>
      <c r="E1347" s="11">
        <v>3</v>
      </c>
      <c r="F1347" s="11">
        <v>93</v>
      </c>
      <c r="G1347" s="11">
        <v>1</v>
      </c>
      <c r="H1347" s="118">
        <f t="shared" ref="H1347:H1391" si="219">+(D1347*400)+(E1347*100)+F1347</f>
        <v>1193</v>
      </c>
      <c r="I1347" s="119">
        <v>100</v>
      </c>
      <c r="J1347" s="119">
        <f t="shared" ref="J1347:J1391" si="220">H1347*I1347</f>
        <v>119300</v>
      </c>
      <c r="L1347" s="11"/>
      <c r="M1347" s="11"/>
      <c r="N1347" s="11"/>
      <c r="O1347" s="11"/>
      <c r="R1347" s="118">
        <f t="shared" si="207"/>
        <v>0</v>
      </c>
      <c r="S1347" s="11"/>
      <c r="U1347" s="118">
        <f t="shared" si="208"/>
        <v>0</v>
      </c>
      <c r="V1347" s="119">
        <f t="shared" si="209"/>
        <v>119300</v>
      </c>
      <c r="W1347" s="118">
        <f t="shared" si="210"/>
        <v>0</v>
      </c>
      <c r="Y1347" s="119">
        <f t="shared" si="211"/>
        <v>119300</v>
      </c>
      <c r="Z1347" s="119"/>
    </row>
    <row r="1348" spans="1:26" s="128" customFormat="1" ht="24" x14ac:dyDescent="0.55000000000000004">
      <c r="A1348" s="53"/>
      <c r="B1348" s="55"/>
      <c r="C1348" s="53"/>
      <c r="D1348" s="53"/>
      <c r="E1348" s="53"/>
      <c r="F1348" s="53"/>
      <c r="G1348" s="53"/>
      <c r="H1348" s="127"/>
      <c r="I1348" s="127"/>
      <c r="J1348" s="127"/>
      <c r="L1348" s="53"/>
      <c r="M1348" s="53"/>
      <c r="N1348" s="53"/>
      <c r="O1348" s="53"/>
      <c r="R1348" s="127"/>
      <c r="S1348" s="53"/>
      <c r="U1348" s="127"/>
      <c r="V1348" s="127"/>
      <c r="W1348" s="127"/>
      <c r="Y1348" s="127"/>
      <c r="Z1348" s="127"/>
    </row>
    <row r="1349" spans="1:26" s="126" customFormat="1" ht="24" x14ac:dyDescent="0.55000000000000004">
      <c r="A1349" s="24">
        <v>320</v>
      </c>
      <c r="B1349" s="139" t="s">
        <v>76</v>
      </c>
      <c r="C1349" s="139"/>
      <c r="D1349" s="24">
        <v>0</v>
      </c>
      <c r="E1349" s="24">
        <v>3</v>
      </c>
      <c r="F1349" s="24">
        <v>0</v>
      </c>
      <c r="G1349" s="24">
        <v>2</v>
      </c>
      <c r="H1349" s="125">
        <f t="shared" si="219"/>
        <v>300</v>
      </c>
      <c r="I1349" s="125">
        <v>150</v>
      </c>
      <c r="J1349" s="125">
        <f t="shared" si="220"/>
        <v>45000</v>
      </c>
      <c r="L1349" s="24" t="s">
        <v>62</v>
      </c>
      <c r="M1349" s="24" t="s">
        <v>63</v>
      </c>
      <c r="N1349" s="24">
        <v>2</v>
      </c>
      <c r="O1349" s="24">
        <v>250.29</v>
      </c>
      <c r="P1349" s="125">
        <v>100</v>
      </c>
      <c r="Q1349" s="125">
        <v>6800</v>
      </c>
      <c r="R1349" s="125">
        <f t="shared" ref="R1349:R1391" si="221">O1349*Q1349</f>
        <v>1701972</v>
      </c>
      <c r="S1349" s="24">
        <v>19</v>
      </c>
      <c r="U1349" s="125">
        <f t="shared" ref="U1349:U1391" si="222">R1349*(100-T1349)/100</f>
        <v>1701972</v>
      </c>
      <c r="V1349" s="125">
        <f t="shared" ref="V1349:V1391" si="223">J1349+U1349</f>
        <v>1746972</v>
      </c>
      <c r="W1349" s="125">
        <f t="shared" ref="W1349:W1391" si="224">V1349*P1349/100</f>
        <v>1746972</v>
      </c>
      <c r="Y1349" s="125">
        <f t="shared" ref="Y1349:Y1391" si="225">J1349+U1349</f>
        <v>1746972</v>
      </c>
      <c r="Z1349" s="125">
        <v>0.02</v>
      </c>
    </row>
    <row r="1350" spans="1:26" s="128" customFormat="1" ht="24" x14ac:dyDescent="0.55000000000000004">
      <c r="A1350" s="53"/>
      <c r="B1350" s="129"/>
      <c r="C1350" s="129"/>
      <c r="D1350" s="53"/>
      <c r="E1350" s="53"/>
      <c r="F1350" s="53"/>
      <c r="G1350" s="53"/>
      <c r="H1350" s="127"/>
      <c r="I1350" s="127"/>
      <c r="J1350" s="127"/>
      <c r="L1350" s="53"/>
      <c r="M1350" s="53"/>
      <c r="N1350" s="53"/>
      <c r="O1350" s="53"/>
      <c r="R1350" s="127"/>
      <c r="S1350" s="53"/>
      <c r="U1350" s="127"/>
      <c r="V1350" s="127"/>
      <c r="W1350" s="127"/>
      <c r="Y1350" s="127"/>
      <c r="Z1350" s="127"/>
    </row>
    <row r="1351" spans="1:26" s="122" customFormat="1" ht="24" x14ac:dyDescent="0.55000000000000004">
      <c r="A1351" s="11">
        <v>321</v>
      </c>
      <c r="B1351" s="113" t="s">
        <v>59</v>
      </c>
      <c r="C1351" s="11">
        <v>9967</v>
      </c>
      <c r="D1351" s="11">
        <v>7</v>
      </c>
      <c r="E1351" s="11">
        <v>3</v>
      </c>
      <c r="F1351" s="11">
        <v>32</v>
      </c>
      <c r="G1351" s="11">
        <v>1</v>
      </c>
      <c r="H1351" s="118">
        <f t="shared" si="219"/>
        <v>3132</v>
      </c>
      <c r="I1351" s="119">
        <v>150</v>
      </c>
      <c r="J1351" s="119">
        <f t="shared" si="220"/>
        <v>469800</v>
      </c>
      <c r="L1351" s="11"/>
      <c r="M1351" s="11"/>
      <c r="N1351" s="11"/>
      <c r="O1351" s="11"/>
      <c r="R1351" s="118">
        <f t="shared" si="221"/>
        <v>0</v>
      </c>
      <c r="S1351" s="11"/>
      <c r="U1351" s="118">
        <f t="shared" si="222"/>
        <v>0</v>
      </c>
      <c r="V1351" s="119">
        <f t="shared" si="223"/>
        <v>469800</v>
      </c>
      <c r="W1351" s="118">
        <f t="shared" si="224"/>
        <v>0</v>
      </c>
      <c r="Y1351" s="119">
        <f t="shared" si="225"/>
        <v>469800</v>
      </c>
      <c r="Z1351" s="119"/>
    </row>
    <row r="1352" spans="1:26" s="128" customFormat="1" ht="24" x14ac:dyDescent="0.55000000000000004">
      <c r="A1352" s="53"/>
      <c r="B1352" s="55"/>
      <c r="C1352" s="53"/>
      <c r="D1352" s="53"/>
      <c r="E1352" s="53"/>
      <c r="F1352" s="53"/>
      <c r="G1352" s="53"/>
      <c r="H1352" s="127"/>
      <c r="I1352" s="127"/>
      <c r="J1352" s="127"/>
      <c r="L1352" s="53"/>
      <c r="M1352" s="53"/>
      <c r="N1352" s="53"/>
      <c r="O1352" s="53"/>
      <c r="R1352" s="127"/>
      <c r="S1352" s="53"/>
      <c r="U1352" s="127"/>
      <c r="V1352" s="127"/>
      <c r="W1352" s="127"/>
      <c r="Y1352" s="127"/>
      <c r="Z1352" s="127"/>
    </row>
    <row r="1353" spans="1:26" s="122" customFormat="1" ht="24" x14ac:dyDescent="0.55000000000000004">
      <c r="A1353" s="11">
        <v>322</v>
      </c>
      <c r="B1353" s="113" t="s">
        <v>59</v>
      </c>
      <c r="C1353" s="11">
        <v>730</v>
      </c>
      <c r="D1353" s="11">
        <v>0</v>
      </c>
      <c r="E1353" s="11">
        <v>1</v>
      </c>
      <c r="F1353" s="11">
        <v>30</v>
      </c>
      <c r="G1353" s="11">
        <v>2</v>
      </c>
      <c r="H1353" s="118">
        <f t="shared" si="219"/>
        <v>130</v>
      </c>
      <c r="I1353" s="119">
        <v>100</v>
      </c>
      <c r="J1353" s="119">
        <f t="shared" si="220"/>
        <v>13000</v>
      </c>
      <c r="L1353" s="11" t="s">
        <v>62</v>
      </c>
      <c r="M1353" s="11" t="s">
        <v>63</v>
      </c>
      <c r="N1353" s="11">
        <v>2</v>
      </c>
      <c r="O1353" s="11">
        <v>120</v>
      </c>
      <c r="P1353" s="119">
        <v>100</v>
      </c>
      <c r="Q1353" s="119">
        <v>6800</v>
      </c>
      <c r="R1353" s="118">
        <f t="shared" si="221"/>
        <v>816000</v>
      </c>
      <c r="S1353" s="11">
        <v>31</v>
      </c>
      <c r="U1353" s="118">
        <f t="shared" si="222"/>
        <v>816000</v>
      </c>
      <c r="V1353" s="119">
        <f t="shared" si="223"/>
        <v>829000</v>
      </c>
      <c r="W1353" s="118">
        <f t="shared" si="224"/>
        <v>829000</v>
      </c>
      <c r="Y1353" s="119">
        <f t="shared" si="225"/>
        <v>829000</v>
      </c>
      <c r="Z1353" s="119"/>
    </row>
    <row r="1354" spans="1:26" s="122" customFormat="1" ht="24" x14ac:dyDescent="0.55000000000000004">
      <c r="A1354" s="11"/>
      <c r="B1354" s="113"/>
      <c r="C1354" s="11"/>
      <c r="D1354" s="11"/>
      <c r="E1354" s="11"/>
      <c r="F1354" s="11"/>
      <c r="G1354" s="11"/>
      <c r="H1354" s="118">
        <f t="shared" si="219"/>
        <v>0</v>
      </c>
      <c r="I1354" s="119"/>
      <c r="J1354" s="119">
        <f t="shared" si="220"/>
        <v>0</v>
      </c>
      <c r="L1354" s="11"/>
      <c r="M1354" s="11" t="s">
        <v>65</v>
      </c>
      <c r="N1354" s="11">
        <v>2</v>
      </c>
      <c r="O1354" s="11">
        <v>8</v>
      </c>
      <c r="P1354" s="119">
        <v>100</v>
      </c>
      <c r="Q1354" s="119">
        <v>6800</v>
      </c>
      <c r="R1354" s="118">
        <f t="shared" si="221"/>
        <v>54400</v>
      </c>
      <c r="S1354" s="11">
        <v>31</v>
      </c>
      <c r="U1354" s="118">
        <f t="shared" si="222"/>
        <v>54400</v>
      </c>
      <c r="V1354" s="119">
        <f t="shared" si="223"/>
        <v>54400</v>
      </c>
      <c r="W1354" s="118">
        <f t="shared" si="224"/>
        <v>54400</v>
      </c>
      <c r="Y1354" s="119">
        <f t="shared" si="225"/>
        <v>54400</v>
      </c>
      <c r="Z1354" s="119"/>
    </row>
    <row r="1355" spans="1:26" s="122" customFormat="1" ht="24" x14ac:dyDescent="0.55000000000000004">
      <c r="A1355" s="11"/>
      <c r="B1355" s="113" t="s">
        <v>59</v>
      </c>
      <c r="C1355" s="11">
        <v>12199</v>
      </c>
      <c r="D1355" s="11">
        <v>2</v>
      </c>
      <c r="E1355" s="11">
        <v>3</v>
      </c>
      <c r="F1355" s="11">
        <v>0</v>
      </c>
      <c r="G1355" s="11">
        <v>1</v>
      </c>
      <c r="H1355" s="118">
        <f t="shared" si="219"/>
        <v>1100</v>
      </c>
      <c r="I1355" s="119">
        <v>190</v>
      </c>
      <c r="J1355" s="119">
        <f t="shared" si="220"/>
        <v>209000</v>
      </c>
      <c r="L1355" s="11"/>
      <c r="M1355" s="11"/>
      <c r="N1355" s="11"/>
      <c r="O1355" s="11"/>
      <c r="R1355" s="118">
        <f t="shared" si="221"/>
        <v>0</v>
      </c>
      <c r="S1355" s="11"/>
      <c r="U1355" s="118">
        <f t="shared" si="222"/>
        <v>0</v>
      </c>
      <c r="V1355" s="119">
        <f t="shared" si="223"/>
        <v>209000</v>
      </c>
      <c r="W1355" s="118">
        <f t="shared" si="224"/>
        <v>0</v>
      </c>
      <c r="Y1355" s="119">
        <f t="shared" si="225"/>
        <v>209000</v>
      </c>
      <c r="Z1355" s="119"/>
    </row>
    <row r="1356" spans="1:26" s="122" customFormat="1" ht="24" x14ac:dyDescent="0.55000000000000004">
      <c r="A1356" s="11"/>
      <c r="B1356" s="113" t="s">
        <v>59</v>
      </c>
      <c r="C1356" s="11">
        <v>1978</v>
      </c>
      <c r="D1356" s="11">
        <v>2</v>
      </c>
      <c r="E1356" s="11">
        <v>0</v>
      </c>
      <c r="F1356" s="11">
        <v>46</v>
      </c>
      <c r="G1356" s="11">
        <v>1</v>
      </c>
      <c r="H1356" s="118">
        <f t="shared" si="219"/>
        <v>846</v>
      </c>
      <c r="I1356" s="119">
        <v>100</v>
      </c>
      <c r="J1356" s="119">
        <f t="shared" si="220"/>
        <v>84600</v>
      </c>
      <c r="L1356" s="11"/>
      <c r="M1356" s="11"/>
      <c r="N1356" s="11"/>
      <c r="O1356" s="11"/>
      <c r="R1356" s="118">
        <f t="shared" si="221"/>
        <v>0</v>
      </c>
      <c r="S1356" s="11"/>
      <c r="U1356" s="118">
        <f t="shared" si="222"/>
        <v>0</v>
      </c>
      <c r="V1356" s="119">
        <f t="shared" si="223"/>
        <v>84600</v>
      </c>
      <c r="W1356" s="118">
        <f t="shared" si="224"/>
        <v>0</v>
      </c>
      <c r="Y1356" s="119">
        <f t="shared" si="225"/>
        <v>84600</v>
      </c>
      <c r="Z1356" s="119"/>
    </row>
    <row r="1357" spans="1:26" s="122" customFormat="1" ht="24" x14ac:dyDescent="0.55000000000000004">
      <c r="A1357" s="11"/>
      <c r="B1357" s="113" t="s">
        <v>59</v>
      </c>
      <c r="C1357" s="11">
        <v>9985</v>
      </c>
      <c r="D1357" s="11">
        <v>0</v>
      </c>
      <c r="E1357" s="11">
        <v>3</v>
      </c>
      <c r="F1357" s="11">
        <v>48</v>
      </c>
      <c r="G1357" s="11">
        <v>1</v>
      </c>
      <c r="H1357" s="118">
        <f t="shared" si="219"/>
        <v>348</v>
      </c>
      <c r="I1357" s="119">
        <v>100</v>
      </c>
      <c r="J1357" s="119">
        <f t="shared" si="220"/>
        <v>34800</v>
      </c>
      <c r="L1357" s="11"/>
      <c r="M1357" s="11"/>
      <c r="N1357" s="11"/>
      <c r="O1357" s="11"/>
      <c r="R1357" s="118">
        <f t="shared" si="221"/>
        <v>0</v>
      </c>
      <c r="S1357" s="11"/>
      <c r="U1357" s="118">
        <f t="shared" si="222"/>
        <v>0</v>
      </c>
      <c r="V1357" s="119">
        <f t="shared" si="223"/>
        <v>34800</v>
      </c>
      <c r="W1357" s="118">
        <f t="shared" si="224"/>
        <v>0</v>
      </c>
      <c r="Y1357" s="119">
        <f t="shared" si="225"/>
        <v>34800</v>
      </c>
      <c r="Z1357" s="119"/>
    </row>
    <row r="1358" spans="1:26" s="128" customFormat="1" ht="24" x14ac:dyDescent="0.55000000000000004">
      <c r="A1358" s="53"/>
      <c r="B1358" s="55"/>
      <c r="C1358" s="53"/>
      <c r="D1358" s="53"/>
      <c r="E1358" s="53"/>
      <c r="F1358" s="53"/>
      <c r="G1358" s="53"/>
      <c r="H1358" s="127"/>
      <c r="I1358" s="127"/>
      <c r="J1358" s="127"/>
      <c r="L1358" s="53"/>
      <c r="M1358" s="53"/>
      <c r="N1358" s="53"/>
      <c r="O1358" s="53"/>
      <c r="R1358" s="127"/>
      <c r="S1358" s="53"/>
      <c r="U1358" s="127"/>
      <c r="V1358" s="127"/>
      <c r="W1358" s="127"/>
      <c r="Y1358" s="127"/>
      <c r="Z1358" s="127"/>
    </row>
    <row r="1359" spans="1:26" s="122" customFormat="1" ht="24" x14ac:dyDescent="0.55000000000000004">
      <c r="A1359" s="11">
        <v>323</v>
      </c>
      <c r="B1359" s="113" t="s">
        <v>59</v>
      </c>
      <c r="C1359" s="11">
        <v>18808</v>
      </c>
      <c r="D1359" s="11">
        <v>2</v>
      </c>
      <c r="E1359" s="11">
        <v>0</v>
      </c>
      <c r="F1359" s="11">
        <v>23</v>
      </c>
      <c r="G1359" s="11">
        <v>1</v>
      </c>
      <c r="H1359" s="118">
        <f t="shared" si="219"/>
        <v>823</v>
      </c>
      <c r="I1359" s="119">
        <v>100</v>
      </c>
      <c r="J1359" s="119">
        <f t="shared" si="220"/>
        <v>82300</v>
      </c>
      <c r="L1359" s="11"/>
      <c r="M1359" s="11"/>
      <c r="N1359" s="11"/>
      <c r="O1359" s="11"/>
      <c r="R1359" s="118">
        <f t="shared" si="221"/>
        <v>0</v>
      </c>
      <c r="S1359" s="11"/>
      <c r="U1359" s="118">
        <f t="shared" si="222"/>
        <v>0</v>
      </c>
      <c r="V1359" s="119">
        <f t="shared" si="223"/>
        <v>82300</v>
      </c>
      <c r="W1359" s="118">
        <f t="shared" si="224"/>
        <v>0</v>
      </c>
      <c r="Y1359" s="119">
        <f t="shared" si="225"/>
        <v>82300</v>
      </c>
      <c r="Z1359" s="119"/>
    </row>
    <row r="1360" spans="1:26" s="128" customFormat="1" ht="24" x14ac:dyDescent="0.55000000000000004">
      <c r="A1360" s="53"/>
      <c r="B1360" s="55"/>
      <c r="C1360" s="53"/>
      <c r="D1360" s="53"/>
      <c r="E1360" s="53"/>
      <c r="F1360" s="53"/>
      <c r="G1360" s="53"/>
      <c r="H1360" s="127"/>
      <c r="I1360" s="127"/>
      <c r="J1360" s="127"/>
      <c r="L1360" s="53"/>
      <c r="M1360" s="53"/>
      <c r="N1360" s="53"/>
      <c r="O1360" s="53"/>
      <c r="R1360" s="127"/>
      <c r="S1360" s="53"/>
      <c r="U1360" s="127"/>
      <c r="V1360" s="127"/>
      <c r="W1360" s="127"/>
      <c r="Y1360" s="127"/>
      <c r="Z1360" s="127"/>
    </row>
    <row r="1361" spans="1:26" s="122" customFormat="1" ht="24" x14ac:dyDescent="0.55000000000000004">
      <c r="A1361" s="11">
        <v>324</v>
      </c>
      <c r="B1361" s="113" t="s">
        <v>59</v>
      </c>
      <c r="C1361" s="11">
        <v>1987</v>
      </c>
      <c r="D1361" s="11">
        <v>1</v>
      </c>
      <c r="E1361" s="11">
        <v>0</v>
      </c>
      <c r="F1361" s="11">
        <v>75</v>
      </c>
      <c r="G1361" s="11">
        <v>1</v>
      </c>
      <c r="H1361" s="118">
        <f t="shared" si="219"/>
        <v>475</v>
      </c>
      <c r="I1361" s="119">
        <v>100</v>
      </c>
      <c r="J1361" s="119">
        <f t="shared" si="220"/>
        <v>47500</v>
      </c>
      <c r="L1361" s="11"/>
      <c r="M1361" s="11"/>
      <c r="N1361" s="11"/>
      <c r="O1361" s="11"/>
      <c r="R1361" s="118">
        <f t="shared" si="221"/>
        <v>0</v>
      </c>
      <c r="S1361" s="11"/>
      <c r="U1361" s="118">
        <f t="shared" si="222"/>
        <v>0</v>
      </c>
      <c r="V1361" s="119">
        <f t="shared" si="223"/>
        <v>47500</v>
      </c>
      <c r="W1361" s="118">
        <f t="shared" si="224"/>
        <v>0</v>
      </c>
      <c r="Y1361" s="119">
        <f t="shared" si="225"/>
        <v>47500</v>
      </c>
      <c r="Z1361" s="119"/>
    </row>
    <row r="1362" spans="1:26" s="122" customFormat="1" ht="24" x14ac:dyDescent="0.55000000000000004">
      <c r="A1362" s="11"/>
      <c r="B1362" s="113" t="s">
        <v>59</v>
      </c>
      <c r="C1362" s="11">
        <v>6004</v>
      </c>
      <c r="D1362" s="11">
        <v>0</v>
      </c>
      <c r="E1362" s="11">
        <v>2</v>
      </c>
      <c r="F1362" s="11">
        <v>17</v>
      </c>
      <c r="G1362" s="11">
        <v>1</v>
      </c>
      <c r="H1362" s="118">
        <f t="shared" si="219"/>
        <v>217</v>
      </c>
      <c r="I1362" s="119">
        <v>100</v>
      </c>
      <c r="J1362" s="119">
        <f t="shared" si="220"/>
        <v>21700</v>
      </c>
      <c r="L1362" s="11"/>
      <c r="M1362" s="11"/>
      <c r="N1362" s="11"/>
      <c r="O1362" s="11"/>
      <c r="R1362" s="118">
        <f t="shared" si="221"/>
        <v>0</v>
      </c>
      <c r="S1362" s="11"/>
      <c r="U1362" s="118">
        <f t="shared" si="222"/>
        <v>0</v>
      </c>
      <c r="V1362" s="119">
        <f t="shared" si="223"/>
        <v>21700</v>
      </c>
      <c r="W1362" s="118">
        <f t="shared" si="224"/>
        <v>0</v>
      </c>
      <c r="Y1362" s="119">
        <f t="shared" si="225"/>
        <v>21700</v>
      </c>
      <c r="Z1362" s="119"/>
    </row>
    <row r="1363" spans="1:26" s="122" customFormat="1" ht="24" x14ac:dyDescent="0.55000000000000004">
      <c r="A1363" s="11"/>
      <c r="B1363" s="113" t="s">
        <v>59</v>
      </c>
      <c r="C1363" s="11">
        <v>11377</v>
      </c>
      <c r="D1363" s="11">
        <v>3</v>
      </c>
      <c r="E1363" s="11">
        <v>0</v>
      </c>
      <c r="F1363" s="11">
        <v>82</v>
      </c>
      <c r="G1363" s="11">
        <v>1</v>
      </c>
      <c r="H1363" s="118">
        <f t="shared" si="219"/>
        <v>1282</v>
      </c>
      <c r="I1363" s="119">
        <v>130</v>
      </c>
      <c r="J1363" s="119">
        <f t="shared" si="220"/>
        <v>166660</v>
      </c>
      <c r="L1363" s="11"/>
      <c r="M1363" s="11"/>
      <c r="N1363" s="11"/>
      <c r="O1363" s="11"/>
      <c r="R1363" s="118">
        <f t="shared" si="221"/>
        <v>0</v>
      </c>
      <c r="S1363" s="11"/>
      <c r="U1363" s="118">
        <f t="shared" si="222"/>
        <v>0</v>
      </c>
      <c r="V1363" s="119">
        <f t="shared" si="223"/>
        <v>166660</v>
      </c>
      <c r="W1363" s="118">
        <f t="shared" si="224"/>
        <v>0</v>
      </c>
      <c r="Y1363" s="119">
        <f t="shared" si="225"/>
        <v>166660</v>
      </c>
      <c r="Z1363" s="119"/>
    </row>
    <row r="1364" spans="1:26" s="128" customFormat="1" ht="24" x14ac:dyDescent="0.55000000000000004">
      <c r="A1364" s="53"/>
      <c r="B1364" s="55"/>
      <c r="C1364" s="53"/>
      <c r="D1364" s="53"/>
      <c r="E1364" s="53"/>
      <c r="F1364" s="53"/>
      <c r="G1364" s="53"/>
      <c r="H1364" s="127"/>
      <c r="I1364" s="127"/>
      <c r="J1364" s="127"/>
      <c r="L1364" s="53"/>
      <c r="M1364" s="53"/>
      <c r="N1364" s="53"/>
      <c r="O1364" s="53"/>
      <c r="R1364" s="127"/>
      <c r="S1364" s="53"/>
      <c r="U1364" s="127"/>
      <c r="V1364" s="127"/>
      <c r="W1364" s="127"/>
      <c r="Y1364" s="127"/>
      <c r="Z1364" s="127"/>
    </row>
    <row r="1365" spans="1:26" s="122" customFormat="1" ht="24" x14ac:dyDescent="0.55000000000000004">
      <c r="A1365" s="11">
        <v>325</v>
      </c>
      <c r="B1365" s="113" t="s">
        <v>59</v>
      </c>
      <c r="C1365" s="11">
        <v>7940</v>
      </c>
      <c r="D1365" s="11">
        <v>1</v>
      </c>
      <c r="E1365" s="11">
        <v>3</v>
      </c>
      <c r="F1365" s="11">
        <v>70</v>
      </c>
      <c r="G1365" s="11">
        <v>1</v>
      </c>
      <c r="H1365" s="118">
        <f t="shared" si="219"/>
        <v>770</v>
      </c>
      <c r="I1365" s="119">
        <v>130</v>
      </c>
      <c r="J1365" s="119">
        <f t="shared" si="220"/>
        <v>100100</v>
      </c>
      <c r="L1365" s="11"/>
      <c r="M1365" s="11"/>
      <c r="N1365" s="11"/>
      <c r="O1365" s="11"/>
      <c r="R1365" s="118">
        <f t="shared" si="221"/>
        <v>0</v>
      </c>
      <c r="S1365" s="11"/>
      <c r="U1365" s="118">
        <f t="shared" si="222"/>
        <v>0</v>
      </c>
      <c r="V1365" s="119">
        <f t="shared" si="223"/>
        <v>100100</v>
      </c>
      <c r="W1365" s="118">
        <f t="shared" si="224"/>
        <v>0</v>
      </c>
      <c r="Y1365" s="119">
        <f t="shared" si="225"/>
        <v>100100</v>
      </c>
      <c r="Z1365" s="119"/>
    </row>
    <row r="1366" spans="1:26" s="122" customFormat="1" ht="24" x14ac:dyDescent="0.55000000000000004">
      <c r="A1366" s="11"/>
      <c r="B1366" s="113" t="s">
        <v>59</v>
      </c>
      <c r="C1366" s="11">
        <v>7936</v>
      </c>
      <c r="D1366" s="11">
        <v>3</v>
      </c>
      <c r="E1366" s="11">
        <v>2</v>
      </c>
      <c r="F1366" s="11">
        <v>40</v>
      </c>
      <c r="G1366" s="11">
        <v>1</v>
      </c>
      <c r="H1366" s="118">
        <f t="shared" si="219"/>
        <v>1440</v>
      </c>
      <c r="I1366" s="119">
        <v>130</v>
      </c>
      <c r="J1366" s="119">
        <f t="shared" si="220"/>
        <v>187200</v>
      </c>
      <c r="L1366" s="11"/>
      <c r="M1366" s="11"/>
      <c r="N1366" s="11"/>
      <c r="O1366" s="11"/>
      <c r="R1366" s="118">
        <f t="shared" si="221"/>
        <v>0</v>
      </c>
      <c r="S1366" s="11"/>
      <c r="U1366" s="118">
        <f t="shared" si="222"/>
        <v>0</v>
      </c>
      <c r="V1366" s="119">
        <f t="shared" si="223"/>
        <v>187200</v>
      </c>
      <c r="W1366" s="118">
        <f t="shared" si="224"/>
        <v>0</v>
      </c>
      <c r="Y1366" s="119">
        <f t="shared" si="225"/>
        <v>187200</v>
      </c>
      <c r="Z1366" s="119"/>
    </row>
    <row r="1367" spans="1:26" s="122" customFormat="1" ht="24" x14ac:dyDescent="0.55000000000000004">
      <c r="A1367" s="11"/>
      <c r="B1367" s="113" t="s">
        <v>59</v>
      </c>
      <c r="C1367" s="11">
        <v>8271</v>
      </c>
      <c r="D1367" s="11">
        <v>5</v>
      </c>
      <c r="E1367" s="11">
        <v>1</v>
      </c>
      <c r="F1367" s="11">
        <v>0</v>
      </c>
      <c r="G1367" s="11">
        <v>1</v>
      </c>
      <c r="H1367" s="118">
        <f t="shared" si="219"/>
        <v>2100</v>
      </c>
      <c r="I1367" s="119">
        <v>130</v>
      </c>
      <c r="J1367" s="119">
        <f t="shared" si="220"/>
        <v>273000</v>
      </c>
      <c r="L1367" s="11"/>
      <c r="M1367" s="11"/>
      <c r="N1367" s="11"/>
      <c r="O1367" s="11"/>
      <c r="R1367" s="118">
        <f t="shared" si="221"/>
        <v>0</v>
      </c>
      <c r="S1367" s="11"/>
      <c r="U1367" s="118">
        <f t="shared" si="222"/>
        <v>0</v>
      </c>
      <c r="V1367" s="119">
        <f t="shared" si="223"/>
        <v>273000</v>
      </c>
      <c r="W1367" s="118">
        <f t="shared" si="224"/>
        <v>0</v>
      </c>
      <c r="Y1367" s="119">
        <f t="shared" si="225"/>
        <v>273000</v>
      </c>
      <c r="Z1367" s="119"/>
    </row>
    <row r="1368" spans="1:26" s="122" customFormat="1" ht="24" x14ac:dyDescent="0.55000000000000004">
      <c r="A1368" s="11"/>
      <c r="B1368" s="113" t="s">
        <v>263</v>
      </c>
      <c r="C1368" s="11">
        <v>2106</v>
      </c>
      <c r="D1368" s="11">
        <v>1</v>
      </c>
      <c r="E1368" s="11">
        <v>0</v>
      </c>
      <c r="F1368" s="11">
        <v>0</v>
      </c>
      <c r="G1368" s="11">
        <v>1</v>
      </c>
      <c r="H1368" s="118">
        <f t="shared" si="219"/>
        <v>400</v>
      </c>
      <c r="I1368" s="119">
        <v>100</v>
      </c>
      <c r="J1368" s="119">
        <f t="shared" si="220"/>
        <v>40000</v>
      </c>
      <c r="L1368" s="11"/>
      <c r="M1368" s="11"/>
      <c r="N1368" s="11"/>
      <c r="O1368" s="11"/>
      <c r="R1368" s="118">
        <f t="shared" si="221"/>
        <v>0</v>
      </c>
      <c r="S1368" s="11"/>
      <c r="U1368" s="118">
        <f t="shared" si="222"/>
        <v>0</v>
      </c>
      <c r="V1368" s="119">
        <f t="shared" si="223"/>
        <v>40000</v>
      </c>
      <c r="W1368" s="118">
        <f t="shared" si="224"/>
        <v>0</v>
      </c>
      <c r="Y1368" s="119">
        <f t="shared" si="225"/>
        <v>40000</v>
      </c>
      <c r="Z1368" s="119"/>
    </row>
    <row r="1369" spans="1:26" s="128" customFormat="1" ht="24" x14ac:dyDescent="0.55000000000000004">
      <c r="A1369" s="60"/>
      <c r="B1369" s="55"/>
      <c r="C1369" s="53"/>
      <c r="D1369" s="53"/>
      <c r="E1369" s="53"/>
      <c r="F1369" s="53"/>
      <c r="G1369" s="53"/>
      <c r="H1369" s="127"/>
      <c r="I1369" s="127"/>
      <c r="J1369" s="127"/>
      <c r="L1369" s="53"/>
      <c r="M1369" s="53"/>
      <c r="N1369" s="53"/>
      <c r="O1369" s="53"/>
      <c r="R1369" s="127"/>
      <c r="S1369" s="53"/>
      <c r="U1369" s="127"/>
      <c r="V1369" s="127"/>
      <c r="W1369" s="127"/>
      <c r="Y1369" s="127"/>
      <c r="Z1369" s="127"/>
    </row>
    <row r="1370" spans="1:26" s="122" customFormat="1" ht="24" x14ac:dyDescent="0.55000000000000004">
      <c r="A1370" s="11">
        <v>326</v>
      </c>
      <c r="B1370" s="113" t="s">
        <v>59</v>
      </c>
      <c r="C1370" s="11">
        <v>12265</v>
      </c>
      <c r="D1370" s="11">
        <v>0</v>
      </c>
      <c r="E1370" s="11">
        <v>2</v>
      </c>
      <c r="F1370" s="11">
        <v>80</v>
      </c>
      <c r="G1370" s="11">
        <v>1</v>
      </c>
      <c r="H1370" s="118">
        <f t="shared" si="219"/>
        <v>280</v>
      </c>
      <c r="I1370" s="119">
        <v>150</v>
      </c>
      <c r="J1370" s="119">
        <f t="shared" si="220"/>
        <v>42000</v>
      </c>
      <c r="L1370" s="11"/>
      <c r="M1370" s="11"/>
      <c r="N1370" s="11"/>
      <c r="O1370" s="11"/>
      <c r="R1370" s="118">
        <f t="shared" si="221"/>
        <v>0</v>
      </c>
      <c r="S1370" s="11"/>
      <c r="U1370" s="118">
        <f t="shared" si="222"/>
        <v>0</v>
      </c>
      <c r="V1370" s="119">
        <f t="shared" si="223"/>
        <v>42000</v>
      </c>
      <c r="W1370" s="118">
        <f t="shared" si="224"/>
        <v>0</v>
      </c>
      <c r="Y1370" s="119">
        <f t="shared" si="225"/>
        <v>42000</v>
      </c>
      <c r="Z1370" s="119"/>
    </row>
    <row r="1371" spans="1:26" s="122" customFormat="1" ht="24" x14ac:dyDescent="0.55000000000000004">
      <c r="A1371" s="11"/>
      <c r="B1371" s="113" t="s">
        <v>59</v>
      </c>
      <c r="C1371" s="11">
        <v>1816</v>
      </c>
      <c r="D1371" s="11">
        <v>1</v>
      </c>
      <c r="E1371" s="11">
        <v>3</v>
      </c>
      <c r="F1371" s="11">
        <v>81</v>
      </c>
      <c r="G1371" s="11">
        <v>1</v>
      </c>
      <c r="H1371" s="118">
        <f t="shared" si="219"/>
        <v>781</v>
      </c>
      <c r="I1371" s="119">
        <v>100</v>
      </c>
      <c r="J1371" s="119">
        <f t="shared" si="220"/>
        <v>78100</v>
      </c>
      <c r="L1371" s="11"/>
      <c r="M1371" s="11"/>
      <c r="N1371" s="11"/>
      <c r="O1371" s="11"/>
      <c r="R1371" s="118">
        <f t="shared" si="221"/>
        <v>0</v>
      </c>
      <c r="S1371" s="11"/>
      <c r="U1371" s="118">
        <f t="shared" si="222"/>
        <v>0</v>
      </c>
      <c r="V1371" s="119">
        <f t="shared" si="223"/>
        <v>78100</v>
      </c>
      <c r="W1371" s="118">
        <f t="shared" si="224"/>
        <v>0</v>
      </c>
      <c r="Y1371" s="119">
        <f t="shared" si="225"/>
        <v>78100</v>
      </c>
      <c r="Z1371" s="119"/>
    </row>
    <row r="1372" spans="1:26" s="122" customFormat="1" ht="24" x14ac:dyDescent="0.55000000000000004">
      <c r="A1372" s="11"/>
      <c r="B1372" s="113" t="s">
        <v>59</v>
      </c>
      <c r="C1372" s="11">
        <v>2401</v>
      </c>
      <c r="D1372" s="11">
        <v>1</v>
      </c>
      <c r="E1372" s="11">
        <v>0</v>
      </c>
      <c r="F1372" s="11">
        <v>76</v>
      </c>
      <c r="G1372" s="11">
        <v>1</v>
      </c>
      <c r="H1372" s="118">
        <f t="shared" si="219"/>
        <v>476</v>
      </c>
      <c r="I1372" s="119">
        <v>100</v>
      </c>
      <c r="J1372" s="119">
        <f t="shared" si="220"/>
        <v>47600</v>
      </c>
      <c r="L1372" s="11"/>
      <c r="M1372" s="11"/>
      <c r="N1372" s="11"/>
      <c r="O1372" s="11"/>
      <c r="R1372" s="118">
        <f t="shared" si="221"/>
        <v>0</v>
      </c>
      <c r="S1372" s="11"/>
      <c r="U1372" s="118">
        <f t="shared" si="222"/>
        <v>0</v>
      </c>
      <c r="V1372" s="119">
        <f t="shared" si="223"/>
        <v>47600</v>
      </c>
      <c r="W1372" s="118">
        <f t="shared" si="224"/>
        <v>0</v>
      </c>
      <c r="Y1372" s="119">
        <f t="shared" si="225"/>
        <v>47600</v>
      </c>
      <c r="Z1372" s="119"/>
    </row>
    <row r="1373" spans="1:26" s="126" customFormat="1" ht="24" x14ac:dyDescent="0.55000000000000004">
      <c r="A1373" s="24"/>
      <c r="B1373" s="97" t="s">
        <v>302</v>
      </c>
      <c r="C1373" s="24"/>
      <c r="D1373" s="24">
        <v>2</v>
      </c>
      <c r="E1373" s="24">
        <v>1</v>
      </c>
      <c r="F1373" s="24">
        <v>12</v>
      </c>
      <c r="G1373" s="24">
        <v>1</v>
      </c>
      <c r="H1373" s="125">
        <f t="shared" si="219"/>
        <v>912</v>
      </c>
      <c r="I1373" s="125">
        <v>100</v>
      </c>
      <c r="J1373" s="125">
        <f t="shared" si="220"/>
        <v>91200</v>
      </c>
      <c r="L1373" s="24"/>
      <c r="M1373" s="24"/>
      <c r="N1373" s="24"/>
      <c r="O1373" s="24"/>
      <c r="R1373" s="125">
        <f t="shared" si="221"/>
        <v>0</v>
      </c>
      <c r="S1373" s="24"/>
      <c r="U1373" s="125">
        <f t="shared" si="222"/>
        <v>0</v>
      </c>
      <c r="V1373" s="125">
        <f t="shared" si="223"/>
        <v>91200</v>
      </c>
      <c r="W1373" s="125">
        <f t="shared" si="224"/>
        <v>0</v>
      </c>
      <c r="Y1373" s="125">
        <f t="shared" si="225"/>
        <v>91200</v>
      </c>
      <c r="Z1373" s="125">
        <v>0.01</v>
      </c>
    </row>
    <row r="1374" spans="1:26" s="128" customFormat="1" ht="24" x14ac:dyDescent="0.55000000000000004">
      <c r="A1374" s="53"/>
      <c r="B1374" s="55"/>
      <c r="C1374" s="53"/>
      <c r="D1374" s="53"/>
      <c r="E1374" s="53"/>
      <c r="F1374" s="53"/>
      <c r="G1374" s="53"/>
      <c r="H1374" s="127"/>
      <c r="I1374" s="127"/>
      <c r="J1374" s="127"/>
      <c r="L1374" s="53"/>
      <c r="M1374" s="53"/>
      <c r="N1374" s="53"/>
      <c r="O1374" s="53"/>
      <c r="R1374" s="127"/>
      <c r="S1374" s="53"/>
      <c r="U1374" s="127"/>
      <c r="V1374" s="127"/>
      <c r="W1374" s="127"/>
      <c r="Y1374" s="127"/>
      <c r="Z1374" s="127"/>
    </row>
    <row r="1375" spans="1:26" s="122" customFormat="1" ht="24" x14ac:dyDescent="0.55000000000000004">
      <c r="A1375" s="11">
        <v>327</v>
      </c>
      <c r="B1375" s="113" t="s">
        <v>59</v>
      </c>
      <c r="C1375" s="11">
        <v>12128</v>
      </c>
      <c r="D1375" s="11">
        <v>0</v>
      </c>
      <c r="E1375" s="11">
        <v>3</v>
      </c>
      <c r="F1375" s="11">
        <v>15</v>
      </c>
      <c r="G1375" s="11">
        <v>1</v>
      </c>
      <c r="H1375" s="118">
        <f t="shared" si="219"/>
        <v>315</v>
      </c>
      <c r="I1375" s="119">
        <v>130</v>
      </c>
      <c r="J1375" s="119">
        <f t="shared" si="220"/>
        <v>40950</v>
      </c>
      <c r="L1375" s="11"/>
      <c r="M1375" s="11"/>
      <c r="N1375" s="11"/>
      <c r="O1375" s="11"/>
      <c r="R1375" s="118">
        <f t="shared" si="221"/>
        <v>0</v>
      </c>
      <c r="S1375" s="11"/>
      <c r="U1375" s="118">
        <f t="shared" si="222"/>
        <v>0</v>
      </c>
      <c r="V1375" s="119">
        <f t="shared" si="223"/>
        <v>40950</v>
      </c>
      <c r="W1375" s="118">
        <f t="shared" si="224"/>
        <v>0</v>
      </c>
      <c r="Y1375" s="119">
        <f t="shared" si="225"/>
        <v>40950</v>
      </c>
      <c r="Z1375" s="119"/>
    </row>
    <row r="1376" spans="1:26" s="128" customFormat="1" ht="24" x14ac:dyDescent="0.55000000000000004">
      <c r="A1376" s="53"/>
      <c r="B1376" s="55"/>
      <c r="C1376" s="53"/>
      <c r="D1376" s="53"/>
      <c r="E1376" s="53"/>
      <c r="F1376" s="53"/>
      <c r="G1376" s="53"/>
      <c r="H1376" s="127"/>
      <c r="I1376" s="127"/>
      <c r="J1376" s="127"/>
      <c r="L1376" s="53"/>
      <c r="M1376" s="53"/>
      <c r="N1376" s="53"/>
      <c r="O1376" s="53"/>
      <c r="R1376" s="127"/>
      <c r="S1376" s="53"/>
      <c r="U1376" s="127"/>
      <c r="V1376" s="127"/>
      <c r="W1376" s="127"/>
      <c r="Y1376" s="127"/>
      <c r="Z1376" s="127"/>
    </row>
    <row r="1377" spans="1:26" s="126" customFormat="1" ht="24" x14ac:dyDescent="0.55000000000000004">
      <c r="A1377" s="24">
        <v>328</v>
      </c>
      <c r="B1377" s="139" t="s">
        <v>76</v>
      </c>
      <c r="C1377" s="139"/>
      <c r="D1377" s="24">
        <v>0</v>
      </c>
      <c r="E1377" s="24">
        <v>2</v>
      </c>
      <c r="F1377" s="24">
        <v>0</v>
      </c>
      <c r="G1377" s="24">
        <v>2</v>
      </c>
      <c r="H1377" s="125">
        <f t="shared" si="219"/>
        <v>200</v>
      </c>
      <c r="I1377" s="125">
        <v>100</v>
      </c>
      <c r="J1377" s="125">
        <f t="shared" si="220"/>
        <v>20000</v>
      </c>
      <c r="L1377" s="24" t="s">
        <v>62</v>
      </c>
      <c r="M1377" s="24" t="s">
        <v>63</v>
      </c>
      <c r="N1377" s="24">
        <v>2</v>
      </c>
      <c r="O1377" s="24">
        <v>54.76</v>
      </c>
      <c r="P1377" s="125">
        <v>100</v>
      </c>
      <c r="Q1377" s="125">
        <v>6800</v>
      </c>
      <c r="R1377" s="125">
        <f t="shared" si="221"/>
        <v>372368</v>
      </c>
      <c r="S1377" s="24">
        <v>11</v>
      </c>
      <c r="U1377" s="125">
        <f t="shared" si="222"/>
        <v>372368</v>
      </c>
      <c r="V1377" s="125">
        <f t="shared" si="223"/>
        <v>392368</v>
      </c>
      <c r="W1377" s="125">
        <f t="shared" si="224"/>
        <v>392368</v>
      </c>
      <c r="Y1377" s="125">
        <f t="shared" si="225"/>
        <v>392368</v>
      </c>
      <c r="Z1377" s="125">
        <v>0.02</v>
      </c>
    </row>
    <row r="1378" spans="1:26" s="128" customFormat="1" ht="24" x14ac:dyDescent="0.55000000000000004">
      <c r="A1378" s="53"/>
      <c r="B1378" s="129"/>
      <c r="C1378" s="129"/>
      <c r="D1378" s="53"/>
      <c r="E1378" s="53"/>
      <c r="F1378" s="53"/>
      <c r="G1378" s="53"/>
      <c r="H1378" s="127"/>
      <c r="I1378" s="127"/>
      <c r="J1378" s="127"/>
      <c r="L1378" s="53"/>
      <c r="M1378" s="53"/>
      <c r="N1378" s="53"/>
      <c r="O1378" s="53"/>
      <c r="R1378" s="127"/>
      <c r="S1378" s="53"/>
      <c r="U1378" s="127"/>
      <c r="V1378" s="127"/>
      <c r="W1378" s="127"/>
      <c r="Y1378" s="127"/>
      <c r="Z1378" s="127"/>
    </row>
    <row r="1379" spans="1:26" s="126" customFormat="1" ht="24" x14ac:dyDescent="0.55000000000000004">
      <c r="A1379" s="24">
        <v>329</v>
      </c>
      <c r="B1379" s="24" t="s">
        <v>849</v>
      </c>
      <c r="C1379" s="24">
        <v>1388</v>
      </c>
      <c r="D1379" s="24">
        <v>0</v>
      </c>
      <c r="E1379" s="24">
        <v>3</v>
      </c>
      <c r="F1379" s="24">
        <v>60</v>
      </c>
      <c r="G1379" s="24">
        <v>1</v>
      </c>
      <c r="H1379" s="125">
        <f t="shared" si="219"/>
        <v>360</v>
      </c>
      <c r="I1379" s="125">
        <v>150</v>
      </c>
      <c r="J1379" s="125">
        <f t="shared" si="220"/>
        <v>54000</v>
      </c>
      <c r="L1379" s="24"/>
      <c r="M1379" s="24"/>
      <c r="N1379" s="24"/>
      <c r="O1379" s="24"/>
      <c r="R1379" s="125">
        <f t="shared" si="221"/>
        <v>0</v>
      </c>
      <c r="S1379" s="24"/>
      <c r="U1379" s="125">
        <f t="shared" si="222"/>
        <v>0</v>
      </c>
      <c r="V1379" s="125">
        <f t="shared" si="223"/>
        <v>54000</v>
      </c>
      <c r="W1379" s="125">
        <f t="shared" si="224"/>
        <v>0</v>
      </c>
      <c r="Y1379" s="125">
        <f t="shared" si="225"/>
        <v>54000</v>
      </c>
      <c r="Z1379" s="125">
        <v>0.01</v>
      </c>
    </row>
    <row r="1380" spans="1:26" s="128" customFormat="1" ht="24" x14ac:dyDescent="0.55000000000000004">
      <c r="A1380" s="53"/>
      <c r="B1380" s="53"/>
      <c r="C1380" s="53"/>
      <c r="D1380" s="53"/>
      <c r="E1380" s="53"/>
      <c r="F1380" s="53"/>
      <c r="G1380" s="53"/>
      <c r="H1380" s="127"/>
      <c r="I1380" s="127"/>
      <c r="J1380" s="127"/>
      <c r="L1380" s="53"/>
      <c r="M1380" s="53"/>
      <c r="N1380" s="53"/>
      <c r="O1380" s="53"/>
      <c r="R1380" s="127"/>
      <c r="S1380" s="53"/>
      <c r="U1380" s="127"/>
      <c r="V1380" s="127"/>
      <c r="W1380" s="127"/>
      <c r="Y1380" s="127"/>
      <c r="Z1380" s="127"/>
    </row>
    <row r="1381" spans="1:26" s="122" customFormat="1" ht="24" x14ac:dyDescent="0.55000000000000004">
      <c r="A1381" s="11">
        <v>330</v>
      </c>
      <c r="B1381" s="113" t="s">
        <v>59</v>
      </c>
      <c r="C1381" s="11">
        <v>717</v>
      </c>
      <c r="D1381" s="11">
        <v>0</v>
      </c>
      <c r="E1381" s="11">
        <v>1</v>
      </c>
      <c r="F1381" s="11">
        <v>15</v>
      </c>
      <c r="G1381" s="25" t="s">
        <v>73</v>
      </c>
      <c r="H1381" s="118">
        <f t="shared" si="219"/>
        <v>115</v>
      </c>
      <c r="I1381" s="119">
        <v>150</v>
      </c>
      <c r="J1381" s="119">
        <f t="shared" si="220"/>
        <v>17250</v>
      </c>
      <c r="L1381" s="11" t="s">
        <v>62</v>
      </c>
      <c r="M1381" s="11" t="s">
        <v>63</v>
      </c>
      <c r="N1381" s="11">
        <v>2</v>
      </c>
      <c r="O1381" s="11">
        <v>157</v>
      </c>
      <c r="P1381" s="119">
        <v>100</v>
      </c>
      <c r="Q1381" s="119">
        <v>6800</v>
      </c>
      <c r="R1381" s="118">
        <f t="shared" si="221"/>
        <v>1067600</v>
      </c>
      <c r="S1381" s="11">
        <v>60</v>
      </c>
      <c r="U1381" s="118">
        <f t="shared" si="222"/>
        <v>1067600</v>
      </c>
      <c r="V1381" s="119">
        <f t="shared" si="223"/>
        <v>1084850</v>
      </c>
      <c r="W1381" s="118">
        <f t="shared" si="224"/>
        <v>1084850</v>
      </c>
      <c r="Y1381" s="119">
        <f t="shared" si="225"/>
        <v>1084850</v>
      </c>
      <c r="Z1381" s="119"/>
    </row>
    <row r="1382" spans="1:26" s="122" customFormat="1" ht="24" x14ac:dyDescent="0.55000000000000004">
      <c r="A1382" s="11"/>
      <c r="B1382" s="113"/>
      <c r="C1382" s="11"/>
      <c r="D1382" s="11"/>
      <c r="E1382" s="11"/>
      <c r="F1382" s="11"/>
      <c r="G1382" s="11"/>
      <c r="H1382" s="118">
        <f t="shared" si="219"/>
        <v>0</v>
      </c>
      <c r="I1382" s="119"/>
      <c r="J1382" s="119">
        <f t="shared" si="220"/>
        <v>0</v>
      </c>
      <c r="L1382" s="11"/>
      <c r="M1382" s="11" t="s">
        <v>65</v>
      </c>
      <c r="N1382" s="11">
        <v>2</v>
      </c>
      <c r="O1382" s="11">
        <v>12</v>
      </c>
      <c r="P1382" s="119">
        <v>100</v>
      </c>
      <c r="Q1382" s="119">
        <v>6800</v>
      </c>
      <c r="R1382" s="118">
        <f t="shared" si="221"/>
        <v>81600</v>
      </c>
      <c r="S1382" s="11">
        <v>4</v>
      </c>
      <c r="U1382" s="118">
        <f t="shared" si="222"/>
        <v>81600</v>
      </c>
      <c r="V1382" s="119">
        <f t="shared" si="223"/>
        <v>81600</v>
      </c>
      <c r="W1382" s="118">
        <f t="shared" si="224"/>
        <v>81600</v>
      </c>
      <c r="Y1382" s="119">
        <f t="shared" si="225"/>
        <v>81600</v>
      </c>
      <c r="Z1382" s="119"/>
    </row>
    <row r="1383" spans="1:26" s="122" customFormat="1" ht="24" x14ac:dyDescent="0.55000000000000004">
      <c r="A1383" s="11"/>
      <c r="B1383" s="113" t="s">
        <v>59</v>
      </c>
      <c r="C1383" s="11">
        <v>12116</v>
      </c>
      <c r="D1383" s="11">
        <v>0</v>
      </c>
      <c r="E1383" s="11">
        <v>3</v>
      </c>
      <c r="F1383" s="11">
        <v>33</v>
      </c>
      <c r="G1383" s="11">
        <v>1</v>
      </c>
      <c r="H1383" s="118">
        <f t="shared" si="219"/>
        <v>333</v>
      </c>
      <c r="I1383" s="119">
        <v>100</v>
      </c>
      <c r="J1383" s="119">
        <f t="shared" si="220"/>
        <v>33300</v>
      </c>
      <c r="L1383" s="11"/>
      <c r="M1383" s="11"/>
      <c r="N1383" s="11"/>
      <c r="O1383" s="11"/>
      <c r="R1383" s="118">
        <f t="shared" si="221"/>
        <v>0</v>
      </c>
      <c r="S1383" s="11"/>
      <c r="U1383" s="118">
        <f t="shared" si="222"/>
        <v>0</v>
      </c>
      <c r="V1383" s="119">
        <f t="shared" si="223"/>
        <v>33300</v>
      </c>
      <c r="W1383" s="118">
        <f t="shared" si="224"/>
        <v>0</v>
      </c>
      <c r="Y1383" s="119">
        <f t="shared" si="225"/>
        <v>33300</v>
      </c>
      <c r="Z1383" s="119"/>
    </row>
    <row r="1384" spans="1:26" s="128" customFormat="1" ht="24" x14ac:dyDescent="0.55000000000000004">
      <c r="A1384" s="53"/>
      <c r="B1384" s="55"/>
      <c r="C1384" s="53"/>
      <c r="D1384" s="53"/>
      <c r="E1384" s="53"/>
      <c r="F1384" s="53"/>
      <c r="G1384" s="53"/>
      <c r="H1384" s="127"/>
      <c r="I1384" s="127"/>
      <c r="J1384" s="127"/>
      <c r="L1384" s="53"/>
      <c r="M1384" s="53"/>
      <c r="N1384" s="53"/>
      <c r="O1384" s="53"/>
      <c r="R1384" s="127"/>
      <c r="S1384" s="53"/>
      <c r="U1384" s="127"/>
      <c r="V1384" s="127"/>
      <c r="W1384" s="127"/>
      <c r="Y1384" s="127"/>
      <c r="Z1384" s="127"/>
    </row>
    <row r="1385" spans="1:26" s="122" customFormat="1" ht="24" x14ac:dyDescent="0.55000000000000004">
      <c r="A1385" s="23">
        <v>331</v>
      </c>
      <c r="B1385" s="30" t="s">
        <v>59</v>
      </c>
      <c r="C1385" s="23">
        <v>9983</v>
      </c>
      <c r="D1385" s="23">
        <v>2</v>
      </c>
      <c r="E1385" s="23">
        <v>2</v>
      </c>
      <c r="F1385" s="23">
        <v>67</v>
      </c>
      <c r="G1385" s="23">
        <v>2</v>
      </c>
      <c r="H1385" s="118">
        <f t="shared" si="219"/>
        <v>1067</v>
      </c>
      <c r="I1385" s="119">
        <v>220</v>
      </c>
      <c r="J1385" s="119">
        <f t="shared" si="220"/>
        <v>234740</v>
      </c>
      <c r="L1385" s="23" t="s">
        <v>62</v>
      </c>
      <c r="M1385" s="23" t="s">
        <v>65</v>
      </c>
      <c r="N1385" s="23">
        <v>2</v>
      </c>
      <c r="O1385" s="23">
        <v>153</v>
      </c>
      <c r="P1385" s="119">
        <v>100</v>
      </c>
      <c r="Q1385" s="119">
        <v>6800</v>
      </c>
      <c r="R1385" s="118">
        <f t="shared" si="221"/>
        <v>1040400</v>
      </c>
      <c r="S1385" s="23">
        <v>21</v>
      </c>
      <c r="U1385" s="118">
        <f t="shared" si="222"/>
        <v>1040400</v>
      </c>
      <c r="V1385" s="119">
        <f t="shared" si="223"/>
        <v>1275140</v>
      </c>
      <c r="W1385" s="118">
        <f t="shared" si="224"/>
        <v>1275140</v>
      </c>
      <c r="Y1385" s="119">
        <f t="shared" si="225"/>
        <v>1275140</v>
      </c>
      <c r="Z1385" s="119"/>
    </row>
    <row r="1386" spans="1:26" s="122" customFormat="1" ht="24" x14ac:dyDescent="0.55000000000000004">
      <c r="A1386" s="23"/>
      <c r="B1386" s="23"/>
      <c r="C1386" s="23"/>
      <c r="D1386" s="23"/>
      <c r="E1386" s="23"/>
      <c r="F1386" s="23"/>
      <c r="G1386" s="23"/>
      <c r="H1386" s="118">
        <f t="shared" si="219"/>
        <v>0</v>
      </c>
      <c r="I1386" s="119"/>
      <c r="J1386" s="119">
        <f t="shared" si="220"/>
        <v>0</v>
      </c>
      <c r="L1386" s="23"/>
      <c r="M1386" s="23" t="s">
        <v>65</v>
      </c>
      <c r="N1386" s="23">
        <v>2</v>
      </c>
      <c r="O1386" s="23">
        <v>8</v>
      </c>
      <c r="P1386" s="119">
        <v>100</v>
      </c>
      <c r="Q1386" s="119">
        <v>6800</v>
      </c>
      <c r="R1386" s="118">
        <f t="shared" si="221"/>
        <v>54400</v>
      </c>
      <c r="S1386" s="23">
        <v>21</v>
      </c>
      <c r="U1386" s="118">
        <f t="shared" si="222"/>
        <v>54400</v>
      </c>
      <c r="V1386" s="119">
        <f t="shared" si="223"/>
        <v>54400</v>
      </c>
      <c r="W1386" s="118">
        <f t="shared" si="224"/>
        <v>54400</v>
      </c>
      <c r="Y1386" s="119">
        <f t="shared" si="225"/>
        <v>54400</v>
      </c>
      <c r="Z1386" s="119"/>
    </row>
    <row r="1387" spans="1:26" s="122" customFormat="1" ht="24" x14ac:dyDescent="0.55000000000000004">
      <c r="A1387" s="23"/>
      <c r="B1387" s="23"/>
      <c r="C1387" s="23"/>
      <c r="D1387" s="23"/>
      <c r="E1387" s="23"/>
      <c r="F1387" s="23"/>
      <c r="G1387" s="23"/>
      <c r="H1387" s="118">
        <f t="shared" si="219"/>
        <v>0</v>
      </c>
      <c r="I1387" s="119"/>
      <c r="J1387" s="119">
        <f t="shared" si="220"/>
        <v>0</v>
      </c>
      <c r="L1387" s="23" t="s">
        <v>13</v>
      </c>
      <c r="M1387" s="23" t="s">
        <v>126</v>
      </c>
      <c r="N1387" s="23">
        <v>2</v>
      </c>
      <c r="O1387" s="23">
        <v>255</v>
      </c>
      <c r="P1387" s="119">
        <v>100</v>
      </c>
      <c r="Q1387" s="119">
        <v>6800</v>
      </c>
      <c r="R1387" s="118">
        <f t="shared" si="221"/>
        <v>1734000</v>
      </c>
      <c r="S1387" s="23">
        <v>21</v>
      </c>
      <c r="U1387" s="118">
        <f t="shared" si="222"/>
        <v>1734000</v>
      </c>
      <c r="V1387" s="119">
        <f t="shared" si="223"/>
        <v>1734000</v>
      </c>
      <c r="W1387" s="118">
        <f t="shared" si="224"/>
        <v>1734000</v>
      </c>
      <c r="Y1387" s="119">
        <f t="shared" si="225"/>
        <v>1734000</v>
      </c>
      <c r="Z1387" s="119"/>
    </row>
    <row r="1388" spans="1:26" s="122" customFormat="1" ht="24" x14ac:dyDescent="0.55000000000000004">
      <c r="A1388" s="23"/>
      <c r="B1388" s="23"/>
      <c r="C1388" s="23"/>
      <c r="D1388" s="23"/>
      <c r="E1388" s="23"/>
      <c r="F1388" s="23"/>
      <c r="G1388" s="23"/>
      <c r="H1388" s="118">
        <f t="shared" si="219"/>
        <v>0</v>
      </c>
      <c r="I1388" s="119"/>
      <c r="J1388" s="119">
        <f t="shared" si="220"/>
        <v>0</v>
      </c>
      <c r="L1388" s="23"/>
      <c r="M1388" s="23" t="s">
        <v>126</v>
      </c>
      <c r="N1388" s="23">
        <v>2</v>
      </c>
      <c r="O1388" s="23">
        <v>36</v>
      </c>
      <c r="P1388" s="119">
        <v>100</v>
      </c>
      <c r="Q1388" s="119">
        <v>6800</v>
      </c>
      <c r="R1388" s="118">
        <f t="shared" si="221"/>
        <v>244800</v>
      </c>
      <c r="S1388" s="23">
        <v>8</v>
      </c>
      <c r="U1388" s="118">
        <f t="shared" si="222"/>
        <v>244800</v>
      </c>
      <c r="V1388" s="119">
        <f t="shared" si="223"/>
        <v>244800</v>
      </c>
      <c r="W1388" s="118">
        <f t="shared" si="224"/>
        <v>244800</v>
      </c>
      <c r="Y1388" s="119">
        <f t="shared" si="225"/>
        <v>244800</v>
      </c>
      <c r="Z1388" s="119"/>
    </row>
    <row r="1389" spans="1:26" s="122" customFormat="1" ht="24" x14ac:dyDescent="0.55000000000000004">
      <c r="A1389" s="23"/>
      <c r="B1389" s="23"/>
      <c r="C1389" s="23"/>
      <c r="D1389" s="23"/>
      <c r="E1389" s="23"/>
      <c r="F1389" s="23"/>
      <c r="G1389" s="23"/>
      <c r="H1389" s="118">
        <f t="shared" si="219"/>
        <v>0</v>
      </c>
      <c r="I1389" s="119"/>
      <c r="J1389" s="119">
        <f t="shared" si="220"/>
        <v>0</v>
      </c>
      <c r="L1389" s="23" t="s">
        <v>13</v>
      </c>
      <c r="M1389" s="23" t="s">
        <v>65</v>
      </c>
      <c r="N1389" s="23">
        <v>2</v>
      </c>
      <c r="O1389" s="23">
        <v>112</v>
      </c>
      <c r="P1389" s="119">
        <v>100</v>
      </c>
      <c r="Q1389" s="119">
        <v>6800</v>
      </c>
      <c r="R1389" s="118">
        <f t="shared" si="221"/>
        <v>761600</v>
      </c>
      <c r="S1389" s="23">
        <v>21</v>
      </c>
      <c r="U1389" s="118">
        <f t="shared" si="222"/>
        <v>761600</v>
      </c>
      <c r="V1389" s="119">
        <f t="shared" si="223"/>
        <v>761600</v>
      </c>
      <c r="W1389" s="118">
        <f t="shared" si="224"/>
        <v>761600</v>
      </c>
      <c r="Y1389" s="119">
        <f t="shared" si="225"/>
        <v>761600</v>
      </c>
      <c r="Z1389" s="119"/>
    </row>
    <row r="1390" spans="1:26" s="122" customFormat="1" ht="24" x14ac:dyDescent="0.55000000000000004">
      <c r="A1390" s="23"/>
      <c r="B1390" s="23"/>
      <c r="C1390" s="23"/>
      <c r="D1390" s="23"/>
      <c r="E1390" s="23"/>
      <c r="F1390" s="23"/>
      <c r="G1390" s="23"/>
      <c r="H1390" s="118">
        <f t="shared" si="219"/>
        <v>0</v>
      </c>
      <c r="I1390" s="119"/>
      <c r="J1390" s="119">
        <f t="shared" si="220"/>
        <v>0</v>
      </c>
      <c r="L1390" s="23"/>
      <c r="M1390" s="23" t="s">
        <v>848</v>
      </c>
      <c r="N1390" s="23">
        <v>2</v>
      </c>
      <c r="O1390" s="23">
        <v>32</v>
      </c>
      <c r="P1390" s="119">
        <v>100</v>
      </c>
      <c r="Q1390" s="119">
        <v>6800</v>
      </c>
      <c r="R1390" s="118">
        <f t="shared" si="221"/>
        <v>217600</v>
      </c>
      <c r="S1390" s="23">
        <v>21</v>
      </c>
      <c r="U1390" s="118">
        <f t="shared" si="222"/>
        <v>217600</v>
      </c>
      <c r="V1390" s="119">
        <f t="shared" si="223"/>
        <v>217600</v>
      </c>
      <c r="W1390" s="118">
        <f t="shared" si="224"/>
        <v>217600</v>
      </c>
      <c r="Y1390" s="119">
        <f t="shared" si="225"/>
        <v>217600</v>
      </c>
      <c r="Z1390" s="119"/>
    </row>
    <row r="1391" spans="1:26" s="122" customFormat="1" ht="24" x14ac:dyDescent="0.55000000000000004">
      <c r="A1391" s="23"/>
      <c r="B1391" s="23"/>
      <c r="C1391" s="23"/>
      <c r="D1391" s="23"/>
      <c r="E1391" s="23"/>
      <c r="F1391" s="23"/>
      <c r="G1391" s="23"/>
      <c r="H1391" s="118">
        <f t="shared" si="219"/>
        <v>0</v>
      </c>
      <c r="I1391" s="119"/>
      <c r="J1391" s="119">
        <f t="shared" si="220"/>
        <v>0</v>
      </c>
      <c r="L1391" s="23"/>
      <c r="M1391" s="23" t="s">
        <v>65</v>
      </c>
      <c r="N1391" s="23">
        <v>2</v>
      </c>
      <c r="O1391" s="23">
        <v>8</v>
      </c>
      <c r="P1391" s="119">
        <v>100</v>
      </c>
      <c r="Q1391" s="119">
        <v>6800</v>
      </c>
      <c r="R1391" s="118">
        <f t="shared" si="221"/>
        <v>54400</v>
      </c>
      <c r="S1391" s="23">
        <v>21</v>
      </c>
      <c r="U1391" s="118">
        <f t="shared" si="222"/>
        <v>54400</v>
      </c>
      <c r="V1391" s="119">
        <f t="shared" si="223"/>
        <v>54400</v>
      </c>
      <c r="W1391" s="118">
        <f t="shared" si="224"/>
        <v>54400</v>
      </c>
      <c r="Y1391" s="119">
        <f t="shared" si="225"/>
        <v>54400</v>
      </c>
      <c r="Z1391" s="119"/>
    </row>
    <row r="1392" spans="1:26" s="128" customFormat="1" ht="24" x14ac:dyDescent="0.55000000000000004">
      <c r="A1392" s="53"/>
      <c r="B1392" s="53"/>
      <c r="C1392" s="53"/>
      <c r="D1392" s="53"/>
      <c r="E1392" s="53"/>
      <c r="F1392" s="53"/>
      <c r="G1392" s="53"/>
      <c r="H1392" s="127"/>
      <c r="I1392" s="127"/>
      <c r="J1392" s="127"/>
      <c r="L1392" s="53"/>
      <c r="M1392" s="53"/>
      <c r="N1392" s="53"/>
      <c r="O1392" s="53"/>
      <c r="R1392" s="127"/>
      <c r="S1392" s="53"/>
      <c r="U1392" s="127"/>
      <c r="V1392" s="127"/>
      <c r="W1392" s="127"/>
      <c r="Y1392" s="127"/>
      <c r="Z1392" s="127"/>
    </row>
  </sheetData>
  <mergeCells count="33">
    <mergeCell ref="R6:R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S6:T6"/>
    <mergeCell ref="U6:U10"/>
    <mergeCell ref="S7:S10"/>
    <mergeCell ref="T7:T10"/>
    <mergeCell ref="D8:D10"/>
    <mergeCell ref="E8:E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L6:L10"/>
    <mergeCell ref="F8:F10"/>
    <mergeCell ref="M6:M10"/>
    <mergeCell ref="N6:N10"/>
    <mergeCell ref="O6:O10"/>
    <mergeCell ref="P6:P10"/>
    <mergeCell ref="Q6:Q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92"/>
  <sheetViews>
    <sheetView tabSelected="1" topLeftCell="K1381" workbookViewId="0">
      <selection activeCell="T1395" sqref="T1395"/>
    </sheetView>
  </sheetViews>
  <sheetFormatPr defaultRowHeight="21.75" x14ac:dyDescent="0.5"/>
  <cols>
    <col min="8" max="9" width="9" style="116"/>
    <col min="19" max="20" width="9" style="116"/>
    <col min="25" max="26" width="9" style="116"/>
  </cols>
  <sheetData>
    <row r="1" spans="1:34" s="116" customFormat="1" x14ac:dyDescent="0.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 t="s">
        <v>970</v>
      </c>
      <c r="Z1" s="114"/>
      <c r="AA1" s="115"/>
      <c r="AB1" s="115"/>
      <c r="AC1" s="115"/>
      <c r="AD1" s="115"/>
      <c r="AE1" s="115"/>
      <c r="AF1" s="115"/>
      <c r="AG1" s="115"/>
      <c r="AH1" s="115"/>
    </row>
    <row r="2" spans="1:34" s="116" customFormat="1" x14ac:dyDescent="0.5">
      <c r="A2" s="157" t="s">
        <v>971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15"/>
      <c r="AB2" s="115"/>
      <c r="AC2" s="115"/>
      <c r="AD2" s="115"/>
      <c r="AE2" s="115"/>
      <c r="AF2" s="115"/>
      <c r="AG2" s="115"/>
      <c r="AH2" s="115"/>
    </row>
    <row r="3" spans="1:34" s="116" customFormat="1" x14ac:dyDescent="0.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15"/>
      <c r="AB3" s="115"/>
      <c r="AC3" s="115"/>
      <c r="AD3" s="115"/>
      <c r="AE3" s="115"/>
      <c r="AF3" s="115"/>
      <c r="AG3" s="115"/>
      <c r="AH3" s="115"/>
    </row>
    <row r="4" spans="1:34" s="116" customFormat="1" x14ac:dyDescent="0.5">
      <c r="A4" s="117"/>
      <c r="B4" s="117"/>
      <c r="C4" s="117"/>
      <c r="D4" s="117"/>
      <c r="E4" s="117"/>
      <c r="F4" s="117"/>
      <c r="G4" s="117"/>
      <c r="H4" s="117"/>
      <c r="I4" s="114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5"/>
      <c r="AB4" s="115"/>
      <c r="AC4" s="115"/>
      <c r="AD4" s="115"/>
      <c r="AE4" s="115"/>
      <c r="AF4" s="115"/>
      <c r="AG4" s="115"/>
      <c r="AH4" s="115"/>
    </row>
    <row r="5" spans="1:34" s="116" customFormat="1" x14ac:dyDescent="0.5">
      <c r="A5" s="158" t="s">
        <v>972</v>
      </c>
      <c r="B5" s="159"/>
      <c r="C5" s="159"/>
      <c r="D5" s="159"/>
      <c r="E5" s="159"/>
      <c r="F5" s="159"/>
      <c r="G5" s="159"/>
      <c r="H5" s="159"/>
      <c r="I5" s="159"/>
      <c r="J5" s="160"/>
      <c r="K5" s="161" t="s">
        <v>973</v>
      </c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164" t="s">
        <v>974</v>
      </c>
      <c r="W5" s="164" t="s">
        <v>975</v>
      </c>
      <c r="X5" s="164" t="s">
        <v>976</v>
      </c>
      <c r="Y5" s="164" t="s">
        <v>977</v>
      </c>
      <c r="Z5" s="164" t="s">
        <v>978</v>
      </c>
      <c r="AA5" s="170" t="s">
        <v>979</v>
      </c>
      <c r="AB5" s="115"/>
      <c r="AC5" s="115"/>
      <c r="AD5" s="115"/>
      <c r="AE5" s="115"/>
      <c r="AF5" s="115"/>
      <c r="AG5" s="115"/>
      <c r="AH5" s="115"/>
    </row>
    <row r="6" spans="1:34" s="116" customFormat="1" ht="18.75" customHeight="1" x14ac:dyDescent="0.5">
      <c r="A6" s="173" t="s">
        <v>3</v>
      </c>
      <c r="B6" s="176" t="s">
        <v>980</v>
      </c>
      <c r="C6" s="176" t="s">
        <v>981</v>
      </c>
      <c r="D6" s="179" t="s">
        <v>10</v>
      </c>
      <c r="E6" s="180"/>
      <c r="F6" s="181"/>
      <c r="G6" s="177" t="s">
        <v>982</v>
      </c>
      <c r="H6" s="176" t="s">
        <v>983</v>
      </c>
      <c r="I6" s="176" t="s">
        <v>984</v>
      </c>
      <c r="J6" s="176" t="s">
        <v>985</v>
      </c>
      <c r="K6" s="185" t="s">
        <v>3</v>
      </c>
      <c r="L6" s="167" t="s">
        <v>986</v>
      </c>
      <c r="M6" s="167" t="s">
        <v>987</v>
      </c>
      <c r="N6" s="167" t="s">
        <v>982</v>
      </c>
      <c r="O6" s="167" t="s">
        <v>988</v>
      </c>
      <c r="P6" s="167" t="s">
        <v>989</v>
      </c>
      <c r="Q6" s="167" t="s">
        <v>990</v>
      </c>
      <c r="R6" s="167" t="s">
        <v>991</v>
      </c>
      <c r="S6" s="188" t="s">
        <v>992</v>
      </c>
      <c r="T6" s="189"/>
      <c r="U6" s="167" t="s">
        <v>993</v>
      </c>
      <c r="V6" s="165"/>
      <c r="W6" s="165"/>
      <c r="X6" s="165"/>
      <c r="Y6" s="165"/>
      <c r="Z6" s="165"/>
      <c r="AA6" s="171"/>
      <c r="AB6" s="115"/>
      <c r="AC6" s="115"/>
      <c r="AD6" s="115"/>
      <c r="AE6" s="115"/>
      <c r="AF6" s="115"/>
      <c r="AG6" s="115"/>
      <c r="AH6" s="115"/>
    </row>
    <row r="7" spans="1:34" s="116" customFormat="1" ht="15.75" customHeight="1" x14ac:dyDescent="0.5">
      <c r="A7" s="174"/>
      <c r="B7" s="177"/>
      <c r="C7" s="177"/>
      <c r="D7" s="182"/>
      <c r="E7" s="183"/>
      <c r="F7" s="184"/>
      <c r="G7" s="177"/>
      <c r="H7" s="177"/>
      <c r="I7" s="177"/>
      <c r="J7" s="177"/>
      <c r="K7" s="186"/>
      <c r="L7" s="168"/>
      <c r="M7" s="168"/>
      <c r="N7" s="168"/>
      <c r="O7" s="168"/>
      <c r="P7" s="168"/>
      <c r="Q7" s="168"/>
      <c r="R7" s="168"/>
      <c r="S7" s="167" t="s">
        <v>994</v>
      </c>
      <c r="T7" s="190" t="s">
        <v>995</v>
      </c>
      <c r="U7" s="168"/>
      <c r="V7" s="165"/>
      <c r="W7" s="165"/>
      <c r="X7" s="165"/>
      <c r="Y7" s="165"/>
      <c r="Z7" s="165"/>
      <c r="AA7" s="171"/>
      <c r="AB7" s="115"/>
      <c r="AC7" s="115"/>
      <c r="AD7" s="115"/>
      <c r="AE7" s="115"/>
      <c r="AF7" s="115"/>
      <c r="AG7" s="115"/>
      <c r="AH7" s="115"/>
    </row>
    <row r="8" spans="1:34" s="116" customFormat="1" ht="15.75" customHeight="1" x14ac:dyDescent="0.5">
      <c r="A8" s="174"/>
      <c r="B8" s="177"/>
      <c r="C8" s="177"/>
      <c r="D8" s="173" t="s">
        <v>35</v>
      </c>
      <c r="E8" s="173" t="s">
        <v>36</v>
      </c>
      <c r="F8" s="173" t="s">
        <v>996</v>
      </c>
      <c r="G8" s="177"/>
      <c r="H8" s="177"/>
      <c r="I8" s="177"/>
      <c r="J8" s="177"/>
      <c r="K8" s="186"/>
      <c r="L8" s="168"/>
      <c r="M8" s="168"/>
      <c r="N8" s="168"/>
      <c r="O8" s="168"/>
      <c r="P8" s="168"/>
      <c r="Q8" s="168"/>
      <c r="R8" s="168"/>
      <c r="S8" s="168"/>
      <c r="T8" s="191"/>
      <c r="U8" s="168"/>
      <c r="V8" s="165"/>
      <c r="W8" s="165"/>
      <c r="X8" s="165"/>
      <c r="Y8" s="165"/>
      <c r="Z8" s="165"/>
      <c r="AA8" s="171"/>
      <c r="AB8" s="115"/>
      <c r="AC8" s="115"/>
      <c r="AD8" s="115"/>
      <c r="AE8" s="115"/>
      <c r="AF8" s="115"/>
      <c r="AG8" s="115"/>
      <c r="AH8" s="115"/>
    </row>
    <row r="9" spans="1:34" s="116" customFormat="1" ht="15.75" customHeight="1" x14ac:dyDescent="0.5">
      <c r="A9" s="174"/>
      <c r="B9" s="177"/>
      <c r="C9" s="177"/>
      <c r="D9" s="174"/>
      <c r="E9" s="174"/>
      <c r="F9" s="174"/>
      <c r="G9" s="177"/>
      <c r="H9" s="177"/>
      <c r="I9" s="177"/>
      <c r="J9" s="177"/>
      <c r="K9" s="186"/>
      <c r="L9" s="168"/>
      <c r="M9" s="168"/>
      <c r="N9" s="168"/>
      <c r="O9" s="168"/>
      <c r="P9" s="168"/>
      <c r="Q9" s="168"/>
      <c r="R9" s="168"/>
      <c r="S9" s="168"/>
      <c r="T9" s="191"/>
      <c r="U9" s="168"/>
      <c r="V9" s="165"/>
      <c r="W9" s="165"/>
      <c r="X9" s="165"/>
      <c r="Y9" s="165"/>
      <c r="Z9" s="165"/>
      <c r="AA9" s="171"/>
      <c r="AB9" s="115"/>
      <c r="AC9" s="115"/>
      <c r="AD9" s="115"/>
      <c r="AE9" s="115"/>
      <c r="AF9" s="115"/>
      <c r="AG9" s="115"/>
      <c r="AH9" s="115"/>
    </row>
    <row r="10" spans="1:34" s="116" customFormat="1" ht="82.5" customHeight="1" x14ac:dyDescent="0.5">
      <c r="A10" s="175"/>
      <c r="B10" s="178"/>
      <c r="C10" s="178"/>
      <c r="D10" s="175"/>
      <c r="E10" s="175"/>
      <c r="F10" s="175"/>
      <c r="G10" s="178"/>
      <c r="H10" s="178"/>
      <c r="I10" s="178"/>
      <c r="J10" s="178"/>
      <c r="K10" s="187"/>
      <c r="L10" s="169"/>
      <c r="M10" s="169"/>
      <c r="N10" s="169"/>
      <c r="O10" s="169"/>
      <c r="P10" s="169"/>
      <c r="Q10" s="169"/>
      <c r="R10" s="169"/>
      <c r="S10" s="169"/>
      <c r="T10" s="192"/>
      <c r="U10" s="169"/>
      <c r="V10" s="166"/>
      <c r="W10" s="166"/>
      <c r="X10" s="166"/>
      <c r="Y10" s="166"/>
      <c r="Z10" s="166"/>
      <c r="AA10" s="172"/>
      <c r="AB10" s="115"/>
      <c r="AC10" s="115"/>
      <c r="AD10" s="115"/>
      <c r="AE10" s="115"/>
      <c r="AF10" s="115"/>
      <c r="AG10" s="115"/>
      <c r="AH10" s="115"/>
    </row>
    <row r="11" spans="1:34" s="119" customFormat="1" ht="24" x14ac:dyDescent="0.55000000000000004">
      <c r="A11" s="11">
        <v>1</v>
      </c>
      <c r="B11" s="137" t="s">
        <v>59</v>
      </c>
      <c r="C11" s="11">
        <v>19240</v>
      </c>
      <c r="D11" s="11">
        <v>0</v>
      </c>
      <c r="E11" s="11">
        <v>1</v>
      </c>
      <c r="F11" s="11">
        <v>73</v>
      </c>
      <c r="G11" s="11">
        <v>2</v>
      </c>
      <c r="H11" s="118">
        <f t="shared" ref="H11:H74" si="0">+(D11*400)+(E11*100)+F11</f>
        <v>173</v>
      </c>
      <c r="I11" s="119">
        <v>130</v>
      </c>
      <c r="J11" s="119">
        <f t="shared" ref="J11:J74" si="1">H11*I11</f>
        <v>22490</v>
      </c>
      <c r="L11" s="11" t="s">
        <v>62</v>
      </c>
      <c r="M11" s="11" t="s">
        <v>63</v>
      </c>
      <c r="N11" s="11">
        <v>2</v>
      </c>
      <c r="O11" s="11">
        <v>125.28</v>
      </c>
      <c r="P11" s="119">
        <v>100</v>
      </c>
      <c r="Q11" s="119">
        <v>6800</v>
      </c>
      <c r="R11" s="118">
        <f>O11*Q11</f>
        <v>851904</v>
      </c>
      <c r="S11" s="118">
        <v>11</v>
      </c>
      <c r="U11" s="118">
        <f t="shared" ref="U11:U74" si="2">R11*(100-T11)/100</f>
        <v>851904</v>
      </c>
      <c r="V11" s="119">
        <f>J11+U11</f>
        <v>874394</v>
      </c>
      <c r="W11" s="118">
        <f t="shared" ref="W11:W74" si="3">V11*P11/100</f>
        <v>874394</v>
      </c>
      <c r="Y11" s="119">
        <f>J11+U11</f>
        <v>874394</v>
      </c>
    </row>
    <row r="12" spans="1:34" s="122" customFormat="1" ht="24" x14ac:dyDescent="0.55000000000000004">
      <c r="A12" s="11"/>
      <c r="B12" s="137"/>
      <c r="C12" s="11"/>
      <c r="D12" s="11"/>
      <c r="E12" s="11"/>
      <c r="F12" s="11"/>
      <c r="G12" s="11"/>
      <c r="H12" s="118">
        <f t="shared" si="0"/>
        <v>0</v>
      </c>
      <c r="I12" s="119"/>
      <c r="J12" s="119">
        <f t="shared" si="1"/>
        <v>0</v>
      </c>
      <c r="L12" s="11"/>
      <c r="M12" s="11" t="s">
        <v>65</v>
      </c>
      <c r="N12" s="11">
        <v>2</v>
      </c>
      <c r="O12" s="11">
        <v>10</v>
      </c>
      <c r="P12" s="119">
        <v>100</v>
      </c>
      <c r="Q12" s="119">
        <v>6800</v>
      </c>
      <c r="R12" s="118">
        <f t="shared" ref="R12:R75" si="4">O12*Q12</f>
        <v>68000</v>
      </c>
      <c r="S12" s="118">
        <v>11</v>
      </c>
      <c r="T12" s="119"/>
      <c r="U12" s="118">
        <f t="shared" si="2"/>
        <v>68000</v>
      </c>
      <c r="V12" s="119">
        <f t="shared" ref="V12:V75" si="5">J12+U12</f>
        <v>68000</v>
      </c>
      <c r="W12" s="118">
        <f t="shared" si="3"/>
        <v>68000</v>
      </c>
      <c r="Y12" s="119">
        <f t="shared" ref="Y12:Y75" si="6">J12+U12</f>
        <v>68000</v>
      </c>
      <c r="Z12" s="119"/>
    </row>
    <row r="13" spans="1:34" s="122" customFormat="1" ht="24" x14ac:dyDescent="0.55000000000000004">
      <c r="A13" s="11"/>
      <c r="B13" s="137" t="s">
        <v>59</v>
      </c>
      <c r="C13" s="11">
        <v>7927</v>
      </c>
      <c r="D13" s="11">
        <v>3</v>
      </c>
      <c r="E13" s="11">
        <v>3</v>
      </c>
      <c r="F13" s="11">
        <v>20</v>
      </c>
      <c r="G13" s="11">
        <v>1</v>
      </c>
      <c r="H13" s="118">
        <f t="shared" si="0"/>
        <v>1520</v>
      </c>
      <c r="I13" s="119">
        <v>130</v>
      </c>
      <c r="J13" s="119">
        <f t="shared" si="1"/>
        <v>197600</v>
      </c>
      <c r="L13" s="11"/>
      <c r="M13" s="11"/>
      <c r="N13" s="11"/>
      <c r="O13" s="11"/>
      <c r="R13" s="118">
        <f t="shared" si="4"/>
        <v>0</v>
      </c>
      <c r="S13" s="118"/>
      <c r="T13" s="119"/>
      <c r="U13" s="118">
        <f t="shared" si="2"/>
        <v>0</v>
      </c>
      <c r="V13" s="119">
        <f t="shared" si="5"/>
        <v>197600</v>
      </c>
      <c r="W13" s="118">
        <f t="shared" si="3"/>
        <v>0</v>
      </c>
      <c r="Y13" s="119">
        <f t="shared" si="6"/>
        <v>197600</v>
      </c>
      <c r="Z13" s="119"/>
    </row>
    <row r="14" spans="1:34" s="122" customFormat="1" ht="24" x14ac:dyDescent="0.55000000000000004">
      <c r="A14" s="11"/>
      <c r="B14" s="137" t="s">
        <v>59</v>
      </c>
      <c r="C14" s="11">
        <v>14998</v>
      </c>
      <c r="D14" s="11">
        <v>0</v>
      </c>
      <c r="E14" s="11">
        <v>1</v>
      </c>
      <c r="F14" s="11">
        <v>19</v>
      </c>
      <c r="G14" s="11">
        <v>1</v>
      </c>
      <c r="H14" s="118">
        <f t="shared" si="0"/>
        <v>119</v>
      </c>
      <c r="I14" s="119">
        <v>100</v>
      </c>
      <c r="J14" s="119">
        <f t="shared" si="1"/>
        <v>11900</v>
      </c>
      <c r="L14" s="11" t="s">
        <v>62</v>
      </c>
      <c r="M14" s="11" t="s">
        <v>63</v>
      </c>
      <c r="N14" s="11">
        <v>2</v>
      </c>
      <c r="O14" s="11">
        <v>125.28</v>
      </c>
      <c r="P14" s="119">
        <v>100</v>
      </c>
      <c r="Q14" s="119">
        <v>6800</v>
      </c>
      <c r="R14" s="118">
        <f t="shared" si="4"/>
        <v>851904</v>
      </c>
      <c r="S14" s="118">
        <v>11</v>
      </c>
      <c r="T14" s="119"/>
      <c r="U14" s="118">
        <f t="shared" si="2"/>
        <v>851904</v>
      </c>
      <c r="V14" s="119">
        <f t="shared" si="5"/>
        <v>863804</v>
      </c>
      <c r="W14" s="118">
        <f t="shared" si="3"/>
        <v>863804</v>
      </c>
      <c r="Y14" s="119">
        <f t="shared" si="6"/>
        <v>863804</v>
      </c>
      <c r="Z14" s="119"/>
    </row>
    <row r="15" spans="1:34" s="122" customFormat="1" ht="24" x14ac:dyDescent="0.55000000000000004">
      <c r="A15" s="11"/>
      <c r="B15" s="137"/>
      <c r="C15" s="11"/>
      <c r="D15" s="11"/>
      <c r="E15" s="11"/>
      <c r="F15" s="11"/>
      <c r="G15" s="11"/>
      <c r="H15" s="118">
        <f t="shared" si="0"/>
        <v>0</v>
      </c>
      <c r="I15" s="119"/>
      <c r="J15" s="119">
        <f t="shared" si="1"/>
        <v>0</v>
      </c>
      <c r="L15" s="11"/>
      <c r="M15" s="11" t="s">
        <v>65</v>
      </c>
      <c r="N15" s="11">
        <v>2</v>
      </c>
      <c r="O15" s="11">
        <v>10</v>
      </c>
      <c r="P15" s="119">
        <v>100</v>
      </c>
      <c r="Q15" s="119">
        <v>6800</v>
      </c>
      <c r="R15" s="118">
        <f t="shared" si="4"/>
        <v>68000</v>
      </c>
      <c r="S15" s="118">
        <v>11</v>
      </c>
      <c r="T15" s="119"/>
      <c r="U15" s="118">
        <f t="shared" si="2"/>
        <v>68000</v>
      </c>
      <c r="V15" s="119">
        <f t="shared" si="5"/>
        <v>68000</v>
      </c>
      <c r="W15" s="118">
        <f t="shared" si="3"/>
        <v>68000</v>
      </c>
      <c r="Y15" s="119">
        <f t="shared" si="6"/>
        <v>68000</v>
      </c>
      <c r="Z15" s="119"/>
    </row>
    <row r="16" spans="1:34" s="122" customFormat="1" ht="24" x14ac:dyDescent="0.55000000000000004">
      <c r="A16" s="11"/>
      <c r="B16" s="137" t="s">
        <v>59</v>
      </c>
      <c r="C16" s="11">
        <v>15007</v>
      </c>
      <c r="D16" s="11">
        <v>0</v>
      </c>
      <c r="E16" s="11">
        <v>0</v>
      </c>
      <c r="F16" s="11">
        <v>39</v>
      </c>
      <c r="G16" s="11">
        <v>1</v>
      </c>
      <c r="H16" s="118">
        <f t="shared" si="0"/>
        <v>39</v>
      </c>
      <c r="I16" s="119">
        <v>100</v>
      </c>
      <c r="J16" s="119">
        <f t="shared" si="1"/>
        <v>3900</v>
      </c>
      <c r="L16" s="11"/>
      <c r="M16" s="11"/>
      <c r="N16" s="11"/>
      <c r="O16" s="11"/>
      <c r="R16" s="118">
        <f t="shared" si="4"/>
        <v>0</v>
      </c>
      <c r="S16" s="118"/>
      <c r="T16" s="119"/>
      <c r="U16" s="118">
        <f t="shared" si="2"/>
        <v>0</v>
      </c>
      <c r="V16" s="119">
        <f t="shared" si="5"/>
        <v>3900</v>
      </c>
      <c r="W16" s="118">
        <f t="shared" si="3"/>
        <v>0</v>
      </c>
      <c r="Y16" s="119">
        <f t="shared" si="6"/>
        <v>3900</v>
      </c>
      <c r="Z16" s="119"/>
    </row>
    <row r="17" spans="1:27" s="122" customFormat="1" ht="24" x14ac:dyDescent="0.55000000000000004">
      <c r="A17" s="11"/>
      <c r="B17" s="137" t="s">
        <v>59</v>
      </c>
      <c r="C17" s="11">
        <v>19240</v>
      </c>
      <c r="D17" s="11">
        <v>0</v>
      </c>
      <c r="E17" s="11">
        <v>1</v>
      </c>
      <c r="F17" s="11">
        <v>73</v>
      </c>
      <c r="G17" s="11">
        <v>1</v>
      </c>
      <c r="H17" s="118">
        <f t="shared" si="0"/>
        <v>173</v>
      </c>
      <c r="I17" s="119">
        <v>130</v>
      </c>
      <c r="J17" s="119">
        <f t="shared" si="1"/>
        <v>22490</v>
      </c>
      <c r="L17" s="11"/>
      <c r="M17" s="11"/>
      <c r="N17" s="11"/>
      <c r="O17" s="11"/>
      <c r="R17" s="118">
        <f t="shared" si="4"/>
        <v>0</v>
      </c>
      <c r="S17" s="118"/>
      <c r="T17" s="119"/>
      <c r="U17" s="118">
        <f t="shared" si="2"/>
        <v>0</v>
      </c>
      <c r="V17" s="119">
        <f t="shared" si="5"/>
        <v>22490</v>
      </c>
      <c r="W17" s="118">
        <f t="shared" si="3"/>
        <v>0</v>
      </c>
      <c r="Y17" s="119">
        <f t="shared" si="6"/>
        <v>22490</v>
      </c>
      <c r="Z17" s="119"/>
    </row>
    <row r="18" spans="1:27" s="124" customFormat="1" ht="24" x14ac:dyDescent="0.55000000000000004">
      <c r="A18" s="60"/>
      <c r="B18" s="63"/>
      <c r="C18" s="60"/>
      <c r="D18" s="60"/>
      <c r="E18" s="60"/>
      <c r="F18" s="60"/>
      <c r="G18" s="60"/>
      <c r="H18" s="123"/>
      <c r="I18" s="123"/>
      <c r="J18" s="123"/>
      <c r="L18" s="60"/>
      <c r="M18" s="60"/>
      <c r="N18" s="60"/>
      <c r="O18" s="60"/>
      <c r="R18" s="123"/>
      <c r="S18" s="123"/>
      <c r="T18" s="123"/>
      <c r="U18" s="123"/>
      <c r="V18" s="123"/>
      <c r="W18" s="123"/>
      <c r="Y18" s="123"/>
      <c r="Z18" s="123"/>
    </row>
    <row r="19" spans="1:27" s="122" customFormat="1" ht="24" x14ac:dyDescent="0.55000000000000004">
      <c r="A19" s="11">
        <v>2</v>
      </c>
      <c r="B19" s="137" t="s">
        <v>59</v>
      </c>
      <c r="C19" s="11">
        <v>19078</v>
      </c>
      <c r="D19" s="11">
        <v>0</v>
      </c>
      <c r="E19" s="11">
        <v>0</v>
      </c>
      <c r="F19" s="11">
        <v>38</v>
      </c>
      <c r="G19" s="11" t="s">
        <v>73</v>
      </c>
      <c r="H19" s="118">
        <f t="shared" si="0"/>
        <v>38</v>
      </c>
      <c r="I19" s="119">
        <v>130</v>
      </c>
      <c r="J19" s="119">
        <f t="shared" si="1"/>
        <v>4940</v>
      </c>
      <c r="L19" s="11" t="s">
        <v>62</v>
      </c>
      <c r="M19" s="11" t="s">
        <v>63</v>
      </c>
      <c r="N19" s="11">
        <v>2</v>
      </c>
      <c r="O19" s="11">
        <v>136</v>
      </c>
      <c r="P19" s="119">
        <v>100</v>
      </c>
      <c r="Q19" s="119">
        <v>6800</v>
      </c>
      <c r="R19" s="118">
        <f t="shared" si="4"/>
        <v>924800</v>
      </c>
      <c r="S19" s="118">
        <v>26</v>
      </c>
      <c r="T19" s="119"/>
      <c r="U19" s="118">
        <f t="shared" si="2"/>
        <v>924800</v>
      </c>
      <c r="V19" s="119">
        <f t="shared" si="5"/>
        <v>929740</v>
      </c>
      <c r="W19" s="118">
        <f t="shared" si="3"/>
        <v>929740</v>
      </c>
      <c r="Y19" s="119">
        <f t="shared" si="6"/>
        <v>929740</v>
      </c>
      <c r="Z19" s="119"/>
    </row>
    <row r="20" spans="1:27" s="122" customFormat="1" ht="24" x14ac:dyDescent="0.55000000000000004">
      <c r="A20" s="11"/>
      <c r="B20" s="137"/>
      <c r="C20" s="11"/>
      <c r="D20" s="11"/>
      <c r="E20" s="11"/>
      <c r="F20" s="11"/>
      <c r="G20" s="11"/>
      <c r="H20" s="118">
        <f t="shared" si="0"/>
        <v>0</v>
      </c>
      <c r="I20" s="119"/>
      <c r="J20" s="119">
        <f t="shared" si="1"/>
        <v>0</v>
      </c>
      <c r="L20" s="11"/>
      <c r="M20" s="11" t="s">
        <v>65</v>
      </c>
      <c r="N20" s="11">
        <v>2</v>
      </c>
      <c r="O20" s="11">
        <v>8</v>
      </c>
      <c r="P20" s="119">
        <v>100</v>
      </c>
      <c r="Q20" s="119">
        <v>6800</v>
      </c>
      <c r="R20" s="118">
        <f t="shared" si="4"/>
        <v>54400</v>
      </c>
      <c r="S20" s="118">
        <v>26</v>
      </c>
      <c r="T20" s="119"/>
      <c r="U20" s="118">
        <f t="shared" si="2"/>
        <v>54400</v>
      </c>
      <c r="V20" s="119">
        <f t="shared" si="5"/>
        <v>54400</v>
      </c>
      <c r="W20" s="118">
        <f t="shared" si="3"/>
        <v>54400</v>
      </c>
      <c r="Y20" s="119">
        <f t="shared" si="6"/>
        <v>54400</v>
      </c>
      <c r="Z20" s="119"/>
    </row>
    <row r="21" spans="1:27" s="122" customFormat="1" ht="24" x14ac:dyDescent="0.55000000000000004">
      <c r="A21" s="11"/>
      <c r="B21" s="137" t="s">
        <v>59</v>
      </c>
      <c r="C21" s="11">
        <v>1633</v>
      </c>
      <c r="D21" s="11">
        <v>5</v>
      </c>
      <c r="E21" s="11">
        <v>0</v>
      </c>
      <c r="F21" s="11">
        <v>37</v>
      </c>
      <c r="G21" s="11">
        <v>1</v>
      </c>
      <c r="H21" s="118">
        <f t="shared" si="0"/>
        <v>2037</v>
      </c>
      <c r="I21" s="119">
        <v>100</v>
      </c>
      <c r="J21" s="119">
        <f t="shared" si="1"/>
        <v>203700</v>
      </c>
      <c r="L21" s="11"/>
      <c r="M21" s="11"/>
      <c r="N21" s="11"/>
      <c r="O21" s="11"/>
      <c r="R21" s="118">
        <f t="shared" si="4"/>
        <v>0</v>
      </c>
      <c r="S21" s="118"/>
      <c r="T21" s="119"/>
      <c r="U21" s="118">
        <f t="shared" si="2"/>
        <v>0</v>
      </c>
      <c r="V21" s="119">
        <f t="shared" si="5"/>
        <v>203700</v>
      </c>
      <c r="W21" s="118">
        <f t="shared" si="3"/>
        <v>0</v>
      </c>
      <c r="Y21" s="119">
        <f t="shared" si="6"/>
        <v>203700</v>
      </c>
      <c r="Z21" s="119"/>
    </row>
    <row r="22" spans="1:27" s="122" customFormat="1" ht="24" x14ac:dyDescent="0.55000000000000004">
      <c r="A22" s="11"/>
      <c r="B22" s="137" t="s">
        <v>59</v>
      </c>
      <c r="C22" s="11">
        <v>1632</v>
      </c>
      <c r="D22" s="11">
        <v>2</v>
      </c>
      <c r="E22" s="11">
        <v>1</v>
      </c>
      <c r="F22" s="11">
        <v>37</v>
      </c>
      <c r="G22" s="11">
        <v>1</v>
      </c>
      <c r="H22" s="118">
        <f t="shared" si="0"/>
        <v>937</v>
      </c>
      <c r="I22" s="119">
        <v>100</v>
      </c>
      <c r="J22" s="119">
        <f t="shared" si="1"/>
        <v>93700</v>
      </c>
      <c r="L22" s="11"/>
      <c r="M22" s="11"/>
      <c r="N22" s="11"/>
      <c r="O22" s="11"/>
      <c r="R22" s="118">
        <f t="shared" si="4"/>
        <v>0</v>
      </c>
      <c r="S22" s="118"/>
      <c r="T22" s="119"/>
      <c r="U22" s="118">
        <f t="shared" si="2"/>
        <v>0</v>
      </c>
      <c r="V22" s="119">
        <f t="shared" si="5"/>
        <v>93700</v>
      </c>
      <c r="W22" s="118">
        <f t="shared" si="3"/>
        <v>0</v>
      </c>
      <c r="Y22" s="119">
        <f t="shared" si="6"/>
        <v>93700</v>
      </c>
      <c r="Z22" s="119"/>
    </row>
    <row r="23" spans="1:27" s="122" customFormat="1" ht="24" x14ac:dyDescent="0.55000000000000004">
      <c r="A23" s="11"/>
      <c r="B23" s="137" t="s">
        <v>59</v>
      </c>
      <c r="C23" s="11">
        <v>18058</v>
      </c>
      <c r="D23" s="11">
        <v>0</v>
      </c>
      <c r="E23" s="11">
        <v>0</v>
      </c>
      <c r="F23" s="11">
        <v>58</v>
      </c>
      <c r="G23" s="11">
        <v>1</v>
      </c>
      <c r="H23" s="118">
        <f t="shared" si="0"/>
        <v>58</v>
      </c>
      <c r="I23" s="119">
        <v>100</v>
      </c>
      <c r="J23" s="119">
        <f t="shared" si="1"/>
        <v>5800</v>
      </c>
      <c r="L23" s="11"/>
      <c r="M23" s="11"/>
      <c r="N23" s="11"/>
      <c r="O23" s="11"/>
      <c r="R23" s="118">
        <f t="shared" si="4"/>
        <v>0</v>
      </c>
      <c r="S23" s="118"/>
      <c r="T23" s="119"/>
      <c r="U23" s="118">
        <f t="shared" si="2"/>
        <v>0</v>
      </c>
      <c r="V23" s="119">
        <f t="shared" si="5"/>
        <v>5800</v>
      </c>
      <c r="W23" s="118">
        <f t="shared" si="3"/>
        <v>0</v>
      </c>
      <c r="Y23" s="119">
        <f t="shared" si="6"/>
        <v>5800</v>
      </c>
      <c r="Z23" s="119"/>
    </row>
    <row r="24" spans="1:27" s="122" customFormat="1" ht="24" x14ac:dyDescent="0.55000000000000004">
      <c r="A24" s="11"/>
      <c r="B24" s="137" t="s">
        <v>59</v>
      </c>
      <c r="C24" s="11">
        <v>1613</v>
      </c>
      <c r="D24" s="11">
        <v>0</v>
      </c>
      <c r="E24" s="11">
        <v>1</v>
      </c>
      <c r="F24" s="11">
        <v>97</v>
      </c>
      <c r="G24" s="11">
        <v>1</v>
      </c>
      <c r="H24" s="118">
        <f t="shared" si="0"/>
        <v>197</v>
      </c>
      <c r="I24" s="119">
        <v>100</v>
      </c>
      <c r="J24" s="119">
        <f t="shared" si="1"/>
        <v>19700</v>
      </c>
      <c r="L24" s="11"/>
      <c r="M24" s="11"/>
      <c r="N24" s="11"/>
      <c r="O24" s="11"/>
      <c r="R24" s="118">
        <f t="shared" si="4"/>
        <v>0</v>
      </c>
      <c r="S24" s="118"/>
      <c r="T24" s="119"/>
      <c r="U24" s="118">
        <f t="shared" si="2"/>
        <v>0</v>
      </c>
      <c r="V24" s="119">
        <f t="shared" si="5"/>
        <v>19700</v>
      </c>
      <c r="W24" s="118">
        <f t="shared" si="3"/>
        <v>0</v>
      </c>
      <c r="Y24" s="119">
        <f t="shared" si="6"/>
        <v>19700</v>
      </c>
      <c r="Z24" s="119"/>
    </row>
    <row r="25" spans="1:27" s="122" customFormat="1" ht="24" x14ac:dyDescent="0.55000000000000004">
      <c r="A25" s="11"/>
      <c r="B25" s="137" t="s">
        <v>59</v>
      </c>
      <c r="C25" s="11">
        <v>1622</v>
      </c>
      <c r="D25" s="11">
        <v>0</v>
      </c>
      <c r="E25" s="11">
        <v>3</v>
      </c>
      <c r="F25" s="11">
        <v>66</v>
      </c>
      <c r="G25" s="11">
        <v>1</v>
      </c>
      <c r="H25" s="118">
        <f t="shared" si="0"/>
        <v>366</v>
      </c>
      <c r="I25" s="119">
        <v>100</v>
      </c>
      <c r="J25" s="119">
        <f t="shared" si="1"/>
        <v>36600</v>
      </c>
      <c r="L25" s="11"/>
      <c r="M25" s="11"/>
      <c r="N25" s="11"/>
      <c r="O25" s="11"/>
      <c r="R25" s="118">
        <f t="shared" si="4"/>
        <v>0</v>
      </c>
      <c r="S25" s="118"/>
      <c r="T25" s="119"/>
      <c r="U25" s="118">
        <f t="shared" si="2"/>
        <v>0</v>
      </c>
      <c r="V25" s="119">
        <f t="shared" si="5"/>
        <v>36600</v>
      </c>
      <c r="W25" s="118">
        <f t="shared" si="3"/>
        <v>0</v>
      </c>
      <c r="Y25" s="119">
        <f t="shared" si="6"/>
        <v>36600</v>
      </c>
      <c r="Z25" s="119"/>
    </row>
    <row r="26" spans="1:27" s="122" customFormat="1" ht="24" x14ac:dyDescent="0.55000000000000004">
      <c r="A26" s="11"/>
      <c r="B26" s="137" t="s">
        <v>59</v>
      </c>
      <c r="C26" s="11">
        <v>11420</v>
      </c>
      <c r="D26" s="11">
        <v>0</v>
      </c>
      <c r="E26" s="11">
        <v>0</v>
      </c>
      <c r="F26" s="11">
        <v>96</v>
      </c>
      <c r="G26" s="11">
        <v>2</v>
      </c>
      <c r="H26" s="118">
        <f t="shared" si="0"/>
        <v>96</v>
      </c>
      <c r="I26" s="119">
        <v>150</v>
      </c>
      <c r="J26" s="119">
        <f t="shared" si="1"/>
        <v>14400</v>
      </c>
      <c r="L26" s="11"/>
      <c r="M26" s="11"/>
      <c r="N26" s="11"/>
      <c r="O26" s="11"/>
      <c r="R26" s="118">
        <f t="shared" si="4"/>
        <v>0</v>
      </c>
      <c r="S26" s="118"/>
      <c r="T26" s="119"/>
      <c r="U26" s="118">
        <f t="shared" si="2"/>
        <v>0</v>
      </c>
      <c r="V26" s="119">
        <f t="shared" si="5"/>
        <v>14400</v>
      </c>
      <c r="W26" s="118">
        <f t="shared" si="3"/>
        <v>0</v>
      </c>
      <c r="Y26" s="119">
        <f t="shared" si="6"/>
        <v>14400</v>
      </c>
      <c r="Z26" s="119"/>
    </row>
    <row r="27" spans="1:27" s="126" customFormat="1" ht="24" x14ac:dyDescent="0.55000000000000004">
      <c r="A27" s="24"/>
      <c r="B27" s="97" t="s">
        <v>71</v>
      </c>
      <c r="C27" s="24">
        <v>1351</v>
      </c>
      <c r="D27" s="24">
        <v>0</v>
      </c>
      <c r="E27" s="24">
        <v>2</v>
      </c>
      <c r="F27" s="24">
        <v>61</v>
      </c>
      <c r="G27" s="24">
        <v>1</v>
      </c>
      <c r="H27" s="125">
        <f t="shared" si="0"/>
        <v>261</v>
      </c>
      <c r="I27" s="125">
        <v>100</v>
      </c>
      <c r="J27" s="125">
        <f t="shared" si="1"/>
        <v>26100</v>
      </c>
      <c r="L27" s="24"/>
      <c r="M27" s="24"/>
      <c r="N27" s="24"/>
      <c r="O27" s="24"/>
      <c r="R27" s="125">
        <f t="shared" si="4"/>
        <v>0</v>
      </c>
      <c r="S27" s="125"/>
      <c r="T27" s="125"/>
      <c r="U27" s="125">
        <f t="shared" si="2"/>
        <v>0</v>
      </c>
      <c r="V27" s="125">
        <f t="shared" si="5"/>
        <v>26100</v>
      </c>
      <c r="W27" s="125">
        <f t="shared" si="3"/>
        <v>0</v>
      </c>
      <c r="Y27" s="125">
        <f t="shared" si="6"/>
        <v>26100</v>
      </c>
      <c r="Z27" s="125">
        <v>0.01</v>
      </c>
      <c r="AA27" s="125">
        <f>Y27*Z27/100</f>
        <v>2.61</v>
      </c>
    </row>
    <row r="28" spans="1:27" s="126" customFormat="1" ht="24" x14ac:dyDescent="0.55000000000000004">
      <c r="A28" s="24"/>
      <c r="B28" s="138" t="s">
        <v>76</v>
      </c>
      <c r="C28" s="24"/>
      <c r="D28" s="24">
        <v>0</v>
      </c>
      <c r="E28" s="24">
        <v>1</v>
      </c>
      <c r="F28" s="24">
        <v>0</v>
      </c>
      <c r="G28" s="24">
        <v>1</v>
      </c>
      <c r="H28" s="125">
        <f t="shared" si="0"/>
        <v>100</v>
      </c>
      <c r="I28" s="125">
        <v>100</v>
      </c>
      <c r="J28" s="125">
        <f t="shared" si="1"/>
        <v>10000</v>
      </c>
      <c r="L28" s="24"/>
      <c r="M28" s="24"/>
      <c r="N28" s="24"/>
      <c r="O28" s="24"/>
      <c r="R28" s="125">
        <f t="shared" si="4"/>
        <v>0</v>
      </c>
      <c r="S28" s="125"/>
      <c r="T28" s="125"/>
      <c r="U28" s="125">
        <f t="shared" si="2"/>
        <v>0</v>
      </c>
      <c r="V28" s="125">
        <f t="shared" si="5"/>
        <v>10000</v>
      </c>
      <c r="W28" s="125">
        <f t="shared" si="3"/>
        <v>0</v>
      </c>
      <c r="Y28" s="125">
        <f t="shared" si="6"/>
        <v>10000</v>
      </c>
      <c r="Z28" s="125">
        <v>0.01</v>
      </c>
      <c r="AA28" s="125">
        <f t="shared" ref="AA28:AA29" si="7">Y28*Z28/100</f>
        <v>1</v>
      </c>
    </row>
    <row r="29" spans="1:27" s="126" customFormat="1" ht="24" x14ac:dyDescent="0.55000000000000004">
      <c r="A29" s="24"/>
      <c r="B29" s="138" t="s">
        <v>76</v>
      </c>
      <c r="C29" s="24"/>
      <c r="D29" s="24">
        <v>0</v>
      </c>
      <c r="E29" s="24">
        <v>1</v>
      </c>
      <c r="F29" s="24">
        <v>0</v>
      </c>
      <c r="G29" s="24">
        <v>1</v>
      </c>
      <c r="H29" s="125">
        <f t="shared" si="0"/>
        <v>100</v>
      </c>
      <c r="I29" s="125">
        <v>100</v>
      </c>
      <c r="J29" s="125">
        <f t="shared" si="1"/>
        <v>10000</v>
      </c>
      <c r="L29" s="24"/>
      <c r="M29" s="24"/>
      <c r="N29" s="24"/>
      <c r="O29" s="24"/>
      <c r="R29" s="125">
        <f t="shared" si="4"/>
        <v>0</v>
      </c>
      <c r="S29" s="125"/>
      <c r="T29" s="125"/>
      <c r="U29" s="125">
        <f t="shared" si="2"/>
        <v>0</v>
      </c>
      <c r="V29" s="125">
        <f t="shared" si="5"/>
        <v>10000</v>
      </c>
      <c r="W29" s="125">
        <f t="shared" si="3"/>
        <v>0</v>
      </c>
      <c r="Y29" s="125">
        <f t="shared" si="6"/>
        <v>10000</v>
      </c>
      <c r="Z29" s="125">
        <v>0.01</v>
      </c>
      <c r="AA29" s="125">
        <f t="shared" si="7"/>
        <v>1</v>
      </c>
    </row>
    <row r="30" spans="1:27" s="124" customFormat="1" ht="24" x14ac:dyDescent="0.55000000000000004">
      <c r="A30" s="60"/>
      <c r="B30" s="136"/>
      <c r="C30" s="60"/>
      <c r="D30" s="60"/>
      <c r="E30" s="60"/>
      <c r="F30" s="60"/>
      <c r="G30" s="60"/>
      <c r="H30" s="123"/>
      <c r="I30" s="123"/>
      <c r="J30" s="123"/>
      <c r="L30" s="60"/>
      <c r="M30" s="60"/>
      <c r="N30" s="60"/>
      <c r="O30" s="60"/>
      <c r="R30" s="123"/>
      <c r="S30" s="123"/>
      <c r="T30" s="123"/>
      <c r="U30" s="123"/>
      <c r="V30" s="123"/>
      <c r="W30" s="123"/>
      <c r="Y30" s="123"/>
      <c r="Z30" s="123"/>
    </row>
    <row r="31" spans="1:27" s="122" customFormat="1" ht="24" x14ac:dyDescent="0.55000000000000004">
      <c r="A31" s="11">
        <v>3</v>
      </c>
      <c r="B31" s="137" t="s">
        <v>59</v>
      </c>
      <c r="C31" s="11">
        <v>709</v>
      </c>
      <c r="D31" s="11">
        <v>0</v>
      </c>
      <c r="E31" s="11">
        <v>1</v>
      </c>
      <c r="F31" s="11">
        <v>65</v>
      </c>
      <c r="G31" s="11">
        <v>2</v>
      </c>
      <c r="H31" s="118">
        <f t="shared" si="0"/>
        <v>165</v>
      </c>
      <c r="I31" s="119">
        <v>250</v>
      </c>
      <c r="J31" s="119">
        <f t="shared" si="1"/>
        <v>41250</v>
      </c>
      <c r="L31" s="11" t="s">
        <v>62</v>
      </c>
      <c r="M31" s="11" t="s">
        <v>63</v>
      </c>
      <c r="N31" s="11">
        <v>2</v>
      </c>
      <c r="O31" s="11">
        <v>108</v>
      </c>
      <c r="P31" s="119">
        <v>100</v>
      </c>
      <c r="Q31" s="119">
        <v>6800</v>
      </c>
      <c r="R31" s="118">
        <f t="shared" si="4"/>
        <v>734400</v>
      </c>
      <c r="S31" s="118">
        <v>16</v>
      </c>
      <c r="T31" s="119"/>
      <c r="U31" s="118">
        <f t="shared" si="2"/>
        <v>734400</v>
      </c>
      <c r="V31" s="119">
        <f t="shared" si="5"/>
        <v>775650</v>
      </c>
      <c r="W31" s="118">
        <f t="shared" si="3"/>
        <v>775650</v>
      </c>
      <c r="Y31" s="119">
        <f t="shared" si="6"/>
        <v>775650</v>
      </c>
      <c r="Z31" s="119"/>
    </row>
    <row r="32" spans="1:27" s="122" customFormat="1" ht="24" x14ac:dyDescent="0.55000000000000004">
      <c r="A32" s="11"/>
      <c r="B32" s="137"/>
      <c r="C32" s="11"/>
      <c r="D32" s="11"/>
      <c r="E32" s="11"/>
      <c r="F32" s="11"/>
      <c r="G32" s="11"/>
      <c r="H32" s="118">
        <f t="shared" si="0"/>
        <v>0</v>
      </c>
      <c r="I32" s="119"/>
      <c r="J32" s="119">
        <f t="shared" si="1"/>
        <v>0</v>
      </c>
      <c r="L32" s="11"/>
      <c r="M32" s="11" t="s">
        <v>65</v>
      </c>
      <c r="N32" s="11">
        <v>2</v>
      </c>
      <c r="O32" s="11">
        <v>8</v>
      </c>
      <c r="P32" s="119">
        <v>100</v>
      </c>
      <c r="Q32" s="119">
        <v>6800</v>
      </c>
      <c r="R32" s="118">
        <f t="shared" si="4"/>
        <v>54400</v>
      </c>
      <c r="S32" s="118">
        <v>16</v>
      </c>
      <c r="T32" s="119"/>
      <c r="U32" s="118">
        <f t="shared" si="2"/>
        <v>54400</v>
      </c>
      <c r="V32" s="119">
        <f t="shared" si="5"/>
        <v>54400</v>
      </c>
      <c r="W32" s="118">
        <f t="shared" si="3"/>
        <v>54400</v>
      </c>
      <c r="Y32" s="119">
        <f t="shared" si="6"/>
        <v>54400</v>
      </c>
      <c r="Z32" s="119"/>
    </row>
    <row r="33" spans="1:27" s="124" customFormat="1" ht="24" x14ac:dyDescent="0.55000000000000004">
      <c r="A33" s="60"/>
      <c r="B33" s="63"/>
      <c r="C33" s="60"/>
      <c r="D33" s="60"/>
      <c r="E33" s="60"/>
      <c r="F33" s="60"/>
      <c r="G33" s="60"/>
      <c r="H33" s="123"/>
      <c r="I33" s="123"/>
      <c r="J33" s="123"/>
      <c r="L33" s="60"/>
      <c r="M33" s="60"/>
      <c r="N33" s="60"/>
      <c r="O33" s="60"/>
      <c r="R33" s="123"/>
      <c r="S33" s="123"/>
      <c r="T33" s="123"/>
      <c r="U33" s="123"/>
      <c r="V33" s="123"/>
      <c r="W33" s="123"/>
      <c r="Y33" s="123"/>
      <c r="Z33" s="123"/>
    </row>
    <row r="34" spans="1:27" s="122" customFormat="1" ht="24" x14ac:dyDescent="0.55000000000000004">
      <c r="A34" s="11">
        <v>4</v>
      </c>
      <c r="B34" s="137" t="s">
        <v>59</v>
      </c>
      <c r="C34" s="11">
        <v>15806</v>
      </c>
      <c r="D34" s="11">
        <v>4</v>
      </c>
      <c r="E34" s="11">
        <v>2</v>
      </c>
      <c r="F34" s="11">
        <v>21</v>
      </c>
      <c r="G34" s="11">
        <v>1</v>
      </c>
      <c r="H34" s="118">
        <f t="shared" si="0"/>
        <v>1821</v>
      </c>
      <c r="I34" s="119">
        <v>100</v>
      </c>
      <c r="J34" s="119">
        <f t="shared" si="1"/>
        <v>182100</v>
      </c>
      <c r="L34" s="11"/>
      <c r="M34" s="11"/>
      <c r="N34" s="11"/>
      <c r="O34" s="11"/>
      <c r="R34" s="118">
        <f t="shared" si="4"/>
        <v>0</v>
      </c>
      <c r="S34" s="118"/>
      <c r="T34" s="119"/>
      <c r="U34" s="118">
        <f t="shared" si="2"/>
        <v>0</v>
      </c>
      <c r="V34" s="119">
        <f t="shared" si="5"/>
        <v>182100</v>
      </c>
      <c r="W34" s="118">
        <f t="shared" si="3"/>
        <v>0</v>
      </c>
      <c r="Y34" s="119">
        <f t="shared" si="6"/>
        <v>182100</v>
      </c>
      <c r="Z34" s="119"/>
    </row>
    <row r="35" spans="1:27" s="124" customFormat="1" ht="24" x14ac:dyDescent="0.55000000000000004">
      <c r="A35" s="60"/>
      <c r="B35" s="63"/>
      <c r="C35" s="60"/>
      <c r="D35" s="60"/>
      <c r="E35" s="60"/>
      <c r="F35" s="60"/>
      <c r="G35" s="60"/>
      <c r="H35" s="123"/>
      <c r="I35" s="123"/>
      <c r="J35" s="123"/>
      <c r="L35" s="60"/>
      <c r="M35" s="60"/>
      <c r="N35" s="60"/>
      <c r="O35" s="60"/>
      <c r="R35" s="123"/>
      <c r="S35" s="123"/>
      <c r="T35" s="123"/>
      <c r="U35" s="123"/>
      <c r="V35" s="123"/>
      <c r="W35" s="123"/>
      <c r="Y35" s="123"/>
      <c r="Z35" s="123"/>
    </row>
    <row r="36" spans="1:27" s="126" customFormat="1" ht="24" x14ac:dyDescent="0.55000000000000004">
      <c r="A36" s="24">
        <v>5</v>
      </c>
      <c r="B36" s="138" t="s">
        <v>76</v>
      </c>
      <c r="C36" s="24"/>
      <c r="D36" s="24">
        <v>2</v>
      </c>
      <c r="E36" s="24">
        <v>0</v>
      </c>
      <c r="F36" s="24">
        <v>0</v>
      </c>
      <c r="G36" s="24">
        <v>2</v>
      </c>
      <c r="H36" s="125">
        <f t="shared" si="0"/>
        <v>800</v>
      </c>
      <c r="I36" s="125">
        <v>150</v>
      </c>
      <c r="J36" s="125">
        <f t="shared" si="1"/>
        <v>120000</v>
      </c>
      <c r="L36" s="24" t="s">
        <v>62</v>
      </c>
      <c r="M36" s="24" t="s">
        <v>111</v>
      </c>
      <c r="N36" s="24">
        <v>2</v>
      </c>
      <c r="O36" s="24">
        <v>72</v>
      </c>
      <c r="P36" s="125">
        <v>100</v>
      </c>
      <c r="Q36" s="125">
        <v>6800</v>
      </c>
      <c r="R36" s="125">
        <f t="shared" si="4"/>
        <v>489600</v>
      </c>
      <c r="S36" s="125">
        <v>3</v>
      </c>
      <c r="T36" s="125">
        <v>6</v>
      </c>
      <c r="U36" s="125">
        <f t="shared" si="2"/>
        <v>460224</v>
      </c>
      <c r="V36" s="125">
        <f t="shared" si="5"/>
        <v>580224</v>
      </c>
      <c r="W36" s="125">
        <f t="shared" si="3"/>
        <v>580224</v>
      </c>
      <c r="Y36" s="125">
        <f t="shared" si="6"/>
        <v>580224</v>
      </c>
      <c r="Z36" s="125">
        <v>0.02</v>
      </c>
      <c r="AA36" s="125">
        <f t="shared" ref="AA36:AA39" si="8">Y36*Z36/100</f>
        <v>116.0448</v>
      </c>
    </row>
    <row r="37" spans="1:27" s="126" customFormat="1" ht="24" x14ac:dyDescent="0.55000000000000004">
      <c r="A37" s="24"/>
      <c r="B37" s="97"/>
      <c r="C37" s="24"/>
      <c r="D37" s="24"/>
      <c r="E37" s="24"/>
      <c r="F37" s="24"/>
      <c r="G37" s="24"/>
      <c r="H37" s="125">
        <f t="shared" si="0"/>
        <v>0</v>
      </c>
      <c r="I37" s="125"/>
      <c r="J37" s="125">
        <f t="shared" si="1"/>
        <v>0</v>
      </c>
      <c r="L37" s="24"/>
      <c r="M37" s="24" t="s">
        <v>111</v>
      </c>
      <c r="N37" s="24">
        <v>2</v>
      </c>
      <c r="O37" s="24">
        <v>18</v>
      </c>
      <c r="P37" s="125">
        <v>100</v>
      </c>
      <c r="Q37" s="125">
        <v>6800</v>
      </c>
      <c r="R37" s="125">
        <f t="shared" si="4"/>
        <v>122400</v>
      </c>
      <c r="S37" s="125">
        <v>3</v>
      </c>
      <c r="T37" s="125">
        <v>6</v>
      </c>
      <c r="U37" s="125">
        <f t="shared" si="2"/>
        <v>115056</v>
      </c>
      <c r="V37" s="125">
        <f t="shared" si="5"/>
        <v>115056</v>
      </c>
      <c r="W37" s="125">
        <f t="shared" si="3"/>
        <v>115056</v>
      </c>
      <c r="Y37" s="125">
        <f t="shared" si="6"/>
        <v>115056</v>
      </c>
      <c r="Z37" s="125">
        <v>0.02</v>
      </c>
      <c r="AA37" s="125">
        <f t="shared" si="8"/>
        <v>23.011199999999999</v>
      </c>
    </row>
    <row r="38" spans="1:27" s="126" customFormat="1" ht="24" x14ac:dyDescent="0.55000000000000004">
      <c r="A38" s="24"/>
      <c r="B38" s="97"/>
      <c r="C38" s="24"/>
      <c r="D38" s="24"/>
      <c r="E38" s="24"/>
      <c r="F38" s="24"/>
      <c r="G38" s="24"/>
      <c r="H38" s="125">
        <f t="shared" si="0"/>
        <v>0</v>
      </c>
      <c r="I38" s="125"/>
      <c r="J38" s="125">
        <f t="shared" si="1"/>
        <v>0</v>
      </c>
      <c r="L38" s="24"/>
      <c r="M38" s="24" t="s">
        <v>65</v>
      </c>
      <c r="N38" s="24">
        <v>2</v>
      </c>
      <c r="O38" s="24">
        <v>8</v>
      </c>
      <c r="P38" s="125">
        <v>100</v>
      </c>
      <c r="Q38" s="125">
        <v>6800</v>
      </c>
      <c r="R38" s="125">
        <f t="shared" si="4"/>
        <v>54400</v>
      </c>
      <c r="S38" s="125">
        <v>3</v>
      </c>
      <c r="T38" s="125">
        <v>9</v>
      </c>
      <c r="U38" s="125">
        <f t="shared" si="2"/>
        <v>49504</v>
      </c>
      <c r="V38" s="125">
        <f t="shared" si="5"/>
        <v>49504</v>
      </c>
      <c r="W38" s="125">
        <f t="shared" si="3"/>
        <v>49504</v>
      </c>
      <c r="Y38" s="125">
        <f t="shared" si="6"/>
        <v>49504</v>
      </c>
      <c r="Z38" s="125">
        <v>0.02</v>
      </c>
      <c r="AA38" s="125">
        <f t="shared" si="8"/>
        <v>9.9008000000000003</v>
      </c>
    </row>
    <row r="39" spans="1:27" s="126" customFormat="1" ht="24" x14ac:dyDescent="0.55000000000000004">
      <c r="A39" s="24"/>
      <c r="B39" s="97"/>
      <c r="C39" s="24"/>
      <c r="D39" s="24"/>
      <c r="E39" s="24"/>
      <c r="F39" s="24"/>
      <c r="G39" s="24"/>
      <c r="H39" s="125">
        <f t="shared" si="0"/>
        <v>0</v>
      </c>
      <c r="I39" s="125"/>
      <c r="J39" s="125">
        <f t="shared" si="1"/>
        <v>0</v>
      </c>
      <c r="L39" s="24" t="s">
        <v>529</v>
      </c>
      <c r="M39" s="24" t="s">
        <v>520</v>
      </c>
      <c r="N39" s="24">
        <v>2</v>
      </c>
      <c r="O39" s="24">
        <v>36</v>
      </c>
      <c r="P39" s="125">
        <v>100</v>
      </c>
      <c r="Q39" s="125">
        <v>8200</v>
      </c>
      <c r="R39" s="125">
        <f t="shared" si="4"/>
        <v>295200</v>
      </c>
      <c r="S39" s="125">
        <v>3</v>
      </c>
      <c r="T39" s="125">
        <v>3</v>
      </c>
      <c r="U39" s="125">
        <f t="shared" si="2"/>
        <v>286344</v>
      </c>
      <c r="V39" s="125">
        <f t="shared" si="5"/>
        <v>286344</v>
      </c>
      <c r="W39" s="125">
        <f t="shared" si="3"/>
        <v>286344</v>
      </c>
      <c r="Y39" s="125">
        <f t="shared" si="6"/>
        <v>286344</v>
      </c>
      <c r="Z39" s="125">
        <v>0.3</v>
      </c>
      <c r="AA39" s="125">
        <f t="shared" si="8"/>
        <v>859.03199999999993</v>
      </c>
    </row>
    <row r="40" spans="1:27" s="124" customFormat="1" ht="24" x14ac:dyDescent="0.55000000000000004">
      <c r="A40" s="60"/>
      <c r="B40" s="63"/>
      <c r="C40" s="60"/>
      <c r="D40" s="60"/>
      <c r="E40" s="60"/>
      <c r="F40" s="60"/>
      <c r="G40" s="60"/>
      <c r="H40" s="123"/>
      <c r="I40" s="123"/>
      <c r="J40" s="123"/>
      <c r="L40" s="60"/>
      <c r="M40" s="60"/>
      <c r="N40" s="60"/>
      <c r="O40" s="60"/>
      <c r="R40" s="123"/>
      <c r="S40" s="123"/>
      <c r="T40" s="123"/>
      <c r="U40" s="123"/>
      <c r="V40" s="123"/>
      <c r="W40" s="123"/>
      <c r="Y40" s="123"/>
      <c r="Z40" s="123"/>
    </row>
    <row r="41" spans="1:27" s="122" customFormat="1" ht="24" x14ac:dyDescent="0.55000000000000004">
      <c r="A41" s="11">
        <v>6</v>
      </c>
      <c r="B41" s="137" t="s">
        <v>59</v>
      </c>
      <c r="C41" s="11">
        <v>16599</v>
      </c>
      <c r="D41" s="11">
        <v>0</v>
      </c>
      <c r="E41" s="11">
        <v>3</v>
      </c>
      <c r="F41" s="11">
        <v>0</v>
      </c>
      <c r="G41" s="11">
        <v>1</v>
      </c>
      <c r="H41" s="118">
        <f t="shared" si="0"/>
        <v>300</v>
      </c>
      <c r="I41" s="119">
        <v>100</v>
      </c>
      <c r="J41" s="119">
        <f t="shared" si="1"/>
        <v>30000</v>
      </c>
      <c r="L41" s="11"/>
      <c r="M41" s="11"/>
      <c r="N41" s="11"/>
      <c r="O41" s="11"/>
      <c r="R41" s="118">
        <f t="shared" si="4"/>
        <v>0</v>
      </c>
      <c r="S41" s="118"/>
      <c r="T41" s="119"/>
      <c r="U41" s="118">
        <f t="shared" si="2"/>
        <v>0</v>
      </c>
      <c r="V41" s="119">
        <f t="shared" si="5"/>
        <v>30000</v>
      </c>
      <c r="W41" s="118">
        <f t="shared" si="3"/>
        <v>0</v>
      </c>
      <c r="Y41" s="119">
        <f t="shared" si="6"/>
        <v>30000</v>
      </c>
      <c r="Z41" s="119"/>
    </row>
    <row r="42" spans="1:27" s="122" customFormat="1" ht="24" x14ac:dyDescent="0.55000000000000004">
      <c r="A42" s="11"/>
      <c r="B42" s="137" t="s">
        <v>59</v>
      </c>
      <c r="C42" s="11">
        <v>18694</v>
      </c>
      <c r="D42" s="11">
        <v>0</v>
      </c>
      <c r="E42" s="11">
        <v>2</v>
      </c>
      <c r="F42" s="11">
        <v>86</v>
      </c>
      <c r="G42" s="11">
        <v>1</v>
      </c>
      <c r="H42" s="118">
        <f t="shared" si="0"/>
        <v>286</v>
      </c>
      <c r="I42" s="119">
        <v>130</v>
      </c>
      <c r="J42" s="119">
        <f t="shared" si="1"/>
        <v>37180</v>
      </c>
      <c r="L42" s="11"/>
      <c r="M42" s="11"/>
      <c r="N42" s="11"/>
      <c r="O42" s="11"/>
      <c r="R42" s="118">
        <f t="shared" si="4"/>
        <v>0</v>
      </c>
      <c r="S42" s="118"/>
      <c r="T42" s="119"/>
      <c r="U42" s="118">
        <f t="shared" si="2"/>
        <v>0</v>
      </c>
      <c r="V42" s="119">
        <f t="shared" si="5"/>
        <v>37180</v>
      </c>
      <c r="W42" s="118">
        <f t="shared" si="3"/>
        <v>0</v>
      </c>
      <c r="Y42" s="119">
        <f t="shared" si="6"/>
        <v>37180</v>
      </c>
      <c r="Z42" s="119"/>
    </row>
    <row r="43" spans="1:27" s="126" customFormat="1" ht="24" x14ac:dyDescent="0.55000000000000004">
      <c r="A43" s="24"/>
      <c r="B43" s="97" t="s">
        <v>71</v>
      </c>
      <c r="C43" s="24"/>
      <c r="D43" s="24">
        <v>2</v>
      </c>
      <c r="E43" s="24">
        <v>2</v>
      </c>
      <c r="F43" s="24">
        <v>82</v>
      </c>
      <c r="G43" s="24">
        <v>1</v>
      </c>
      <c r="H43" s="125">
        <f t="shared" si="0"/>
        <v>1082</v>
      </c>
      <c r="I43" s="125">
        <v>100</v>
      </c>
      <c r="J43" s="125">
        <f t="shared" si="1"/>
        <v>108200</v>
      </c>
      <c r="L43" s="24"/>
      <c r="M43" s="24"/>
      <c r="N43" s="24"/>
      <c r="O43" s="24"/>
      <c r="R43" s="125">
        <f t="shared" si="4"/>
        <v>0</v>
      </c>
      <c r="S43" s="125"/>
      <c r="T43" s="125"/>
      <c r="U43" s="125">
        <f t="shared" si="2"/>
        <v>0</v>
      </c>
      <c r="V43" s="125">
        <f t="shared" si="5"/>
        <v>108200</v>
      </c>
      <c r="W43" s="125">
        <f t="shared" si="3"/>
        <v>0</v>
      </c>
      <c r="Y43" s="125">
        <f t="shared" si="6"/>
        <v>108200</v>
      </c>
      <c r="Z43" s="125">
        <v>0.01</v>
      </c>
      <c r="AA43" s="125">
        <f t="shared" ref="AA43" si="9">Y43*Z43/100</f>
        <v>10.82</v>
      </c>
    </row>
    <row r="44" spans="1:27" s="128" customFormat="1" ht="24" x14ac:dyDescent="0.55000000000000004">
      <c r="A44" s="53"/>
      <c r="B44" s="55"/>
      <c r="C44" s="53"/>
      <c r="D44" s="53"/>
      <c r="E44" s="53"/>
      <c r="F44" s="53"/>
      <c r="G44" s="53"/>
      <c r="H44" s="127"/>
      <c r="I44" s="127"/>
      <c r="J44" s="127"/>
      <c r="L44" s="53"/>
      <c r="M44" s="53"/>
      <c r="N44" s="53"/>
      <c r="O44" s="53"/>
      <c r="R44" s="127"/>
      <c r="S44" s="127"/>
      <c r="T44" s="127"/>
      <c r="U44" s="127"/>
      <c r="V44" s="127"/>
      <c r="W44" s="127"/>
      <c r="Y44" s="127"/>
      <c r="Z44" s="127"/>
    </row>
    <row r="45" spans="1:27" s="126" customFormat="1" ht="24" x14ac:dyDescent="0.55000000000000004">
      <c r="A45" s="24">
        <v>7</v>
      </c>
      <c r="B45" s="139" t="s">
        <v>76</v>
      </c>
      <c r="C45" s="139"/>
      <c r="D45" s="24">
        <v>0</v>
      </c>
      <c r="E45" s="24">
        <v>1</v>
      </c>
      <c r="F45" s="24">
        <v>0</v>
      </c>
      <c r="G45" s="24">
        <v>2</v>
      </c>
      <c r="H45" s="125">
        <f t="shared" si="0"/>
        <v>100</v>
      </c>
      <c r="I45" s="125">
        <v>100</v>
      </c>
      <c r="J45" s="125">
        <f t="shared" si="1"/>
        <v>10000</v>
      </c>
      <c r="L45" s="24" t="s">
        <v>62</v>
      </c>
      <c r="M45" s="24" t="s">
        <v>63</v>
      </c>
      <c r="N45" s="24">
        <v>2</v>
      </c>
      <c r="O45" s="24">
        <v>45.99</v>
      </c>
      <c r="P45" s="125">
        <v>100</v>
      </c>
      <c r="Q45" s="125">
        <v>6800</v>
      </c>
      <c r="R45" s="125">
        <f t="shared" si="4"/>
        <v>312732</v>
      </c>
      <c r="S45" s="125">
        <v>17</v>
      </c>
      <c r="T45" s="125">
        <v>79</v>
      </c>
      <c r="U45" s="125">
        <f t="shared" si="2"/>
        <v>65673.72</v>
      </c>
      <c r="V45" s="125">
        <f t="shared" si="5"/>
        <v>75673.72</v>
      </c>
      <c r="W45" s="125">
        <f t="shared" si="3"/>
        <v>75673.72</v>
      </c>
      <c r="Y45" s="125">
        <f t="shared" si="6"/>
        <v>75673.72</v>
      </c>
      <c r="Z45" s="125">
        <v>0.02</v>
      </c>
      <c r="AA45" s="125">
        <f t="shared" ref="AA45" si="10">Y45*Z45/100</f>
        <v>15.134744000000001</v>
      </c>
    </row>
    <row r="46" spans="1:27" s="128" customFormat="1" ht="24" x14ac:dyDescent="0.55000000000000004">
      <c r="A46" s="53"/>
      <c r="B46" s="129"/>
      <c r="C46" s="129"/>
      <c r="D46" s="53"/>
      <c r="E46" s="53"/>
      <c r="F46" s="53"/>
      <c r="G46" s="53"/>
      <c r="H46" s="127"/>
      <c r="I46" s="127"/>
      <c r="J46" s="127"/>
      <c r="L46" s="53"/>
      <c r="M46" s="53"/>
      <c r="N46" s="53"/>
      <c r="O46" s="53"/>
      <c r="R46" s="127"/>
      <c r="S46" s="127"/>
      <c r="T46" s="127"/>
      <c r="U46" s="127"/>
      <c r="V46" s="127"/>
      <c r="W46" s="127"/>
      <c r="Y46" s="127"/>
      <c r="Z46" s="127"/>
    </row>
    <row r="47" spans="1:27" s="122" customFormat="1" ht="24" x14ac:dyDescent="0.55000000000000004">
      <c r="A47" s="11">
        <v>8</v>
      </c>
      <c r="B47" s="137" t="s">
        <v>59</v>
      </c>
      <c r="C47" s="11">
        <v>3425</v>
      </c>
      <c r="D47" s="11">
        <v>1</v>
      </c>
      <c r="E47" s="11">
        <v>0</v>
      </c>
      <c r="F47" s="11">
        <v>39</v>
      </c>
      <c r="G47" s="11">
        <v>1</v>
      </c>
      <c r="H47" s="118">
        <f t="shared" si="0"/>
        <v>439</v>
      </c>
      <c r="I47" s="119">
        <v>100</v>
      </c>
      <c r="J47" s="119">
        <f t="shared" si="1"/>
        <v>43900</v>
      </c>
      <c r="L47" s="11"/>
      <c r="M47" s="11"/>
      <c r="N47" s="11"/>
      <c r="O47" s="11"/>
      <c r="R47" s="118">
        <f t="shared" si="4"/>
        <v>0</v>
      </c>
      <c r="S47" s="118"/>
      <c r="T47" s="119"/>
      <c r="U47" s="118">
        <f t="shared" si="2"/>
        <v>0</v>
      </c>
      <c r="V47" s="119">
        <f t="shared" si="5"/>
        <v>43900</v>
      </c>
      <c r="W47" s="118">
        <f t="shared" si="3"/>
        <v>0</v>
      </c>
      <c r="Y47" s="119">
        <f t="shared" si="6"/>
        <v>43900</v>
      </c>
      <c r="Z47" s="119"/>
    </row>
    <row r="48" spans="1:27" s="122" customFormat="1" ht="24" x14ac:dyDescent="0.55000000000000004">
      <c r="A48" s="11"/>
      <c r="B48" s="137" t="s">
        <v>59</v>
      </c>
      <c r="C48" s="11">
        <v>12177</v>
      </c>
      <c r="D48" s="11">
        <v>2</v>
      </c>
      <c r="E48" s="11">
        <v>2</v>
      </c>
      <c r="F48" s="11">
        <v>19</v>
      </c>
      <c r="G48" s="11">
        <v>1</v>
      </c>
      <c r="H48" s="118">
        <f t="shared" si="0"/>
        <v>1019</v>
      </c>
      <c r="I48" s="119">
        <v>250</v>
      </c>
      <c r="J48" s="119">
        <f t="shared" si="1"/>
        <v>254750</v>
      </c>
      <c r="L48" s="11"/>
      <c r="M48" s="11"/>
      <c r="N48" s="11"/>
      <c r="O48" s="11"/>
      <c r="R48" s="118">
        <f t="shared" si="4"/>
        <v>0</v>
      </c>
      <c r="S48" s="118"/>
      <c r="T48" s="119"/>
      <c r="U48" s="118">
        <f t="shared" si="2"/>
        <v>0</v>
      </c>
      <c r="V48" s="119">
        <f t="shared" si="5"/>
        <v>254750</v>
      </c>
      <c r="W48" s="118">
        <f t="shared" si="3"/>
        <v>0</v>
      </c>
      <c r="Y48" s="119">
        <f t="shared" si="6"/>
        <v>254750</v>
      </c>
      <c r="Z48" s="119"/>
    </row>
    <row r="49" spans="1:27" s="122" customFormat="1" ht="24" x14ac:dyDescent="0.55000000000000004">
      <c r="A49" s="11"/>
      <c r="B49" s="137" t="s">
        <v>59</v>
      </c>
      <c r="C49" s="11">
        <v>1895</v>
      </c>
      <c r="D49" s="11">
        <v>2</v>
      </c>
      <c r="E49" s="11">
        <v>1</v>
      </c>
      <c r="F49" s="11">
        <v>64</v>
      </c>
      <c r="G49" s="11">
        <v>1</v>
      </c>
      <c r="H49" s="118">
        <f t="shared" si="0"/>
        <v>964</v>
      </c>
      <c r="I49" s="119">
        <v>100</v>
      </c>
      <c r="J49" s="119">
        <f t="shared" si="1"/>
        <v>96400</v>
      </c>
      <c r="L49" s="11"/>
      <c r="M49" s="11"/>
      <c r="N49" s="11"/>
      <c r="O49" s="11"/>
      <c r="R49" s="118">
        <f t="shared" si="4"/>
        <v>0</v>
      </c>
      <c r="S49" s="118"/>
      <c r="T49" s="119"/>
      <c r="U49" s="118">
        <f t="shared" si="2"/>
        <v>0</v>
      </c>
      <c r="V49" s="119">
        <f t="shared" si="5"/>
        <v>96400</v>
      </c>
      <c r="W49" s="118">
        <f t="shared" si="3"/>
        <v>0</v>
      </c>
      <c r="Y49" s="119">
        <f t="shared" si="6"/>
        <v>96400</v>
      </c>
      <c r="Z49" s="119"/>
    </row>
    <row r="50" spans="1:27" s="122" customFormat="1" ht="24" x14ac:dyDescent="0.55000000000000004">
      <c r="A50" s="11"/>
      <c r="B50" s="137" t="s">
        <v>59</v>
      </c>
      <c r="C50" s="11">
        <v>18837</v>
      </c>
      <c r="D50" s="11">
        <v>0</v>
      </c>
      <c r="E50" s="11">
        <v>1</v>
      </c>
      <c r="F50" s="11">
        <v>25</v>
      </c>
      <c r="G50" s="11">
        <v>1</v>
      </c>
      <c r="H50" s="118">
        <f t="shared" si="0"/>
        <v>125</v>
      </c>
      <c r="I50" s="119">
        <v>130</v>
      </c>
      <c r="J50" s="119">
        <f t="shared" si="1"/>
        <v>16250</v>
      </c>
      <c r="L50" s="11"/>
      <c r="M50" s="11"/>
      <c r="N50" s="11"/>
      <c r="O50" s="11"/>
      <c r="R50" s="118">
        <f t="shared" si="4"/>
        <v>0</v>
      </c>
      <c r="S50" s="118"/>
      <c r="T50" s="119"/>
      <c r="U50" s="118">
        <f t="shared" si="2"/>
        <v>0</v>
      </c>
      <c r="V50" s="119">
        <f t="shared" si="5"/>
        <v>16250</v>
      </c>
      <c r="W50" s="118">
        <f t="shared" si="3"/>
        <v>0</v>
      </c>
      <c r="Y50" s="119">
        <f t="shared" si="6"/>
        <v>16250</v>
      </c>
      <c r="Z50" s="119"/>
    </row>
    <row r="51" spans="1:27" s="126" customFormat="1" ht="24" x14ac:dyDescent="0.55000000000000004">
      <c r="A51" s="24"/>
      <c r="B51" s="97" t="s">
        <v>91</v>
      </c>
      <c r="C51" s="24"/>
      <c r="D51" s="24">
        <v>2</v>
      </c>
      <c r="E51" s="24">
        <v>3</v>
      </c>
      <c r="F51" s="24">
        <v>20</v>
      </c>
      <c r="G51" s="24">
        <v>1</v>
      </c>
      <c r="H51" s="125">
        <f t="shared" si="0"/>
        <v>1120</v>
      </c>
      <c r="I51" s="125">
        <v>100</v>
      </c>
      <c r="J51" s="125">
        <f t="shared" si="1"/>
        <v>112000</v>
      </c>
      <c r="L51" s="24"/>
      <c r="M51" s="24"/>
      <c r="N51" s="24"/>
      <c r="O51" s="24"/>
      <c r="R51" s="125">
        <f t="shared" si="4"/>
        <v>0</v>
      </c>
      <c r="S51" s="125"/>
      <c r="T51" s="125"/>
      <c r="U51" s="125">
        <f t="shared" si="2"/>
        <v>0</v>
      </c>
      <c r="V51" s="125">
        <f t="shared" si="5"/>
        <v>112000</v>
      </c>
      <c r="W51" s="125">
        <f t="shared" si="3"/>
        <v>0</v>
      </c>
      <c r="Y51" s="125">
        <f t="shared" si="6"/>
        <v>112000</v>
      </c>
      <c r="Z51" s="125">
        <v>0.01</v>
      </c>
      <c r="AA51" s="125">
        <f t="shared" ref="AA51:AA53" si="11">Y51*Z51/100</f>
        <v>11.2</v>
      </c>
    </row>
    <row r="52" spans="1:27" s="126" customFormat="1" ht="24" x14ac:dyDescent="0.55000000000000004">
      <c r="A52" s="24"/>
      <c r="B52" s="97" t="s">
        <v>92</v>
      </c>
      <c r="C52" s="24">
        <v>4782</v>
      </c>
      <c r="D52" s="24">
        <v>1</v>
      </c>
      <c r="E52" s="24">
        <v>2</v>
      </c>
      <c r="F52" s="24">
        <v>27</v>
      </c>
      <c r="G52" s="24">
        <v>1</v>
      </c>
      <c r="H52" s="125">
        <f t="shared" si="0"/>
        <v>627</v>
      </c>
      <c r="I52" s="125">
        <v>100</v>
      </c>
      <c r="J52" s="125">
        <f t="shared" si="1"/>
        <v>62700</v>
      </c>
      <c r="L52" s="24"/>
      <c r="M52" s="24"/>
      <c r="N52" s="24"/>
      <c r="O52" s="24"/>
      <c r="R52" s="125">
        <f t="shared" si="4"/>
        <v>0</v>
      </c>
      <c r="S52" s="125"/>
      <c r="T52" s="125"/>
      <c r="U52" s="125">
        <f t="shared" si="2"/>
        <v>0</v>
      </c>
      <c r="V52" s="125">
        <f t="shared" si="5"/>
        <v>62700</v>
      </c>
      <c r="W52" s="125">
        <f t="shared" si="3"/>
        <v>0</v>
      </c>
      <c r="Y52" s="125">
        <f t="shared" si="6"/>
        <v>62700</v>
      </c>
      <c r="Z52" s="125">
        <v>0.01</v>
      </c>
      <c r="AA52" s="125">
        <f t="shared" si="11"/>
        <v>6.27</v>
      </c>
    </row>
    <row r="53" spans="1:27" s="126" customFormat="1" ht="24" x14ac:dyDescent="0.55000000000000004">
      <c r="A53" s="24"/>
      <c r="B53" s="97" t="s">
        <v>93</v>
      </c>
      <c r="C53" s="24">
        <v>422</v>
      </c>
      <c r="D53" s="24">
        <v>0</v>
      </c>
      <c r="E53" s="24">
        <v>2</v>
      </c>
      <c r="F53" s="24">
        <v>72</v>
      </c>
      <c r="G53" s="24">
        <v>1</v>
      </c>
      <c r="H53" s="125">
        <f t="shared" si="0"/>
        <v>272</v>
      </c>
      <c r="I53" s="125">
        <v>100</v>
      </c>
      <c r="J53" s="125">
        <f t="shared" si="1"/>
        <v>27200</v>
      </c>
      <c r="L53" s="24"/>
      <c r="M53" s="24"/>
      <c r="N53" s="24"/>
      <c r="O53" s="24"/>
      <c r="R53" s="125">
        <f t="shared" si="4"/>
        <v>0</v>
      </c>
      <c r="S53" s="125"/>
      <c r="T53" s="125"/>
      <c r="U53" s="125">
        <f t="shared" si="2"/>
        <v>0</v>
      </c>
      <c r="V53" s="125">
        <f t="shared" si="5"/>
        <v>27200</v>
      </c>
      <c r="W53" s="125">
        <f t="shared" si="3"/>
        <v>0</v>
      </c>
      <c r="Y53" s="125">
        <f t="shared" si="6"/>
        <v>27200</v>
      </c>
      <c r="Z53" s="125">
        <v>0.01</v>
      </c>
      <c r="AA53" s="125">
        <f t="shared" si="11"/>
        <v>2.72</v>
      </c>
    </row>
    <row r="54" spans="1:27" s="128" customFormat="1" ht="24" x14ac:dyDescent="0.55000000000000004">
      <c r="A54" s="53"/>
      <c r="B54" s="55"/>
      <c r="C54" s="53"/>
      <c r="D54" s="53"/>
      <c r="E54" s="53"/>
      <c r="F54" s="53"/>
      <c r="G54" s="53"/>
      <c r="H54" s="127"/>
      <c r="I54" s="127"/>
      <c r="J54" s="127"/>
      <c r="L54" s="53"/>
      <c r="M54" s="53"/>
      <c r="N54" s="53"/>
      <c r="O54" s="53"/>
      <c r="R54" s="127"/>
      <c r="S54" s="127"/>
      <c r="T54" s="127"/>
      <c r="U54" s="127"/>
      <c r="V54" s="127"/>
      <c r="W54" s="127"/>
      <c r="Y54" s="127"/>
      <c r="Z54" s="127"/>
    </row>
    <row r="55" spans="1:27" s="122" customFormat="1" ht="24" x14ac:dyDescent="0.55000000000000004">
      <c r="A55" s="11">
        <v>9</v>
      </c>
      <c r="B55" s="137" t="s">
        <v>59</v>
      </c>
      <c r="C55" s="11">
        <v>7942</v>
      </c>
      <c r="D55" s="11">
        <v>1</v>
      </c>
      <c r="E55" s="11">
        <v>1</v>
      </c>
      <c r="F55" s="11">
        <v>60</v>
      </c>
      <c r="G55" s="11">
        <v>1</v>
      </c>
      <c r="H55" s="118">
        <f t="shared" si="0"/>
        <v>560</v>
      </c>
      <c r="I55" s="119">
        <v>100</v>
      </c>
      <c r="J55" s="119">
        <f t="shared" si="1"/>
        <v>56000</v>
      </c>
      <c r="L55" s="11"/>
      <c r="M55" s="11"/>
      <c r="N55" s="11"/>
      <c r="O55" s="11"/>
      <c r="R55" s="118">
        <f t="shared" si="4"/>
        <v>0</v>
      </c>
      <c r="S55" s="118"/>
      <c r="T55" s="119"/>
      <c r="U55" s="118">
        <f t="shared" si="2"/>
        <v>0</v>
      </c>
      <c r="V55" s="119">
        <f t="shared" si="5"/>
        <v>56000</v>
      </c>
      <c r="W55" s="118">
        <f t="shared" si="3"/>
        <v>0</v>
      </c>
      <c r="Y55" s="119">
        <f t="shared" si="6"/>
        <v>56000</v>
      </c>
      <c r="Z55" s="119"/>
    </row>
    <row r="56" spans="1:27" s="122" customFormat="1" ht="24" x14ac:dyDescent="0.55000000000000004">
      <c r="A56" s="11"/>
      <c r="B56" s="137" t="s">
        <v>59</v>
      </c>
      <c r="C56" s="11">
        <v>7943</v>
      </c>
      <c r="D56" s="11">
        <v>1</v>
      </c>
      <c r="E56" s="11">
        <v>0</v>
      </c>
      <c r="F56" s="11">
        <v>0</v>
      </c>
      <c r="G56" s="11">
        <v>1</v>
      </c>
      <c r="H56" s="118">
        <f t="shared" si="0"/>
        <v>400</v>
      </c>
      <c r="I56" s="119">
        <v>100</v>
      </c>
      <c r="J56" s="119">
        <f t="shared" si="1"/>
        <v>40000</v>
      </c>
      <c r="L56" s="11"/>
      <c r="M56" s="11"/>
      <c r="N56" s="11"/>
      <c r="O56" s="11"/>
      <c r="R56" s="118">
        <f t="shared" si="4"/>
        <v>0</v>
      </c>
      <c r="S56" s="118"/>
      <c r="T56" s="119"/>
      <c r="U56" s="118">
        <f t="shared" si="2"/>
        <v>0</v>
      </c>
      <c r="V56" s="119">
        <f t="shared" si="5"/>
        <v>40000</v>
      </c>
      <c r="W56" s="118">
        <f t="shared" si="3"/>
        <v>0</v>
      </c>
      <c r="Y56" s="119">
        <f t="shared" si="6"/>
        <v>40000</v>
      </c>
      <c r="Z56" s="119"/>
    </row>
    <row r="57" spans="1:27" s="122" customFormat="1" ht="24" x14ac:dyDescent="0.55000000000000004">
      <c r="A57" s="11"/>
      <c r="B57" s="137" t="s">
        <v>59</v>
      </c>
      <c r="C57" s="11">
        <v>19023</v>
      </c>
      <c r="D57" s="11">
        <v>0</v>
      </c>
      <c r="E57" s="11">
        <v>1</v>
      </c>
      <c r="F57" s="11">
        <v>13</v>
      </c>
      <c r="G57" s="11">
        <v>1</v>
      </c>
      <c r="H57" s="118">
        <f t="shared" si="0"/>
        <v>113</v>
      </c>
      <c r="I57" s="119">
        <v>100</v>
      </c>
      <c r="J57" s="119">
        <f t="shared" si="1"/>
        <v>11300</v>
      </c>
      <c r="L57" s="11"/>
      <c r="M57" s="11"/>
      <c r="N57" s="11"/>
      <c r="O57" s="11"/>
      <c r="R57" s="118">
        <f t="shared" si="4"/>
        <v>0</v>
      </c>
      <c r="S57" s="118"/>
      <c r="T57" s="119"/>
      <c r="U57" s="118">
        <f t="shared" si="2"/>
        <v>0</v>
      </c>
      <c r="V57" s="119">
        <f t="shared" si="5"/>
        <v>11300</v>
      </c>
      <c r="W57" s="118">
        <f t="shared" si="3"/>
        <v>0</v>
      </c>
      <c r="Y57" s="119">
        <f t="shared" si="6"/>
        <v>11300</v>
      </c>
      <c r="Z57" s="119"/>
    </row>
    <row r="58" spans="1:27" s="126" customFormat="1" ht="24" x14ac:dyDescent="0.55000000000000004">
      <c r="A58" s="24"/>
      <c r="B58" s="97" t="s">
        <v>201</v>
      </c>
      <c r="C58" s="24"/>
      <c r="D58" s="24">
        <v>3</v>
      </c>
      <c r="E58" s="24">
        <v>0</v>
      </c>
      <c r="F58" s="24">
        <v>0</v>
      </c>
      <c r="G58" s="24">
        <v>1</v>
      </c>
      <c r="H58" s="125">
        <f t="shared" si="0"/>
        <v>1200</v>
      </c>
      <c r="I58" s="125">
        <v>100</v>
      </c>
      <c r="J58" s="125">
        <f t="shared" si="1"/>
        <v>120000</v>
      </c>
      <c r="L58" s="24"/>
      <c r="M58" s="24"/>
      <c r="N58" s="24"/>
      <c r="O58" s="24"/>
      <c r="R58" s="125">
        <f t="shared" si="4"/>
        <v>0</v>
      </c>
      <c r="S58" s="125"/>
      <c r="T58" s="125"/>
      <c r="U58" s="125">
        <f t="shared" si="2"/>
        <v>0</v>
      </c>
      <c r="V58" s="125">
        <f t="shared" si="5"/>
        <v>120000</v>
      </c>
      <c r="W58" s="125">
        <f t="shared" si="3"/>
        <v>0</v>
      </c>
      <c r="Y58" s="125">
        <f t="shared" si="6"/>
        <v>120000</v>
      </c>
      <c r="Z58" s="125">
        <v>0.01</v>
      </c>
      <c r="AA58" s="125">
        <f t="shared" ref="AA58" si="12">Y58*Z58/100</f>
        <v>12</v>
      </c>
    </row>
    <row r="59" spans="1:27" s="128" customFormat="1" ht="24" x14ac:dyDescent="0.55000000000000004">
      <c r="A59" s="53"/>
      <c r="B59" s="55"/>
      <c r="C59" s="53"/>
      <c r="D59" s="53"/>
      <c r="E59" s="53"/>
      <c r="F59" s="53"/>
      <c r="G59" s="53"/>
      <c r="H59" s="127"/>
      <c r="I59" s="127"/>
      <c r="J59" s="127"/>
      <c r="L59" s="53"/>
      <c r="M59" s="53"/>
      <c r="N59" s="53"/>
      <c r="O59" s="53"/>
      <c r="R59" s="127"/>
      <c r="S59" s="127"/>
      <c r="T59" s="127"/>
      <c r="U59" s="127"/>
      <c r="V59" s="127"/>
      <c r="W59" s="127"/>
      <c r="Y59" s="127"/>
      <c r="Z59" s="127"/>
    </row>
    <row r="60" spans="1:27" s="122" customFormat="1" ht="24" x14ac:dyDescent="0.55000000000000004">
      <c r="A60" s="11">
        <v>10</v>
      </c>
      <c r="B60" s="137" t="s">
        <v>59</v>
      </c>
      <c r="C60" s="11">
        <v>808</v>
      </c>
      <c r="D60" s="11">
        <v>0</v>
      </c>
      <c r="E60" s="11">
        <v>3</v>
      </c>
      <c r="F60" s="11">
        <v>13</v>
      </c>
      <c r="G60" s="25" t="s">
        <v>73</v>
      </c>
      <c r="H60" s="118">
        <f t="shared" si="0"/>
        <v>313</v>
      </c>
      <c r="I60" s="119">
        <v>250</v>
      </c>
      <c r="J60" s="119">
        <f t="shared" si="1"/>
        <v>78250</v>
      </c>
      <c r="L60" s="11" t="s">
        <v>62</v>
      </c>
      <c r="M60" s="11" t="s">
        <v>63</v>
      </c>
      <c r="N60" s="11">
        <v>2</v>
      </c>
      <c r="O60" s="11">
        <v>97.5</v>
      </c>
      <c r="P60" s="119">
        <v>100</v>
      </c>
      <c r="Q60" s="119">
        <v>6800</v>
      </c>
      <c r="R60" s="118">
        <f t="shared" si="4"/>
        <v>663000</v>
      </c>
      <c r="S60" s="118">
        <v>9</v>
      </c>
      <c r="T60" s="119"/>
      <c r="U60" s="118">
        <f t="shared" si="2"/>
        <v>663000</v>
      </c>
      <c r="V60" s="119">
        <f t="shared" si="5"/>
        <v>741250</v>
      </c>
      <c r="W60" s="118">
        <f t="shared" si="3"/>
        <v>741250</v>
      </c>
      <c r="Y60" s="119">
        <f t="shared" si="6"/>
        <v>741250</v>
      </c>
      <c r="Z60" s="119"/>
    </row>
    <row r="61" spans="1:27" s="122" customFormat="1" ht="24" x14ac:dyDescent="0.55000000000000004">
      <c r="A61" s="11"/>
      <c r="B61" s="137"/>
      <c r="C61" s="11"/>
      <c r="D61" s="11"/>
      <c r="E61" s="11"/>
      <c r="F61" s="11"/>
      <c r="G61" s="11"/>
      <c r="H61" s="118">
        <f t="shared" si="0"/>
        <v>0</v>
      </c>
      <c r="I61" s="119"/>
      <c r="J61" s="119">
        <f t="shared" si="1"/>
        <v>0</v>
      </c>
      <c r="L61" s="11"/>
      <c r="M61" s="11" t="s">
        <v>65</v>
      </c>
      <c r="N61" s="11">
        <v>2</v>
      </c>
      <c r="O61" s="11">
        <v>8</v>
      </c>
      <c r="P61" s="119">
        <v>100</v>
      </c>
      <c r="Q61" s="119">
        <v>6800</v>
      </c>
      <c r="R61" s="118">
        <f t="shared" si="4"/>
        <v>54400</v>
      </c>
      <c r="S61" s="118">
        <v>9</v>
      </c>
      <c r="T61" s="119"/>
      <c r="U61" s="118">
        <f t="shared" si="2"/>
        <v>54400</v>
      </c>
      <c r="V61" s="119">
        <f t="shared" si="5"/>
        <v>54400</v>
      </c>
      <c r="W61" s="118">
        <f t="shared" si="3"/>
        <v>54400</v>
      </c>
      <c r="Y61" s="119">
        <f t="shared" si="6"/>
        <v>54400</v>
      </c>
      <c r="Z61" s="119"/>
    </row>
    <row r="62" spans="1:27" s="122" customFormat="1" ht="24" x14ac:dyDescent="0.55000000000000004">
      <c r="A62" s="11"/>
      <c r="B62" s="137" t="s">
        <v>59</v>
      </c>
      <c r="C62" s="11">
        <v>18151</v>
      </c>
      <c r="D62" s="11">
        <v>1</v>
      </c>
      <c r="E62" s="11">
        <v>0</v>
      </c>
      <c r="F62" s="11">
        <v>61</v>
      </c>
      <c r="G62" s="11">
        <v>1</v>
      </c>
      <c r="H62" s="118">
        <f t="shared" si="0"/>
        <v>461</v>
      </c>
      <c r="I62" s="119">
        <v>220</v>
      </c>
      <c r="J62" s="119">
        <f t="shared" si="1"/>
        <v>101420</v>
      </c>
      <c r="L62" s="11"/>
      <c r="M62" s="11"/>
      <c r="N62" s="11"/>
      <c r="O62" s="11"/>
      <c r="R62" s="118">
        <f t="shared" si="4"/>
        <v>0</v>
      </c>
      <c r="S62" s="118"/>
      <c r="T62" s="119"/>
      <c r="U62" s="118">
        <f t="shared" si="2"/>
        <v>0</v>
      </c>
      <c r="V62" s="119">
        <f t="shared" si="5"/>
        <v>101420</v>
      </c>
      <c r="W62" s="118">
        <f t="shared" si="3"/>
        <v>0</v>
      </c>
      <c r="Y62" s="119">
        <f t="shared" si="6"/>
        <v>101420</v>
      </c>
      <c r="Z62" s="119"/>
    </row>
    <row r="63" spans="1:27" s="122" customFormat="1" ht="24" x14ac:dyDescent="0.55000000000000004">
      <c r="A63" s="11"/>
      <c r="B63" s="137" t="s">
        <v>59</v>
      </c>
      <c r="C63" s="11">
        <v>12237</v>
      </c>
      <c r="D63" s="11">
        <v>1</v>
      </c>
      <c r="E63" s="11">
        <v>1</v>
      </c>
      <c r="F63" s="11">
        <v>70</v>
      </c>
      <c r="G63" s="11">
        <v>1</v>
      </c>
      <c r="H63" s="118">
        <f t="shared" si="0"/>
        <v>570</v>
      </c>
      <c r="I63" s="119">
        <v>220</v>
      </c>
      <c r="J63" s="119">
        <f t="shared" si="1"/>
        <v>125400</v>
      </c>
      <c r="L63" s="11"/>
      <c r="M63" s="11"/>
      <c r="N63" s="11"/>
      <c r="O63" s="11"/>
      <c r="R63" s="118">
        <f t="shared" si="4"/>
        <v>0</v>
      </c>
      <c r="S63" s="118"/>
      <c r="T63" s="119"/>
      <c r="U63" s="118">
        <f t="shared" si="2"/>
        <v>0</v>
      </c>
      <c r="V63" s="119">
        <f t="shared" si="5"/>
        <v>125400</v>
      </c>
      <c r="W63" s="118">
        <f t="shared" si="3"/>
        <v>0</v>
      </c>
      <c r="Y63" s="119">
        <f t="shared" si="6"/>
        <v>125400</v>
      </c>
      <c r="Z63" s="119"/>
    </row>
    <row r="64" spans="1:27" s="122" customFormat="1" ht="24" x14ac:dyDescent="0.55000000000000004">
      <c r="A64" s="11"/>
      <c r="B64" s="137" t="s">
        <v>59</v>
      </c>
      <c r="C64" s="11">
        <v>17015</v>
      </c>
      <c r="D64" s="11">
        <v>0</v>
      </c>
      <c r="E64" s="11">
        <v>2</v>
      </c>
      <c r="F64" s="11">
        <v>15</v>
      </c>
      <c r="G64" s="11">
        <v>1</v>
      </c>
      <c r="H64" s="118">
        <f t="shared" si="0"/>
        <v>215</v>
      </c>
      <c r="I64" s="119">
        <v>100</v>
      </c>
      <c r="J64" s="119">
        <f t="shared" si="1"/>
        <v>21500</v>
      </c>
      <c r="L64" s="11"/>
      <c r="M64" s="11"/>
      <c r="N64" s="11"/>
      <c r="O64" s="11"/>
      <c r="R64" s="118">
        <f t="shared" si="4"/>
        <v>0</v>
      </c>
      <c r="S64" s="118"/>
      <c r="T64" s="119"/>
      <c r="U64" s="118">
        <f t="shared" si="2"/>
        <v>0</v>
      </c>
      <c r="V64" s="119">
        <f t="shared" si="5"/>
        <v>21500</v>
      </c>
      <c r="W64" s="118">
        <f t="shared" si="3"/>
        <v>0</v>
      </c>
      <c r="Y64" s="119">
        <f t="shared" si="6"/>
        <v>21500</v>
      </c>
      <c r="Z64" s="119"/>
    </row>
    <row r="65" spans="1:27" s="128" customFormat="1" ht="24" x14ac:dyDescent="0.55000000000000004">
      <c r="A65" s="53"/>
      <c r="B65" s="55"/>
      <c r="C65" s="53"/>
      <c r="D65" s="53"/>
      <c r="E65" s="53"/>
      <c r="F65" s="53"/>
      <c r="G65" s="53"/>
      <c r="H65" s="127"/>
      <c r="I65" s="127"/>
      <c r="J65" s="127"/>
      <c r="L65" s="53"/>
      <c r="M65" s="53"/>
      <c r="N65" s="53"/>
      <c r="O65" s="53"/>
      <c r="R65" s="127"/>
      <c r="S65" s="127"/>
      <c r="T65" s="127"/>
      <c r="U65" s="127"/>
      <c r="V65" s="127"/>
      <c r="W65" s="127"/>
      <c r="Y65" s="127"/>
      <c r="Z65" s="127"/>
    </row>
    <row r="66" spans="1:27" s="122" customFormat="1" ht="24" x14ac:dyDescent="0.55000000000000004">
      <c r="A66" s="11">
        <v>11</v>
      </c>
      <c r="B66" s="137" t="s">
        <v>59</v>
      </c>
      <c r="C66" s="11">
        <v>7057</v>
      </c>
      <c r="D66" s="11">
        <v>0</v>
      </c>
      <c r="E66" s="11">
        <v>1</v>
      </c>
      <c r="F66" s="11">
        <v>21</v>
      </c>
      <c r="G66" s="11" t="s">
        <v>73</v>
      </c>
      <c r="H66" s="118">
        <f t="shared" si="0"/>
        <v>121</v>
      </c>
      <c r="I66" s="119">
        <v>150</v>
      </c>
      <c r="J66" s="119">
        <f t="shared" si="1"/>
        <v>18150</v>
      </c>
      <c r="L66" s="11" t="s">
        <v>62</v>
      </c>
      <c r="M66" s="11" t="s">
        <v>63</v>
      </c>
      <c r="N66" s="11">
        <v>2</v>
      </c>
      <c r="O66" s="11">
        <v>108</v>
      </c>
      <c r="P66" s="119">
        <v>100</v>
      </c>
      <c r="Q66" s="119">
        <v>6800</v>
      </c>
      <c r="R66" s="118">
        <f t="shared" si="4"/>
        <v>734400</v>
      </c>
      <c r="S66" s="118">
        <v>61</v>
      </c>
      <c r="T66" s="119"/>
      <c r="U66" s="118">
        <f t="shared" si="2"/>
        <v>734400</v>
      </c>
      <c r="V66" s="119">
        <f t="shared" si="5"/>
        <v>752550</v>
      </c>
      <c r="W66" s="118">
        <f t="shared" si="3"/>
        <v>752550</v>
      </c>
      <c r="Y66" s="119">
        <f t="shared" si="6"/>
        <v>752550</v>
      </c>
      <c r="Z66" s="119"/>
    </row>
    <row r="67" spans="1:27" s="122" customFormat="1" ht="24" x14ac:dyDescent="0.55000000000000004">
      <c r="A67" s="11"/>
      <c r="B67" s="137"/>
      <c r="C67" s="11"/>
      <c r="D67" s="11"/>
      <c r="E67" s="11"/>
      <c r="F67" s="11"/>
      <c r="G67" s="11"/>
      <c r="H67" s="118">
        <f t="shared" si="0"/>
        <v>0</v>
      </c>
      <c r="I67" s="119"/>
      <c r="J67" s="119">
        <f t="shared" si="1"/>
        <v>0</v>
      </c>
      <c r="L67" s="11"/>
      <c r="M67" s="11" t="s">
        <v>65</v>
      </c>
      <c r="N67" s="11">
        <v>2</v>
      </c>
      <c r="O67" s="11">
        <v>6</v>
      </c>
      <c r="P67" s="119">
        <v>100</v>
      </c>
      <c r="Q67" s="119">
        <v>6800</v>
      </c>
      <c r="R67" s="118">
        <f t="shared" si="4"/>
        <v>40800</v>
      </c>
      <c r="S67" s="118">
        <v>9</v>
      </c>
      <c r="T67" s="119"/>
      <c r="U67" s="118">
        <f t="shared" si="2"/>
        <v>40800</v>
      </c>
      <c r="V67" s="119">
        <f t="shared" si="5"/>
        <v>40800</v>
      </c>
      <c r="W67" s="118">
        <f t="shared" si="3"/>
        <v>40800</v>
      </c>
      <c r="Y67" s="119">
        <f t="shared" si="6"/>
        <v>40800</v>
      </c>
      <c r="Z67" s="119"/>
    </row>
    <row r="68" spans="1:27" s="122" customFormat="1" ht="24" x14ac:dyDescent="0.55000000000000004">
      <c r="A68" s="11"/>
      <c r="B68" s="137" t="s">
        <v>59</v>
      </c>
      <c r="C68" s="11">
        <v>9958</v>
      </c>
      <c r="D68" s="11">
        <v>9</v>
      </c>
      <c r="E68" s="11">
        <v>3</v>
      </c>
      <c r="F68" s="11">
        <v>46</v>
      </c>
      <c r="G68" s="11">
        <v>2</v>
      </c>
      <c r="H68" s="118">
        <f t="shared" si="0"/>
        <v>3946</v>
      </c>
      <c r="I68" s="119">
        <v>100</v>
      </c>
      <c r="J68" s="119">
        <f t="shared" si="1"/>
        <v>394600</v>
      </c>
      <c r="L68" s="11" t="s">
        <v>62</v>
      </c>
      <c r="M68" s="11" t="s">
        <v>63</v>
      </c>
      <c r="N68" s="11">
        <v>2</v>
      </c>
      <c r="O68" s="11">
        <v>141.6</v>
      </c>
      <c r="P68" s="119">
        <v>100</v>
      </c>
      <c r="Q68" s="119">
        <v>6800</v>
      </c>
      <c r="R68" s="118">
        <f t="shared" si="4"/>
        <v>962880</v>
      </c>
      <c r="S68" s="118">
        <v>9</v>
      </c>
      <c r="T68" s="119"/>
      <c r="U68" s="118">
        <f t="shared" si="2"/>
        <v>962880</v>
      </c>
      <c r="V68" s="119">
        <f t="shared" si="5"/>
        <v>1357480</v>
      </c>
      <c r="W68" s="118">
        <f t="shared" si="3"/>
        <v>1357480</v>
      </c>
      <c r="Y68" s="119">
        <f t="shared" si="6"/>
        <v>1357480</v>
      </c>
      <c r="Z68" s="119"/>
    </row>
    <row r="69" spans="1:27" s="122" customFormat="1" ht="24" x14ac:dyDescent="0.55000000000000004">
      <c r="A69" s="11"/>
      <c r="B69" s="137"/>
      <c r="C69" s="11"/>
      <c r="D69" s="11"/>
      <c r="E69" s="11"/>
      <c r="F69" s="11"/>
      <c r="G69" s="11"/>
      <c r="H69" s="118">
        <f t="shared" si="0"/>
        <v>0</v>
      </c>
      <c r="I69" s="119"/>
      <c r="J69" s="119">
        <f t="shared" si="1"/>
        <v>0</v>
      </c>
      <c r="L69" s="11" t="str">
        <f>+L68</f>
        <v>บ้านเดี่ยว</v>
      </c>
      <c r="M69" s="11" t="str">
        <f>+M68</f>
        <v>ไม้ชั้นเดียว</v>
      </c>
      <c r="N69" s="11">
        <v>2</v>
      </c>
      <c r="O69" s="11">
        <v>141.6</v>
      </c>
      <c r="P69" s="119">
        <v>100</v>
      </c>
      <c r="Q69" s="119">
        <v>6800</v>
      </c>
      <c r="R69" s="118">
        <f t="shared" si="4"/>
        <v>962880</v>
      </c>
      <c r="S69" s="118">
        <v>11</v>
      </c>
      <c r="T69" s="119"/>
      <c r="U69" s="118">
        <f t="shared" si="2"/>
        <v>962880</v>
      </c>
      <c r="V69" s="119">
        <f t="shared" si="5"/>
        <v>962880</v>
      </c>
      <c r="W69" s="118">
        <f t="shared" si="3"/>
        <v>962880</v>
      </c>
      <c r="Y69" s="119">
        <f t="shared" si="6"/>
        <v>962880</v>
      </c>
      <c r="Z69" s="119"/>
    </row>
    <row r="70" spans="1:27" s="122" customFormat="1" ht="24" x14ac:dyDescent="0.55000000000000004">
      <c r="A70" s="11"/>
      <c r="B70" s="137" t="s">
        <v>59</v>
      </c>
      <c r="C70" s="11">
        <v>7969</v>
      </c>
      <c r="D70" s="11">
        <v>1</v>
      </c>
      <c r="E70" s="11">
        <v>0</v>
      </c>
      <c r="F70" s="11">
        <v>60</v>
      </c>
      <c r="G70" s="11">
        <v>1</v>
      </c>
      <c r="H70" s="118">
        <f t="shared" si="0"/>
        <v>460</v>
      </c>
      <c r="I70" s="119">
        <v>130</v>
      </c>
      <c r="J70" s="119">
        <f t="shared" si="1"/>
        <v>59800</v>
      </c>
      <c r="L70" s="11"/>
      <c r="M70" s="11"/>
      <c r="N70" s="11"/>
      <c r="O70" s="11"/>
      <c r="R70" s="118">
        <f t="shared" si="4"/>
        <v>0</v>
      </c>
      <c r="S70" s="118"/>
      <c r="T70" s="119"/>
      <c r="U70" s="118">
        <f t="shared" si="2"/>
        <v>0</v>
      </c>
      <c r="V70" s="119">
        <f t="shared" si="5"/>
        <v>59800</v>
      </c>
      <c r="W70" s="118">
        <f t="shared" si="3"/>
        <v>0</v>
      </c>
      <c r="Y70" s="119">
        <f t="shared" si="6"/>
        <v>59800</v>
      </c>
      <c r="Z70" s="119"/>
    </row>
    <row r="71" spans="1:27" s="122" customFormat="1" ht="24" x14ac:dyDescent="0.55000000000000004">
      <c r="A71" s="11"/>
      <c r="B71" s="137" t="s">
        <v>59</v>
      </c>
      <c r="C71" s="11">
        <v>16964</v>
      </c>
      <c r="D71" s="11">
        <v>1</v>
      </c>
      <c r="E71" s="11">
        <v>1</v>
      </c>
      <c r="F71" s="11">
        <v>64</v>
      </c>
      <c r="G71" s="11">
        <v>1</v>
      </c>
      <c r="H71" s="118">
        <f t="shared" si="0"/>
        <v>564</v>
      </c>
      <c r="I71" s="119">
        <v>100</v>
      </c>
      <c r="J71" s="119">
        <f t="shared" si="1"/>
        <v>56400</v>
      </c>
      <c r="L71" s="11"/>
      <c r="M71" s="11"/>
      <c r="N71" s="11"/>
      <c r="O71" s="11"/>
      <c r="R71" s="118">
        <f t="shared" si="4"/>
        <v>0</v>
      </c>
      <c r="S71" s="118"/>
      <c r="T71" s="119"/>
      <c r="U71" s="118">
        <f t="shared" si="2"/>
        <v>0</v>
      </c>
      <c r="V71" s="119">
        <f t="shared" si="5"/>
        <v>56400</v>
      </c>
      <c r="W71" s="118">
        <f t="shared" si="3"/>
        <v>0</v>
      </c>
      <c r="Y71" s="119">
        <f t="shared" si="6"/>
        <v>56400</v>
      </c>
      <c r="Z71" s="119"/>
    </row>
    <row r="72" spans="1:27" s="122" customFormat="1" ht="24" x14ac:dyDescent="0.55000000000000004">
      <c r="A72" s="11"/>
      <c r="B72" s="137" t="s">
        <v>59</v>
      </c>
      <c r="C72" s="11">
        <v>8265</v>
      </c>
      <c r="D72" s="11">
        <v>1</v>
      </c>
      <c r="E72" s="11">
        <v>2</v>
      </c>
      <c r="F72" s="11">
        <v>30</v>
      </c>
      <c r="G72" s="11">
        <v>1</v>
      </c>
      <c r="H72" s="118">
        <f t="shared" si="0"/>
        <v>630</v>
      </c>
      <c r="I72" s="119">
        <v>100</v>
      </c>
      <c r="J72" s="119">
        <f t="shared" si="1"/>
        <v>63000</v>
      </c>
      <c r="L72" s="11"/>
      <c r="M72" s="11"/>
      <c r="N72" s="11"/>
      <c r="O72" s="11"/>
      <c r="R72" s="118">
        <f t="shared" si="4"/>
        <v>0</v>
      </c>
      <c r="S72" s="118"/>
      <c r="T72" s="119"/>
      <c r="U72" s="118">
        <f t="shared" si="2"/>
        <v>0</v>
      </c>
      <c r="V72" s="119">
        <f t="shared" si="5"/>
        <v>63000</v>
      </c>
      <c r="W72" s="118">
        <f t="shared" si="3"/>
        <v>0</v>
      </c>
      <c r="Y72" s="119">
        <f t="shared" si="6"/>
        <v>63000</v>
      </c>
      <c r="Z72" s="119"/>
    </row>
    <row r="73" spans="1:27" s="122" customFormat="1" ht="24" x14ac:dyDescent="0.55000000000000004">
      <c r="A73" s="11"/>
      <c r="B73" s="137" t="s">
        <v>59</v>
      </c>
      <c r="C73" s="11">
        <v>5328</v>
      </c>
      <c r="D73" s="11">
        <v>1</v>
      </c>
      <c r="E73" s="11">
        <v>0</v>
      </c>
      <c r="F73" s="11">
        <v>30</v>
      </c>
      <c r="G73" s="11">
        <v>1</v>
      </c>
      <c r="H73" s="118">
        <f t="shared" si="0"/>
        <v>430</v>
      </c>
      <c r="I73" s="119">
        <v>100</v>
      </c>
      <c r="J73" s="119">
        <f t="shared" si="1"/>
        <v>43000</v>
      </c>
      <c r="L73" s="11"/>
      <c r="M73" s="11"/>
      <c r="N73" s="11"/>
      <c r="O73" s="11"/>
      <c r="R73" s="118">
        <f t="shared" si="4"/>
        <v>0</v>
      </c>
      <c r="S73" s="118"/>
      <c r="T73" s="119"/>
      <c r="U73" s="118">
        <f t="shared" si="2"/>
        <v>0</v>
      </c>
      <c r="V73" s="119">
        <f t="shared" si="5"/>
        <v>43000</v>
      </c>
      <c r="W73" s="118">
        <f t="shared" si="3"/>
        <v>0</v>
      </c>
      <c r="Y73" s="119">
        <f t="shared" si="6"/>
        <v>43000</v>
      </c>
      <c r="Z73" s="119"/>
    </row>
    <row r="74" spans="1:27" s="122" customFormat="1" ht="24" x14ac:dyDescent="0.55000000000000004">
      <c r="A74" s="11"/>
      <c r="B74" s="137" t="s">
        <v>59</v>
      </c>
      <c r="C74" s="11">
        <v>5317</v>
      </c>
      <c r="D74" s="11">
        <v>0</v>
      </c>
      <c r="E74" s="11">
        <v>0</v>
      </c>
      <c r="F74" s="11">
        <v>84</v>
      </c>
      <c r="G74" s="11">
        <v>1</v>
      </c>
      <c r="H74" s="118">
        <f t="shared" si="0"/>
        <v>84</v>
      </c>
      <c r="I74" s="119">
        <v>100</v>
      </c>
      <c r="J74" s="119">
        <f t="shared" si="1"/>
        <v>8400</v>
      </c>
      <c r="L74" s="11"/>
      <c r="M74" s="11"/>
      <c r="N74" s="11"/>
      <c r="O74" s="11"/>
      <c r="R74" s="118">
        <f t="shared" si="4"/>
        <v>0</v>
      </c>
      <c r="S74" s="118"/>
      <c r="T74" s="119"/>
      <c r="U74" s="118">
        <f t="shared" si="2"/>
        <v>0</v>
      </c>
      <c r="V74" s="119">
        <f t="shared" si="5"/>
        <v>8400</v>
      </c>
      <c r="W74" s="118">
        <f t="shared" si="3"/>
        <v>0</v>
      </c>
      <c r="Y74" s="119">
        <f t="shared" si="6"/>
        <v>8400</v>
      </c>
      <c r="Z74" s="119"/>
    </row>
    <row r="75" spans="1:27" s="122" customFormat="1" ht="24" x14ac:dyDescent="0.55000000000000004">
      <c r="A75" s="11"/>
      <c r="B75" s="137" t="s">
        <v>59</v>
      </c>
      <c r="C75" s="11">
        <v>1703</v>
      </c>
      <c r="D75" s="11">
        <v>1</v>
      </c>
      <c r="E75" s="11">
        <v>1</v>
      </c>
      <c r="F75" s="11">
        <v>5</v>
      </c>
      <c r="G75" s="11">
        <v>1</v>
      </c>
      <c r="H75" s="118">
        <f t="shared" ref="H75:H138" si="13">+(D75*400)+(E75*100)+F75</f>
        <v>505</v>
      </c>
      <c r="I75" s="119">
        <v>100</v>
      </c>
      <c r="J75" s="119">
        <f t="shared" ref="J75:J138" si="14">H75*I75</f>
        <v>50500</v>
      </c>
      <c r="L75" s="11"/>
      <c r="M75" s="11"/>
      <c r="N75" s="11"/>
      <c r="O75" s="11"/>
      <c r="R75" s="118">
        <f t="shared" si="4"/>
        <v>0</v>
      </c>
      <c r="S75" s="118"/>
      <c r="T75" s="119"/>
      <c r="U75" s="118">
        <f t="shared" ref="U75:U138" si="15">R75*(100-T75)/100</f>
        <v>0</v>
      </c>
      <c r="V75" s="119">
        <f t="shared" si="5"/>
        <v>50500</v>
      </c>
      <c r="W75" s="118">
        <f t="shared" ref="W75:W138" si="16">V75*P75/100</f>
        <v>0</v>
      </c>
      <c r="Y75" s="119">
        <f t="shared" si="6"/>
        <v>50500</v>
      </c>
      <c r="Z75" s="119"/>
    </row>
    <row r="76" spans="1:27" s="122" customFormat="1" ht="24" x14ac:dyDescent="0.55000000000000004">
      <c r="A76" s="11"/>
      <c r="B76" s="137" t="s">
        <v>59</v>
      </c>
      <c r="C76" s="11">
        <v>5327</v>
      </c>
      <c r="D76" s="11">
        <v>1</v>
      </c>
      <c r="E76" s="11">
        <v>1</v>
      </c>
      <c r="F76" s="11">
        <v>33</v>
      </c>
      <c r="G76" s="11">
        <v>1</v>
      </c>
      <c r="H76" s="118">
        <f t="shared" si="13"/>
        <v>533</v>
      </c>
      <c r="I76" s="119">
        <v>100</v>
      </c>
      <c r="J76" s="119">
        <f t="shared" si="14"/>
        <v>53300</v>
      </c>
      <c r="L76" s="11"/>
      <c r="M76" s="11"/>
      <c r="N76" s="11"/>
      <c r="O76" s="11"/>
      <c r="R76" s="118">
        <f t="shared" ref="R76:R138" si="17">O76*Q76</f>
        <v>0</v>
      </c>
      <c r="S76" s="118"/>
      <c r="T76" s="119"/>
      <c r="U76" s="118">
        <f t="shared" si="15"/>
        <v>0</v>
      </c>
      <c r="V76" s="119">
        <f t="shared" ref="V76:V138" si="18">J76+U76</f>
        <v>53300</v>
      </c>
      <c r="W76" s="118">
        <f t="shared" si="16"/>
        <v>0</v>
      </c>
      <c r="Y76" s="119">
        <f t="shared" ref="Y76:Y138" si="19">J76+U76</f>
        <v>53300</v>
      </c>
      <c r="Z76" s="119"/>
    </row>
    <row r="77" spans="1:27" s="122" customFormat="1" ht="24" x14ac:dyDescent="0.55000000000000004">
      <c r="A77" s="11"/>
      <c r="B77" s="137" t="s">
        <v>59</v>
      </c>
      <c r="C77" s="11">
        <v>8265</v>
      </c>
      <c r="D77" s="11">
        <v>1</v>
      </c>
      <c r="E77" s="11">
        <v>2</v>
      </c>
      <c r="F77" s="11">
        <v>30</v>
      </c>
      <c r="G77" s="11">
        <v>1</v>
      </c>
      <c r="H77" s="118">
        <f t="shared" si="13"/>
        <v>630</v>
      </c>
      <c r="I77" s="119">
        <v>100</v>
      </c>
      <c r="J77" s="119">
        <f t="shared" si="14"/>
        <v>63000</v>
      </c>
      <c r="L77" s="11"/>
      <c r="M77" s="11"/>
      <c r="N77" s="11"/>
      <c r="O77" s="11"/>
      <c r="R77" s="118">
        <f t="shared" si="17"/>
        <v>0</v>
      </c>
      <c r="S77" s="118"/>
      <c r="T77" s="119"/>
      <c r="U77" s="118">
        <f t="shared" si="15"/>
        <v>0</v>
      </c>
      <c r="V77" s="119">
        <f t="shared" si="18"/>
        <v>63000</v>
      </c>
      <c r="W77" s="118">
        <f t="shared" si="16"/>
        <v>0</v>
      </c>
      <c r="Y77" s="119">
        <f t="shared" si="19"/>
        <v>63000</v>
      </c>
      <c r="Z77" s="119"/>
    </row>
    <row r="78" spans="1:27" s="122" customFormat="1" ht="24" x14ac:dyDescent="0.55000000000000004">
      <c r="A78" s="11"/>
      <c r="B78" s="137" t="s">
        <v>59</v>
      </c>
      <c r="C78" s="11">
        <v>5317</v>
      </c>
      <c r="D78" s="11">
        <v>0</v>
      </c>
      <c r="E78" s="11">
        <v>0</v>
      </c>
      <c r="F78" s="11">
        <v>84</v>
      </c>
      <c r="G78" s="11">
        <v>1</v>
      </c>
      <c r="H78" s="118">
        <f t="shared" si="13"/>
        <v>84</v>
      </c>
      <c r="I78" s="119">
        <v>100</v>
      </c>
      <c r="J78" s="119">
        <f t="shared" si="14"/>
        <v>8400</v>
      </c>
      <c r="L78" s="11"/>
      <c r="M78" s="11"/>
      <c r="N78" s="11"/>
      <c r="O78" s="11"/>
      <c r="R78" s="118">
        <f t="shared" si="17"/>
        <v>0</v>
      </c>
      <c r="S78" s="118"/>
      <c r="T78" s="119"/>
      <c r="U78" s="118">
        <f t="shared" si="15"/>
        <v>0</v>
      </c>
      <c r="V78" s="119">
        <f t="shared" si="18"/>
        <v>8400</v>
      </c>
      <c r="W78" s="118">
        <f t="shared" si="16"/>
        <v>0</v>
      </c>
      <c r="Y78" s="119">
        <f t="shared" si="19"/>
        <v>8400</v>
      </c>
      <c r="Z78" s="119"/>
    </row>
    <row r="79" spans="1:27" s="128" customFormat="1" ht="24" x14ac:dyDescent="0.55000000000000004">
      <c r="A79" s="53"/>
      <c r="B79" s="55"/>
      <c r="C79" s="53"/>
      <c r="D79" s="53"/>
      <c r="E79" s="53"/>
      <c r="F79" s="53"/>
      <c r="G79" s="53"/>
      <c r="H79" s="127"/>
      <c r="I79" s="127"/>
      <c r="J79" s="127"/>
      <c r="L79" s="53"/>
      <c r="M79" s="53"/>
      <c r="N79" s="53"/>
      <c r="O79" s="53"/>
      <c r="R79" s="127"/>
      <c r="S79" s="127"/>
      <c r="T79" s="127"/>
      <c r="U79" s="127"/>
      <c r="V79" s="127"/>
      <c r="W79" s="127"/>
      <c r="Y79" s="127"/>
      <c r="Z79" s="127"/>
    </row>
    <row r="80" spans="1:27" s="126" customFormat="1" ht="24" x14ac:dyDescent="0.55000000000000004">
      <c r="A80" s="24">
        <v>12</v>
      </c>
      <c r="B80" s="139" t="s">
        <v>76</v>
      </c>
      <c r="C80" s="139"/>
      <c r="D80" s="24">
        <v>0</v>
      </c>
      <c r="E80" s="24">
        <v>1</v>
      </c>
      <c r="F80" s="24">
        <v>0</v>
      </c>
      <c r="G80" s="24">
        <v>2</v>
      </c>
      <c r="H80" s="125">
        <f t="shared" si="13"/>
        <v>100</v>
      </c>
      <c r="I80" s="125">
        <v>150</v>
      </c>
      <c r="J80" s="125">
        <f t="shared" si="14"/>
        <v>15000</v>
      </c>
      <c r="L80" s="24" t="s">
        <v>62</v>
      </c>
      <c r="M80" s="24" t="s">
        <v>111</v>
      </c>
      <c r="N80" s="24">
        <v>2</v>
      </c>
      <c r="O80" s="24">
        <v>70</v>
      </c>
      <c r="P80" s="125">
        <v>100</v>
      </c>
      <c r="Q80" s="125">
        <v>6800</v>
      </c>
      <c r="R80" s="125">
        <f t="shared" si="17"/>
        <v>476000</v>
      </c>
      <c r="S80" s="125">
        <v>31</v>
      </c>
      <c r="T80" s="125">
        <v>85</v>
      </c>
      <c r="U80" s="125">
        <f t="shared" si="15"/>
        <v>71400</v>
      </c>
      <c r="V80" s="125">
        <f t="shared" si="18"/>
        <v>86400</v>
      </c>
      <c r="W80" s="125">
        <f t="shared" si="16"/>
        <v>86400</v>
      </c>
      <c r="Y80" s="125">
        <f t="shared" si="19"/>
        <v>86400</v>
      </c>
      <c r="Z80" s="125">
        <v>0.02</v>
      </c>
      <c r="AA80" s="125">
        <f t="shared" ref="AA80:AA82" si="20">Y80*Z80/100</f>
        <v>17.28</v>
      </c>
    </row>
    <row r="81" spans="1:27" s="126" customFormat="1" ht="24" x14ac:dyDescent="0.55000000000000004">
      <c r="A81" s="24"/>
      <c r="B81" s="97"/>
      <c r="C81" s="97"/>
      <c r="D81" s="24"/>
      <c r="E81" s="24"/>
      <c r="F81" s="24"/>
      <c r="G81" s="24"/>
      <c r="H81" s="125">
        <f t="shared" si="13"/>
        <v>0</v>
      </c>
      <c r="I81" s="125"/>
      <c r="J81" s="125">
        <f t="shared" si="14"/>
        <v>0</v>
      </c>
      <c r="L81" s="24"/>
      <c r="M81" s="24" t="s">
        <v>111</v>
      </c>
      <c r="N81" s="24">
        <v>2</v>
      </c>
      <c r="O81" s="24">
        <v>18</v>
      </c>
      <c r="P81" s="125">
        <v>100</v>
      </c>
      <c r="Q81" s="125">
        <v>6800</v>
      </c>
      <c r="R81" s="125">
        <f t="shared" si="17"/>
        <v>122400</v>
      </c>
      <c r="S81" s="125">
        <v>31</v>
      </c>
      <c r="T81" s="125">
        <v>85</v>
      </c>
      <c r="U81" s="125">
        <f t="shared" si="15"/>
        <v>18360</v>
      </c>
      <c r="V81" s="125">
        <f t="shared" si="18"/>
        <v>18360</v>
      </c>
      <c r="W81" s="125">
        <f t="shared" si="16"/>
        <v>18360</v>
      </c>
      <c r="Y81" s="125">
        <f t="shared" si="19"/>
        <v>18360</v>
      </c>
      <c r="Z81" s="125">
        <v>0.02</v>
      </c>
      <c r="AA81" s="125">
        <f t="shared" si="20"/>
        <v>3.6719999999999997</v>
      </c>
    </row>
    <row r="82" spans="1:27" s="126" customFormat="1" ht="24" x14ac:dyDescent="0.55000000000000004">
      <c r="A82" s="24"/>
      <c r="B82" s="97"/>
      <c r="C82" s="97"/>
      <c r="D82" s="24"/>
      <c r="E82" s="24"/>
      <c r="F82" s="24"/>
      <c r="G82" s="24"/>
      <c r="H82" s="125">
        <f t="shared" si="13"/>
        <v>0</v>
      </c>
      <c r="I82" s="125"/>
      <c r="J82" s="125">
        <f t="shared" si="14"/>
        <v>0</v>
      </c>
      <c r="L82" s="24"/>
      <c r="M82" s="24" t="s">
        <v>65</v>
      </c>
      <c r="N82" s="24">
        <v>2</v>
      </c>
      <c r="O82" s="24">
        <v>6</v>
      </c>
      <c r="P82" s="125">
        <v>100</v>
      </c>
      <c r="Q82" s="125">
        <v>6800</v>
      </c>
      <c r="R82" s="125">
        <f t="shared" si="17"/>
        <v>40800</v>
      </c>
      <c r="S82" s="125">
        <v>31</v>
      </c>
      <c r="T82" s="125">
        <v>93</v>
      </c>
      <c r="U82" s="125">
        <f t="shared" si="15"/>
        <v>2856</v>
      </c>
      <c r="V82" s="125">
        <f t="shared" si="18"/>
        <v>2856</v>
      </c>
      <c r="W82" s="125">
        <f t="shared" si="16"/>
        <v>2856</v>
      </c>
      <c r="Y82" s="125">
        <f t="shared" si="19"/>
        <v>2856</v>
      </c>
      <c r="Z82" s="125">
        <v>0.02</v>
      </c>
      <c r="AA82" s="125">
        <f t="shared" si="20"/>
        <v>0.57120000000000004</v>
      </c>
    </row>
    <row r="83" spans="1:27" s="122" customFormat="1" ht="24" x14ac:dyDescent="0.55000000000000004">
      <c r="A83" s="11"/>
      <c r="B83" s="137" t="s">
        <v>59</v>
      </c>
      <c r="C83" s="11">
        <v>1859</v>
      </c>
      <c r="D83" s="11">
        <v>1</v>
      </c>
      <c r="E83" s="11">
        <v>1</v>
      </c>
      <c r="F83" s="11">
        <v>51</v>
      </c>
      <c r="G83" s="11">
        <v>1</v>
      </c>
      <c r="H83" s="118">
        <f t="shared" si="13"/>
        <v>551</v>
      </c>
      <c r="I83" s="119">
        <v>100</v>
      </c>
      <c r="J83" s="119">
        <f t="shared" si="14"/>
        <v>55100</v>
      </c>
      <c r="L83" s="11"/>
      <c r="M83" s="11"/>
      <c r="N83" s="11"/>
      <c r="O83" s="11"/>
      <c r="R83" s="118">
        <f t="shared" si="17"/>
        <v>0</v>
      </c>
      <c r="S83" s="118"/>
      <c r="T83" s="119"/>
      <c r="U83" s="118">
        <f t="shared" si="15"/>
        <v>0</v>
      </c>
      <c r="V83" s="119">
        <f t="shared" si="18"/>
        <v>55100</v>
      </c>
      <c r="W83" s="118">
        <f t="shared" si="16"/>
        <v>0</v>
      </c>
      <c r="Y83" s="119">
        <f t="shared" si="19"/>
        <v>55100</v>
      </c>
      <c r="Z83" s="119"/>
    </row>
    <row r="84" spans="1:27" s="128" customFormat="1" ht="24" x14ac:dyDescent="0.55000000000000004">
      <c r="A84" s="53"/>
      <c r="B84" s="55"/>
      <c r="C84" s="53"/>
      <c r="D84" s="53"/>
      <c r="E84" s="53"/>
      <c r="F84" s="53"/>
      <c r="G84" s="53"/>
      <c r="H84" s="127"/>
      <c r="I84" s="127"/>
      <c r="J84" s="127"/>
      <c r="L84" s="53"/>
      <c r="M84" s="53"/>
      <c r="N84" s="53"/>
      <c r="O84" s="53"/>
      <c r="R84" s="127"/>
      <c r="S84" s="127"/>
      <c r="T84" s="127"/>
      <c r="U84" s="127"/>
      <c r="V84" s="127"/>
      <c r="W84" s="127"/>
      <c r="Y84" s="127"/>
      <c r="Z84" s="127"/>
    </row>
    <row r="85" spans="1:27" s="122" customFormat="1" ht="24" x14ac:dyDescent="0.55000000000000004">
      <c r="A85" s="11">
        <v>13</v>
      </c>
      <c r="B85" s="137" t="s">
        <v>59</v>
      </c>
      <c r="C85" s="11">
        <v>2771</v>
      </c>
      <c r="D85" s="11">
        <v>3</v>
      </c>
      <c r="E85" s="11">
        <v>3</v>
      </c>
      <c r="F85" s="11">
        <v>59</v>
      </c>
      <c r="G85" s="11">
        <v>1</v>
      </c>
      <c r="H85" s="118">
        <f t="shared" si="13"/>
        <v>1559</v>
      </c>
      <c r="I85" s="119">
        <v>100</v>
      </c>
      <c r="J85" s="119">
        <f t="shared" si="14"/>
        <v>155900</v>
      </c>
      <c r="L85" s="11"/>
      <c r="M85" s="11"/>
      <c r="N85" s="11"/>
      <c r="O85" s="11"/>
      <c r="R85" s="118">
        <f t="shared" si="17"/>
        <v>0</v>
      </c>
      <c r="S85" s="118"/>
      <c r="T85" s="119"/>
      <c r="U85" s="118">
        <f t="shared" si="15"/>
        <v>0</v>
      </c>
      <c r="V85" s="119">
        <f t="shared" si="18"/>
        <v>155900</v>
      </c>
      <c r="W85" s="118">
        <f t="shared" si="16"/>
        <v>0</v>
      </c>
      <c r="Y85" s="119">
        <f t="shared" si="19"/>
        <v>155900</v>
      </c>
      <c r="Z85" s="119"/>
    </row>
    <row r="86" spans="1:27" s="128" customFormat="1" ht="24" x14ac:dyDescent="0.55000000000000004">
      <c r="A86" s="53"/>
      <c r="B86" s="55"/>
      <c r="C86" s="53"/>
      <c r="D86" s="53"/>
      <c r="E86" s="53"/>
      <c r="F86" s="53"/>
      <c r="G86" s="53"/>
      <c r="H86" s="127"/>
      <c r="I86" s="127"/>
      <c r="J86" s="127"/>
      <c r="L86" s="53"/>
      <c r="M86" s="53"/>
      <c r="N86" s="53"/>
      <c r="O86" s="53"/>
      <c r="R86" s="127"/>
      <c r="S86" s="127"/>
      <c r="T86" s="127"/>
      <c r="U86" s="127"/>
      <c r="V86" s="127"/>
      <c r="W86" s="127"/>
      <c r="Y86" s="127"/>
      <c r="Z86" s="127"/>
    </row>
    <row r="87" spans="1:27" s="122" customFormat="1" ht="24" x14ac:dyDescent="0.55000000000000004">
      <c r="A87" s="11">
        <v>14</v>
      </c>
      <c r="B87" s="137" t="s">
        <v>59</v>
      </c>
      <c r="C87" s="11">
        <v>1837</v>
      </c>
      <c r="D87" s="11">
        <v>1</v>
      </c>
      <c r="E87" s="11">
        <v>1</v>
      </c>
      <c r="F87" s="11">
        <v>49</v>
      </c>
      <c r="G87" s="11">
        <v>1</v>
      </c>
      <c r="H87" s="118">
        <f t="shared" si="13"/>
        <v>549</v>
      </c>
      <c r="I87" s="119">
        <v>100</v>
      </c>
      <c r="J87" s="119">
        <f t="shared" si="14"/>
        <v>54900</v>
      </c>
      <c r="L87" s="11"/>
      <c r="M87" s="11"/>
      <c r="N87" s="11"/>
      <c r="O87" s="11"/>
      <c r="R87" s="118">
        <f t="shared" si="17"/>
        <v>0</v>
      </c>
      <c r="S87" s="118"/>
      <c r="T87" s="119"/>
      <c r="U87" s="118">
        <f t="shared" si="15"/>
        <v>0</v>
      </c>
      <c r="V87" s="119">
        <f t="shared" si="18"/>
        <v>54900</v>
      </c>
      <c r="W87" s="118">
        <f t="shared" si="16"/>
        <v>0</v>
      </c>
      <c r="Y87" s="119">
        <f t="shared" si="19"/>
        <v>54900</v>
      </c>
      <c r="Z87" s="119"/>
    </row>
    <row r="88" spans="1:27" s="128" customFormat="1" ht="24" x14ac:dyDescent="0.55000000000000004">
      <c r="A88" s="53"/>
      <c r="B88" s="55"/>
      <c r="C88" s="53"/>
      <c r="D88" s="53"/>
      <c r="E88" s="53"/>
      <c r="F88" s="53"/>
      <c r="G88" s="53"/>
      <c r="H88" s="127"/>
      <c r="I88" s="127"/>
      <c r="J88" s="127"/>
      <c r="L88" s="53"/>
      <c r="M88" s="53"/>
      <c r="N88" s="53"/>
      <c r="O88" s="53"/>
      <c r="R88" s="127"/>
      <c r="S88" s="127"/>
      <c r="T88" s="127"/>
      <c r="U88" s="127"/>
      <c r="V88" s="127"/>
      <c r="W88" s="127"/>
      <c r="Y88" s="127"/>
      <c r="Z88" s="127"/>
    </row>
    <row r="89" spans="1:27" s="122" customFormat="1" ht="24" x14ac:dyDescent="0.55000000000000004">
      <c r="A89" s="11">
        <v>15</v>
      </c>
      <c r="B89" s="137" t="s">
        <v>59</v>
      </c>
      <c r="C89" s="11">
        <v>827</v>
      </c>
      <c r="D89" s="11">
        <v>0</v>
      </c>
      <c r="E89" s="11">
        <v>0</v>
      </c>
      <c r="F89" s="11">
        <v>83</v>
      </c>
      <c r="G89" s="11">
        <v>1</v>
      </c>
      <c r="H89" s="118">
        <f t="shared" si="13"/>
        <v>83</v>
      </c>
      <c r="I89" s="119">
        <v>250</v>
      </c>
      <c r="J89" s="119">
        <f t="shared" si="14"/>
        <v>20750</v>
      </c>
      <c r="L89" s="11"/>
      <c r="M89" s="11"/>
      <c r="N89" s="11"/>
      <c r="O89" s="11"/>
      <c r="R89" s="118">
        <f t="shared" si="17"/>
        <v>0</v>
      </c>
      <c r="S89" s="118"/>
      <c r="T89" s="119"/>
      <c r="U89" s="118">
        <f t="shared" si="15"/>
        <v>0</v>
      </c>
      <c r="V89" s="119">
        <f t="shared" si="18"/>
        <v>20750</v>
      </c>
      <c r="W89" s="118">
        <f t="shared" si="16"/>
        <v>0</v>
      </c>
      <c r="Y89" s="119">
        <f t="shared" si="19"/>
        <v>20750</v>
      </c>
      <c r="Z89" s="119"/>
    </row>
    <row r="90" spans="1:27" s="128" customFormat="1" ht="24" x14ac:dyDescent="0.55000000000000004">
      <c r="A90" s="53"/>
      <c r="B90" s="55"/>
      <c r="C90" s="53"/>
      <c r="D90" s="53"/>
      <c r="E90" s="53"/>
      <c r="F90" s="53"/>
      <c r="G90" s="53"/>
      <c r="H90" s="127"/>
      <c r="I90" s="127"/>
      <c r="J90" s="127"/>
      <c r="L90" s="53"/>
      <c r="M90" s="53"/>
      <c r="N90" s="53"/>
      <c r="O90" s="53"/>
      <c r="R90" s="127"/>
      <c r="S90" s="127"/>
      <c r="T90" s="127"/>
      <c r="U90" s="127"/>
      <c r="V90" s="127"/>
      <c r="W90" s="127"/>
      <c r="Y90" s="127"/>
      <c r="Z90" s="127"/>
    </row>
    <row r="91" spans="1:27" s="122" customFormat="1" ht="24" x14ac:dyDescent="0.55000000000000004">
      <c r="A91" s="11">
        <v>16</v>
      </c>
      <c r="B91" s="137" t="s">
        <v>59</v>
      </c>
      <c r="C91" s="11">
        <v>818</v>
      </c>
      <c r="D91" s="11">
        <v>0</v>
      </c>
      <c r="E91" s="11">
        <v>0</v>
      </c>
      <c r="F91" s="11">
        <v>68</v>
      </c>
      <c r="G91" s="11">
        <v>2</v>
      </c>
      <c r="H91" s="118">
        <f t="shared" si="13"/>
        <v>68</v>
      </c>
      <c r="I91" s="119">
        <v>150</v>
      </c>
      <c r="J91" s="119">
        <f t="shared" si="14"/>
        <v>10200</v>
      </c>
      <c r="L91" s="11" t="s">
        <v>62</v>
      </c>
      <c r="M91" s="11" t="s">
        <v>65</v>
      </c>
      <c r="N91" s="11">
        <v>2</v>
      </c>
      <c r="O91" s="11">
        <v>86.24</v>
      </c>
      <c r="P91" s="119">
        <v>100</v>
      </c>
      <c r="Q91" s="119">
        <v>6800</v>
      </c>
      <c r="R91" s="118">
        <f t="shared" si="17"/>
        <v>586432</v>
      </c>
      <c r="S91" s="118">
        <v>34</v>
      </c>
      <c r="T91" s="119"/>
      <c r="U91" s="118">
        <f t="shared" si="15"/>
        <v>586432</v>
      </c>
      <c r="V91" s="119">
        <f t="shared" si="18"/>
        <v>596632</v>
      </c>
      <c r="W91" s="118">
        <f t="shared" si="16"/>
        <v>596632</v>
      </c>
      <c r="Y91" s="119">
        <f t="shared" si="19"/>
        <v>596632</v>
      </c>
      <c r="Z91" s="119"/>
    </row>
    <row r="92" spans="1:27" s="122" customFormat="1" ht="24" x14ac:dyDescent="0.55000000000000004">
      <c r="A92" s="11"/>
      <c r="B92" s="137"/>
      <c r="C92" s="11"/>
      <c r="D92" s="11"/>
      <c r="E92" s="11"/>
      <c r="F92" s="11"/>
      <c r="G92" s="11"/>
      <c r="H92" s="118">
        <f t="shared" si="13"/>
        <v>0</v>
      </c>
      <c r="I92" s="119"/>
      <c r="J92" s="119">
        <f t="shared" si="14"/>
        <v>0</v>
      </c>
      <c r="L92" s="11"/>
      <c r="M92" s="11" t="s">
        <v>65</v>
      </c>
      <c r="N92" s="11">
        <v>2</v>
      </c>
      <c r="O92" s="11">
        <v>8</v>
      </c>
      <c r="P92" s="119">
        <v>100</v>
      </c>
      <c r="Q92" s="119">
        <v>6800</v>
      </c>
      <c r="R92" s="118">
        <f t="shared" si="17"/>
        <v>54400</v>
      </c>
      <c r="S92" s="118">
        <v>34</v>
      </c>
      <c r="T92" s="119"/>
      <c r="U92" s="118">
        <f t="shared" si="15"/>
        <v>54400</v>
      </c>
      <c r="V92" s="119">
        <f t="shared" si="18"/>
        <v>54400</v>
      </c>
      <c r="W92" s="118">
        <f t="shared" si="16"/>
        <v>54400</v>
      </c>
      <c r="Y92" s="119">
        <f t="shared" si="19"/>
        <v>54400</v>
      </c>
      <c r="Z92" s="119"/>
    </row>
    <row r="93" spans="1:27" s="122" customFormat="1" ht="24" x14ac:dyDescent="0.55000000000000004">
      <c r="A93" s="17"/>
      <c r="B93" s="19" t="s">
        <v>59</v>
      </c>
      <c r="C93" s="17">
        <v>2327</v>
      </c>
      <c r="D93" s="17">
        <v>1</v>
      </c>
      <c r="E93" s="17">
        <v>0</v>
      </c>
      <c r="F93" s="17">
        <v>97</v>
      </c>
      <c r="G93" s="11">
        <v>1</v>
      </c>
      <c r="H93" s="118">
        <f t="shared" si="13"/>
        <v>497</v>
      </c>
      <c r="I93" s="119">
        <v>100</v>
      </c>
      <c r="J93" s="119">
        <f t="shared" si="14"/>
        <v>49700</v>
      </c>
      <c r="L93" s="17"/>
      <c r="M93" s="17"/>
      <c r="N93" s="17"/>
      <c r="O93" s="17"/>
      <c r="R93" s="118">
        <f t="shared" si="17"/>
        <v>0</v>
      </c>
      <c r="S93" s="193"/>
      <c r="T93" s="119"/>
      <c r="U93" s="118">
        <f t="shared" si="15"/>
        <v>0</v>
      </c>
      <c r="V93" s="119">
        <f t="shared" si="18"/>
        <v>49700</v>
      </c>
      <c r="W93" s="118">
        <f t="shared" si="16"/>
        <v>0</v>
      </c>
      <c r="Y93" s="119">
        <f t="shared" si="19"/>
        <v>49700</v>
      </c>
      <c r="Z93" s="119"/>
    </row>
    <row r="94" spans="1:27" s="128" customFormat="1" ht="24" x14ac:dyDescent="0.55000000000000004">
      <c r="A94" s="130"/>
      <c r="B94" s="131"/>
      <c r="C94" s="130"/>
      <c r="D94" s="130"/>
      <c r="E94" s="130"/>
      <c r="F94" s="130"/>
      <c r="G94" s="53"/>
      <c r="H94" s="127"/>
      <c r="I94" s="127"/>
      <c r="J94" s="127"/>
      <c r="L94" s="130"/>
      <c r="M94" s="130"/>
      <c r="N94" s="130"/>
      <c r="O94" s="130"/>
      <c r="R94" s="127"/>
      <c r="S94" s="194"/>
      <c r="T94" s="127"/>
      <c r="U94" s="127"/>
      <c r="V94" s="127"/>
      <c r="W94" s="127"/>
      <c r="Y94" s="127"/>
      <c r="Z94" s="127"/>
    </row>
    <row r="95" spans="1:27" s="122" customFormat="1" ht="24" x14ac:dyDescent="0.55000000000000004">
      <c r="A95" s="11">
        <v>17</v>
      </c>
      <c r="B95" s="137" t="s">
        <v>59</v>
      </c>
      <c r="C95" s="11">
        <v>7927</v>
      </c>
      <c r="D95" s="11">
        <v>0</v>
      </c>
      <c r="E95" s="11">
        <v>3</v>
      </c>
      <c r="F95" s="11">
        <v>28</v>
      </c>
      <c r="G95" s="11">
        <v>1</v>
      </c>
      <c r="H95" s="118">
        <f t="shared" si="13"/>
        <v>328</v>
      </c>
      <c r="I95" s="119">
        <v>130</v>
      </c>
      <c r="J95" s="119">
        <f t="shared" si="14"/>
        <v>42640</v>
      </c>
      <c r="L95" s="11"/>
      <c r="M95" s="11"/>
      <c r="N95" s="11"/>
      <c r="O95" s="11"/>
      <c r="R95" s="118">
        <f t="shared" si="17"/>
        <v>0</v>
      </c>
      <c r="S95" s="118"/>
      <c r="T95" s="119"/>
      <c r="U95" s="118">
        <f t="shared" si="15"/>
        <v>0</v>
      </c>
      <c r="V95" s="119">
        <f t="shared" si="18"/>
        <v>42640</v>
      </c>
      <c r="W95" s="118">
        <f t="shared" si="16"/>
        <v>0</v>
      </c>
      <c r="Y95" s="119">
        <f t="shared" si="19"/>
        <v>42640</v>
      </c>
      <c r="Z95" s="119"/>
    </row>
    <row r="96" spans="1:27" s="122" customFormat="1" ht="24" x14ac:dyDescent="0.55000000000000004">
      <c r="A96" s="11"/>
      <c r="B96" s="137" t="s">
        <v>59</v>
      </c>
      <c r="C96" s="11">
        <v>2794</v>
      </c>
      <c r="D96" s="11">
        <v>0</v>
      </c>
      <c r="E96" s="11">
        <v>0</v>
      </c>
      <c r="F96" s="11">
        <v>78</v>
      </c>
      <c r="G96" s="11">
        <v>1</v>
      </c>
      <c r="H96" s="118">
        <f t="shared" si="13"/>
        <v>78</v>
      </c>
      <c r="I96" s="119">
        <v>250</v>
      </c>
      <c r="J96" s="119">
        <f t="shared" si="14"/>
        <v>19500</v>
      </c>
      <c r="L96" s="11"/>
      <c r="M96" s="11"/>
      <c r="N96" s="11"/>
      <c r="O96" s="11"/>
      <c r="R96" s="118">
        <f t="shared" si="17"/>
        <v>0</v>
      </c>
      <c r="S96" s="118"/>
      <c r="T96" s="119"/>
      <c r="U96" s="118">
        <f t="shared" si="15"/>
        <v>0</v>
      </c>
      <c r="V96" s="119">
        <f t="shared" si="18"/>
        <v>19500</v>
      </c>
      <c r="W96" s="118">
        <f t="shared" si="16"/>
        <v>0</v>
      </c>
      <c r="Y96" s="119">
        <f t="shared" si="19"/>
        <v>19500</v>
      </c>
      <c r="Z96" s="119"/>
    </row>
    <row r="97" spans="1:27" s="122" customFormat="1" ht="24" x14ac:dyDescent="0.55000000000000004">
      <c r="A97" s="11"/>
      <c r="B97" s="137" t="s">
        <v>59</v>
      </c>
      <c r="C97" s="11">
        <v>2340</v>
      </c>
      <c r="D97" s="11">
        <v>0</v>
      </c>
      <c r="E97" s="11">
        <v>3</v>
      </c>
      <c r="F97" s="11">
        <v>9</v>
      </c>
      <c r="G97" s="11">
        <v>1</v>
      </c>
      <c r="H97" s="118">
        <f t="shared" si="13"/>
        <v>309</v>
      </c>
      <c r="I97" s="119">
        <v>100</v>
      </c>
      <c r="J97" s="119">
        <f t="shared" si="14"/>
        <v>30900</v>
      </c>
      <c r="L97" s="11"/>
      <c r="M97" s="11"/>
      <c r="N97" s="11"/>
      <c r="O97" s="11"/>
      <c r="R97" s="118">
        <f t="shared" si="17"/>
        <v>0</v>
      </c>
      <c r="S97" s="118"/>
      <c r="T97" s="119"/>
      <c r="U97" s="118">
        <f t="shared" si="15"/>
        <v>0</v>
      </c>
      <c r="V97" s="119">
        <f t="shared" si="18"/>
        <v>30900</v>
      </c>
      <c r="W97" s="118">
        <f t="shared" si="16"/>
        <v>0</v>
      </c>
      <c r="Y97" s="119">
        <f t="shared" si="19"/>
        <v>30900</v>
      </c>
      <c r="Z97" s="119"/>
    </row>
    <row r="98" spans="1:27" s="122" customFormat="1" ht="24" x14ac:dyDescent="0.55000000000000004">
      <c r="A98" s="11"/>
      <c r="B98" s="137" t="s">
        <v>59</v>
      </c>
      <c r="C98" s="11">
        <v>2341</v>
      </c>
      <c r="D98" s="11">
        <v>2</v>
      </c>
      <c r="E98" s="11">
        <v>2</v>
      </c>
      <c r="F98" s="11">
        <v>30</v>
      </c>
      <c r="G98" s="11">
        <v>1</v>
      </c>
      <c r="H98" s="118">
        <f t="shared" si="13"/>
        <v>1030</v>
      </c>
      <c r="I98" s="119">
        <v>100</v>
      </c>
      <c r="J98" s="119">
        <f t="shared" si="14"/>
        <v>103000</v>
      </c>
      <c r="L98" s="11"/>
      <c r="M98" s="11"/>
      <c r="N98" s="11"/>
      <c r="O98" s="11"/>
      <c r="R98" s="118">
        <f t="shared" si="17"/>
        <v>0</v>
      </c>
      <c r="S98" s="118"/>
      <c r="T98" s="119"/>
      <c r="U98" s="118">
        <f t="shared" si="15"/>
        <v>0</v>
      </c>
      <c r="V98" s="119">
        <f t="shared" si="18"/>
        <v>103000</v>
      </c>
      <c r="W98" s="118">
        <f t="shared" si="16"/>
        <v>0</v>
      </c>
      <c r="Y98" s="119">
        <f t="shared" si="19"/>
        <v>103000</v>
      </c>
      <c r="Z98" s="119"/>
    </row>
    <row r="99" spans="1:27" s="122" customFormat="1" ht="24" x14ac:dyDescent="0.55000000000000004">
      <c r="A99" s="11"/>
      <c r="B99" s="137" t="s">
        <v>59</v>
      </c>
      <c r="C99" s="11">
        <v>19243</v>
      </c>
      <c r="D99" s="11">
        <v>1</v>
      </c>
      <c r="E99" s="11">
        <v>1</v>
      </c>
      <c r="F99" s="11">
        <v>1</v>
      </c>
      <c r="G99" s="11">
        <v>1</v>
      </c>
      <c r="H99" s="118">
        <f t="shared" si="13"/>
        <v>501</v>
      </c>
      <c r="I99" s="119">
        <v>130</v>
      </c>
      <c r="J99" s="119">
        <f t="shared" si="14"/>
        <v>65130</v>
      </c>
      <c r="L99" s="11"/>
      <c r="M99" s="11"/>
      <c r="N99" s="11"/>
      <c r="O99" s="11"/>
      <c r="R99" s="118">
        <f t="shared" si="17"/>
        <v>0</v>
      </c>
      <c r="S99" s="118"/>
      <c r="T99" s="119"/>
      <c r="U99" s="118">
        <f t="shared" si="15"/>
        <v>0</v>
      </c>
      <c r="V99" s="119">
        <f t="shared" si="18"/>
        <v>65130</v>
      </c>
      <c r="W99" s="118">
        <f t="shared" si="16"/>
        <v>0</v>
      </c>
      <c r="Y99" s="119">
        <f t="shared" si="19"/>
        <v>65130</v>
      </c>
      <c r="Z99" s="119"/>
    </row>
    <row r="100" spans="1:27" s="122" customFormat="1" ht="24" x14ac:dyDescent="0.55000000000000004">
      <c r="A100" s="11"/>
      <c r="B100" s="137" t="s">
        <v>59</v>
      </c>
      <c r="C100" s="11">
        <v>19238</v>
      </c>
      <c r="D100" s="11">
        <v>0</v>
      </c>
      <c r="E100" s="11">
        <v>0</v>
      </c>
      <c r="F100" s="11">
        <v>95</v>
      </c>
      <c r="G100" s="11">
        <v>1</v>
      </c>
      <c r="H100" s="118">
        <f t="shared" si="13"/>
        <v>95</v>
      </c>
      <c r="I100" s="119">
        <v>130</v>
      </c>
      <c r="J100" s="119">
        <f t="shared" si="14"/>
        <v>12350</v>
      </c>
      <c r="L100" s="11"/>
      <c r="M100" s="11"/>
      <c r="N100" s="11"/>
      <c r="O100" s="11"/>
      <c r="R100" s="118">
        <f t="shared" si="17"/>
        <v>0</v>
      </c>
      <c r="S100" s="118"/>
      <c r="T100" s="119"/>
      <c r="U100" s="118">
        <f t="shared" si="15"/>
        <v>0</v>
      </c>
      <c r="V100" s="119">
        <f t="shared" si="18"/>
        <v>12350</v>
      </c>
      <c r="W100" s="118">
        <f t="shared" si="16"/>
        <v>0</v>
      </c>
      <c r="Y100" s="119">
        <f t="shared" si="19"/>
        <v>12350</v>
      </c>
      <c r="Z100" s="119"/>
    </row>
    <row r="101" spans="1:27" s="128" customFormat="1" ht="24" x14ac:dyDescent="0.55000000000000004">
      <c r="A101" s="53"/>
      <c r="B101" s="55"/>
      <c r="C101" s="53"/>
      <c r="D101" s="53"/>
      <c r="E101" s="53"/>
      <c r="F101" s="53"/>
      <c r="G101" s="53"/>
      <c r="H101" s="127"/>
      <c r="I101" s="127"/>
      <c r="J101" s="127"/>
      <c r="L101" s="53"/>
      <c r="M101" s="53"/>
      <c r="N101" s="53"/>
      <c r="O101" s="53"/>
      <c r="R101" s="127"/>
      <c r="S101" s="127"/>
      <c r="T101" s="127"/>
      <c r="U101" s="127"/>
      <c r="V101" s="127"/>
      <c r="W101" s="127"/>
      <c r="Y101" s="127"/>
      <c r="Z101" s="127"/>
    </row>
    <row r="102" spans="1:27" s="122" customFormat="1" ht="24" x14ac:dyDescent="0.55000000000000004">
      <c r="A102" s="11">
        <v>18</v>
      </c>
      <c r="B102" s="137" t="s">
        <v>59</v>
      </c>
      <c r="C102" s="11">
        <v>692</v>
      </c>
      <c r="D102" s="11">
        <v>0</v>
      </c>
      <c r="E102" s="11">
        <v>1</v>
      </c>
      <c r="F102" s="11">
        <v>4</v>
      </c>
      <c r="G102" s="11">
        <v>2</v>
      </c>
      <c r="H102" s="118">
        <f t="shared" si="13"/>
        <v>104</v>
      </c>
      <c r="I102" s="119">
        <v>250</v>
      </c>
      <c r="J102" s="119">
        <f t="shared" si="14"/>
        <v>26000</v>
      </c>
      <c r="L102" s="11" t="s">
        <v>62</v>
      </c>
      <c r="M102" s="11" t="s">
        <v>65</v>
      </c>
      <c r="N102" s="11">
        <v>2</v>
      </c>
      <c r="O102" s="11">
        <v>88</v>
      </c>
      <c r="P102" s="119">
        <v>100</v>
      </c>
      <c r="Q102" s="119">
        <v>6800</v>
      </c>
      <c r="R102" s="118">
        <f t="shared" si="17"/>
        <v>598400</v>
      </c>
      <c r="S102" s="118">
        <v>26</v>
      </c>
      <c r="T102" s="119"/>
      <c r="U102" s="118">
        <f t="shared" si="15"/>
        <v>598400</v>
      </c>
      <c r="V102" s="119">
        <f t="shared" si="18"/>
        <v>624400</v>
      </c>
      <c r="W102" s="118">
        <f t="shared" si="16"/>
        <v>624400</v>
      </c>
      <c r="Y102" s="119">
        <f t="shared" si="19"/>
        <v>624400</v>
      </c>
      <c r="Z102" s="119"/>
    </row>
    <row r="103" spans="1:27" s="122" customFormat="1" ht="24" x14ac:dyDescent="0.55000000000000004">
      <c r="A103" s="11"/>
      <c r="B103" s="137"/>
      <c r="C103" s="11"/>
      <c r="D103" s="11"/>
      <c r="E103" s="11"/>
      <c r="F103" s="11"/>
      <c r="G103" s="11"/>
      <c r="H103" s="118">
        <f t="shared" si="13"/>
        <v>0</v>
      </c>
      <c r="I103" s="119"/>
      <c r="J103" s="119">
        <f t="shared" si="14"/>
        <v>0</v>
      </c>
      <c r="L103" s="11"/>
      <c r="M103" s="11" t="s">
        <v>126</v>
      </c>
      <c r="N103" s="11">
        <v>2</v>
      </c>
      <c r="O103" s="11">
        <v>30</v>
      </c>
      <c r="P103" s="119">
        <v>100</v>
      </c>
      <c r="Q103" s="119">
        <v>6800</v>
      </c>
      <c r="R103" s="118">
        <f t="shared" si="17"/>
        <v>204000</v>
      </c>
      <c r="S103" s="118">
        <v>3</v>
      </c>
      <c r="T103" s="119"/>
      <c r="U103" s="118">
        <f t="shared" si="15"/>
        <v>204000</v>
      </c>
      <c r="V103" s="119">
        <f t="shared" si="18"/>
        <v>204000</v>
      </c>
      <c r="W103" s="118">
        <f t="shared" si="16"/>
        <v>204000</v>
      </c>
      <c r="Y103" s="119">
        <f t="shared" si="19"/>
        <v>204000</v>
      </c>
      <c r="Z103" s="119"/>
    </row>
    <row r="104" spans="1:27" s="122" customFormat="1" ht="24" x14ac:dyDescent="0.55000000000000004">
      <c r="A104" s="11"/>
      <c r="B104" s="137"/>
      <c r="C104" s="11"/>
      <c r="D104" s="11"/>
      <c r="E104" s="11"/>
      <c r="F104" s="11"/>
      <c r="G104" s="11"/>
      <c r="H104" s="118">
        <f t="shared" si="13"/>
        <v>0</v>
      </c>
      <c r="I104" s="119"/>
      <c r="J104" s="119">
        <f t="shared" si="14"/>
        <v>0</v>
      </c>
      <c r="L104" s="11"/>
      <c r="M104" s="11" t="s">
        <v>65</v>
      </c>
      <c r="N104" s="11">
        <v>2</v>
      </c>
      <c r="O104" s="11">
        <v>18</v>
      </c>
      <c r="P104" s="119">
        <v>100</v>
      </c>
      <c r="Q104" s="119">
        <v>6800</v>
      </c>
      <c r="R104" s="118">
        <f t="shared" si="17"/>
        <v>122400</v>
      </c>
      <c r="S104" s="118">
        <v>26</v>
      </c>
      <c r="T104" s="119"/>
      <c r="U104" s="118">
        <f t="shared" si="15"/>
        <v>122400</v>
      </c>
      <c r="V104" s="119">
        <f t="shared" si="18"/>
        <v>122400</v>
      </c>
      <c r="W104" s="118">
        <f t="shared" si="16"/>
        <v>122400</v>
      </c>
      <c r="Y104" s="119">
        <f t="shared" si="19"/>
        <v>122400</v>
      </c>
      <c r="Z104" s="119"/>
    </row>
    <row r="105" spans="1:27" s="122" customFormat="1" ht="24" x14ac:dyDescent="0.55000000000000004">
      <c r="A105" s="11"/>
      <c r="B105" s="137" t="s">
        <v>59</v>
      </c>
      <c r="C105" s="11">
        <v>16998</v>
      </c>
      <c r="D105" s="11">
        <v>4</v>
      </c>
      <c r="E105" s="11">
        <v>1</v>
      </c>
      <c r="F105" s="11">
        <v>91</v>
      </c>
      <c r="G105" s="11">
        <v>1</v>
      </c>
      <c r="H105" s="118">
        <f t="shared" si="13"/>
        <v>1791</v>
      </c>
      <c r="I105" s="119">
        <v>100</v>
      </c>
      <c r="J105" s="119">
        <f t="shared" si="14"/>
        <v>179100</v>
      </c>
      <c r="L105" s="11"/>
      <c r="M105" s="11"/>
      <c r="N105" s="11"/>
      <c r="O105" s="11"/>
      <c r="R105" s="118">
        <f t="shared" si="17"/>
        <v>0</v>
      </c>
      <c r="S105" s="118"/>
      <c r="T105" s="119"/>
      <c r="U105" s="118">
        <f t="shared" si="15"/>
        <v>0</v>
      </c>
      <c r="V105" s="119">
        <f t="shared" si="18"/>
        <v>179100</v>
      </c>
      <c r="W105" s="118">
        <f t="shared" si="16"/>
        <v>0</v>
      </c>
      <c r="Y105" s="119">
        <f t="shared" si="19"/>
        <v>179100</v>
      </c>
      <c r="Z105" s="119"/>
    </row>
    <row r="106" spans="1:27" s="122" customFormat="1" ht="24" x14ac:dyDescent="0.55000000000000004">
      <c r="A106" s="11"/>
      <c r="B106" s="137" t="s">
        <v>59</v>
      </c>
      <c r="C106" s="11">
        <v>16999</v>
      </c>
      <c r="D106" s="11">
        <v>1</v>
      </c>
      <c r="E106" s="11">
        <v>1</v>
      </c>
      <c r="F106" s="11">
        <v>46</v>
      </c>
      <c r="G106" s="11">
        <v>1</v>
      </c>
      <c r="H106" s="118">
        <f t="shared" si="13"/>
        <v>546</v>
      </c>
      <c r="I106" s="119">
        <v>100</v>
      </c>
      <c r="J106" s="119">
        <f t="shared" si="14"/>
        <v>54600</v>
      </c>
      <c r="L106" s="11"/>
      <c r="M106" s="11"/>
      <c r="N106" s="11"/>
      <c r="O106" s="11"/>
      <c r="R106" s="118">
        <f t="shared" si="17"/>
        <v>0</v>
      </c>
      <c r="S106" s="118"/>
      <c r="T106" s="119"/>
      <c r="U106" s="118">
        <f t="shared" si="15"/>
        <v>0</v>
      </c>
      <c r="V106" s="119">
        <f t="shared" si="18"/>
        <v>54600</v>
      </c>
      <c r="W106" s="118">
        <f t="shared" si="16"/>
        <v>0</v>
      </c>
      <c r="Y106" s="119">
        <f t="shared" si="19"/>
        <v>54600</v>
      </c>
      <c r="Z106" s="119"/>
    </row>
    <row r="107" spans="1:27" s="122" customFormat="1" ht="24" x14ac:dyDescent="0.55000000000000004">
      <c r="A107" s="11"/>
      <c r="B107" s="137" t="s">
        <v>59</v>
      </c>
      <c r="C107" s="11">
        <v>1634</v>
      </c>
      <c r="D107" s="11">
        <v>3</v>
      </c>
      <c r="E107" s="11">
        <v>3</v>
      </c>
      <c r="F107" s="11">
        <v>3</v>
      </c>
      <c r="G107" s="11">
        <v>1</v>
      </c>
      <c r="H107" s="118">
        <f t="shared" si="13"/>
        <v>1503</v>
      </c>
      <c r="I107" s="119">
        <v>100</v>
      </c>
      <c r="J107" s="119">
        <f t="shared" si="14"/>
        <v>150300</v>
      </c>
      <c r="L107" s="11"/>
      <c r="M107" s="11"/>
      <c r="N107" s="11"/>
      <c r="O107" s="11"/>
      <c r="R107" s="118">
        <f t="shared" si="17"/>
        <v>0</v>
      </c>
      <c r="S107" s="118"/>
      <c r="T107" s="119"/>
      <c r="U107" s="118">
        <f t="shared" si="15"/>
        <v>0</v>
      </c>
      <c r="V107" s="119">
        <f t="shared" si="18"/>
        <v>150300</v>
      </c>
      <c r="W107" s="118">
        <f t="shared" si="16"/>
        <v>0</v>
      </c>
      <c r="Y107" s="119">
        <f t="shared" si="19"/>
        <v>150300</v>
      </c>
      <c r="Z107" s="119"/>
    </row>
    <row r="108" spans="1:27" s="122" customFormat="1" ht="24" x14ac:dyDescent="0.55000000000000004">
      <c r="A108" s="11"/>
      <c r="B108" s="137" t="s">
        <v>59</v>
      </c>
      <c r="C108" s="11">
        <v>1635</v>
      </c>
      <c r="D108" s="11">
        <v>0</v>
      </c>
      <c r="E108" s="11">
        <v>0</v>
      </c>
      <c r="F108" s="11">
        <v>33</v>
      </c>
      <c r="G108" s="11">
        <v>1</v>
      </c>
      <c r="H108" s="118">
        <f t="shared" si="13"/>
        <v>33</v>
      </c>
      <c r="I108" s="119">
        <v>100</v>
      </c>
      <c r="J108" s="119">
        <f t="shared" si="14"/>
        <v>3300</v>
      </c>
      <c r="L108" s="11"/>
      <c r="M108" s="11"/>
      <c r="N108" s="11"/>
      <c r="O108" s="11"/>
      <c r="R108" s="118">
        <f t="shared" si="17"/>
        <v>0</v>
      </c>
      <c r="S108" s="118"/>
      <c r="T108" s="119"/>
      <c r="U108" s="118">
        <f t="shared" si="15"/>
        <v>0</v>
      </c>
      <c r="V108" s="119">
        <f t="shared" si="18"/>
        <v>3300</v>
      </c>
      <c r="W108" s="118">
        <f t="shared" si="16"/>
        <v>0</v>
      </c>
      <c r="Y108" s="119">
        <f t="shared" si="19"/>
        <v>3300</v>
      </c>
      <c r="Z108" s="119"/>
    </row>
    <row r="109" spans="1:27" s="128" customFormat="1" ht="24" x14ac:dyDescent="0.55000000000000004">
      <c r="A109" s="53"/>
      <c r="B109" s="55"/>
      <c r="C109" s="53"/>
      <c r="D109" s="53"/>
      <c r="E109" s="53"/>
      <c r="F109" s="53"/>
      <c r="G109" s="53"/>
      <c r="H109" s="127"/>
      <c r="I109" s="127"/>
      <c r="J109" s="127"/>
      <c r="L109" s="53"/>
      <c r="M109" s="53"/>
      <c r="N109" s="53"/>
      <c r="O109" s="53"/>
      <c r="R109" s="127"/>
      <c r="S109" s="127"/>
      <c r="T109" s="127"/>
      <c r="U109" s="127"/>
      <c r="V109" s="127"/>
      <c r="W109" s="127"/>
      <c r="Y109" s="127"/>
      <c r="Z109" s="127"/>
    </row>
    <row r="110" spans="1:27" s="126" customFormat="1" ht="24" x14ac:dyDescent="0.55000000000000004">
      <c r="A110" s="24">
        <v>19</v>
      </c>
      <c r="B110" s="24" t="s">
        <v>76</v>
      </c>
      <c r="C110" s="24"/>
      <c r="D110" s="24">
        <v>1</v>
      </c>
      <c r="E110" s="24">
        <v>0</v>
      </c>
      <c r="F110" s="24">
        <v>0</v>
      </c>
      <c r="G110" s="24">
        <v>2</v>
      </c>
      <c r="H110" s="125">
        <f t="shared" si="13"/>
        <v>400</v>
      </c>
      <c r="I110" s="125">
        <v>150</v>
      </c>
      <c r="J110" s="125">
        <f t="shared" si="14"/>
        <v>60000</v>
      </c>
      <c r="L110" s="24" t="s">
        <v>62</v>
      </c>
      <c r="M110" s="24" t="s">
        <v>65</v>
      </c>
      <c r="N110" s="24">
        <v>2</v>
      </c>
      <c r="O110" s="24">
        <v>40</v>
      </c>
      <c r="P110" s="125">
        <v>100</v>
      </c>
      <c r="Q110" s="125">
        <v>6800</v>
      </c>
      <c r="R110" s="125">
        <f t="shared" si="17"/>
        <v>272000</v>
      </c>
      <c r="S110" s="125">
        <v>9</v>
      </c>
      <c r="T110" s="125">
        <v>35</v>
      </c>
      <c r="U110" s="125">
        <f t="shared" si="15"/>
        <v>176800</v>
      </c>
      <c r="V110" s="125">
        <f t="shared" si="18"/>
        <v>236800</v>
      </c>
      <c r="W110" s="125">
        <f t="shared" si="16"/>
        <v>236800</v>
      </c>
      <c r="Y110" s="125">
        <f t="shared" si="19"/>
        <v>236800</v>
      </c>
      <c r="Z110" s="125">
        <v>0.02</v>
      </c>
      <c r="AA110" s="125">
        <f t="shared" ref="AA110" si="21">Y110*Z110/100</f>
        <v>47.36</v>
      </c>
    </row>
    <row r="111" spans="1:27" s="122" customFormat="1" ht="24" x14ac:dyDescent="0.55000000000000004">
      <c r="A111" s="11"/>
      <c r="B111" s="137" t="s">
        <v>59</v>
      </c>
      <c r="C111" s="11">
        <v>2623</v>
      </c>
      <c r="D111" s="11">
        <v>0</v>
      </c>
      <c r="E111" s="11">
        <v>2</v>
      </c>
      <c r="F111" s="11">
        <v>55</v>
      </c>
      <c r="G111" s="11">
        <v>1</v>
      </c>
      <c r="H111" s="118">
        <f t="shared" si="13"/>
        <v>255</v>
      </c>
      <c r="I111" s="119">
        <v>100</v>
      </c>
      <c r="J111" s="119">
        <f t="shared" si="14"/>
        <v>25500</v>
      </c>
      <c r="L111" s="11"/>
      <c r="M111" s="11"/>
      <c r="N111" s="11"/>
      <c r="O111" s="11"/>
      <c r="R111" s="118">
        <f t="shared" si="17"/>
        <v>0</v>
      </c>
      <c r="S111" s="118"/>
      <c r="T111" s="119"/>
      <c r="U111" s="118">
        <f t="shared" si="15"/>
        <v>0</v>
      </c>
      <c r="V111" s="119">
        <f t="shared" si="18"/>
        <v>25500</v>
      </c>
      <c r="W111" s="118">
        <f t="shared" si="16"/>
        <v>0</v>
      </c>
      <c r="Y111" s="119">
        <f t="shared" si="19"/>
        <v>25500</v>
      </c>
      <c r="Z111" s="119"/>
    </row>
    <row r="112" spans="1:27" s="122" customFormat="1" ht="24" x14ac:dyDescent="0.55000000000000004">
      <c r="A112" s="11"/>
      <c r="B112" s="137" t="s">
        <v>59</v>
      </c>
      <c r="C112" s="11">
        <v>11428</v>
      </c>
      <c r="D112" s="11">
        <v>1</v>
      </c>
      <c r="E112" s="11">
        <v>0</v>
      </c>
      <c r="F112" s="11">
        <v>11</v>
      </c>
      <c r="G112" s="11">
        <v>1</v>
      </c>
      <c r="H112" s="118">
        <f t="shared" si="13"/>
        <v>411</v>
      </c>
      <c r="I112" s="119">
        <v>130</v>
      </c>
      <c r="J112" s="119">
        <f t="shared" si="14"/>
        <v>53430</v>
      </c>
      <c r="L112" s="11"/>
      <c r="M112" s="11"/>
      <c r="N112" s="11"/>
      <c r="O112" s="11"/>
      <c r="R112" s="118">
        <f t="shared" si="17"/>
        <v>0</v>
      </c>
      <c r="S112" s="118"/>
      <c r="T112" s="119"/>
      <c r="U112" s="118">
        <f t="shared" si="15"/>
        <v>0</v>
      </c>
      <c r="V112" s="119">
        <f t="shared" si="18"/>
        <v>53430</v>
      </c>
      <c r="W112" s="118">
        <f t="shared" si="16"/>
        <v>0</v>
      </c>
      <c r="Y112" s="119">
        <f t="shared" si="19"/>
        <v>53430</v>
      </c>
      <c r="Z112" s="119"/>
    </row>
    <row r="113" spans="1:27" s="122" customFormat="1" ht="24" x14ac:dyDescent="0.55000000000000004">
      <c r="A113" s="11"/>
      <c r="B113" s="137" t="s">
        <v>59</v>
      </c>
      <c r="C113" s="11">
        <v>12188</v>
      </c>
      <c r="D113" s="11">
        <v>0</v>
      </c>
      <c r="E113" s="11">
        <v>1</v>
      </c>
      <c r="F113" s="11">
        <v>44</v>
      </c>
      <c r="G113" s="11">
        <v>1</v>
      </c>
      <c r="H113" s="118">
        <f t="shared" si="13"/>
        <v>144</v>
      </c>
      <c r="I113" s="119">
        <v>250</v>
      </c>
      <c r="J113" s="119">
        <f t="shared" si="14"/>
        <v>36000</v>
      </c>
      <c r="L113" s="11"/>
      <c r="M113" s="11"/>
      <c r="N113" s="11"/>
      <c r="O113" s="11"/>
      <c r="R113" s="118">
        <f t="shared" si="17"/>
        <v>0</v>
      </c>
      <c r="S113" s="118"/>
      <c r="T113" s="119"/>
      <c r="U113" s="118">
        <f t="shared" si="15"/>
        <v>0</v>
      </c>
      <c r="V113" s="119">
        <f t="shared" si="18"/>
        <v>36000</v>
      </c>
      <c r="W113" s="118">
        <f t="shared" si="16"/>
        <v>0</v>
      </c>
      <c r="Y113" s="119">
        <f t="shared" si="19"/>
        <v>36000</v>
      </c>
      <c r="Z113" s="119"/>
    </row>
    <row r="114" spans="1:27" s="122" customFormat="1" ht="24" x14ac:dyDescent="0.55000000000000004">
      <c r="A114" s="11"/>
      <c r="B114" s="137" t="s">
        <v>59</v>
      </c>
      <c r="C114" s="11">
        <v>11432</v>
      </c>
      <c r="D114" s="11">
        <v>1</v>
      </c>
      <c r="E114" s="11">
        <v>0</v>
      </c>
      <c r="F114" s="11">
        <v>83</v>
      </c>
      <c r="G114" s="11">
        <v>1</v>
      </c>
      <c r="H114" s="118">
        <f t="shared" si="13"/>
        <v>483</v>
      </c>
      <c r="I114" s="119">
        <v>100</v>
      </c>
      <c r="J114" s="119">
        <f t="shared" si="14"/>
        <v>48300</v>
      </c>
      <c r="L114" s="11"/>
      <c r="M114" s="11"/>
      <c r="N114" s="11"/>
      <c r="O114" s="11"/>
      <c r="R114" s="118">
        <f t="shared" si="17"/>
        <v>0</v>
      </c>
      <c r="S114" s="118"/>
      <c r="T114" s="119"/>
      <c r="U114" s="118">
        <f t="shared" si="15"/>
        <v>0</v>
      </c>
      <c r="V114" s="119">
        <f t="shared" si="18"/>
        <v>48300</v>
      </c>
      <c r="W114" s="118">
        <f t="shared" si="16"/>
        <v>0</v>
      </c>
      <c r="Y114" s="119">
        <f t="shared" si="19"/>
        <v>48300</v>
      </c>
      <c r="Z114" s="119"/>
    </row>
    <row r="115" spans="1:27" s="122" customFormat="1" ht="24" x14ac:dyDescent="0.55000000000000004">
      <c r="A115" s="11"/>
      <c r="B115" s="137" t="s">
        <v>59</v>
      </c>
      <c r="C115" s="11">
        <v>12197</v>
      </c>
      <c r="D115" s="11">
        <v>1</v>
      </c>
      <c r="E115" s="11">
        <v>0</v>
      </c>
      <c r="F115" s="11">
        <v>15</v>
      </c>
      <c r="G115" s="11">
        <v>1</v>
      </c>
      <c r="H115" s="118">
        <f t="shared" si="13"/>
        <v>415</v>
      </c>
      <c r="I115" s="119">
        <v>220</v>
      </c>
      <c r="J115" s="119">
        <f t="shared" si="14"/>
        <v>91300</v>
      </c>
      <c r="L115" s="11"/>
      <c r="M115" s="11"/>
      <c r="N115" s="11"/>
      <c r="O115" s="11"/>
      <c r="R115" s="118">
        <f t="shared" si="17"/>
        <v>0</v>
      </c>
      <c r="S115" s="118"/>
      <c r="T115" s="119"/>
      <c r="U115" s="118">
        <f t="shared" si="15"/>
        <v>0</v>
      </c>
      <c r="V115" s="119">
        <f t="shared" si="18"/>
        <v>91300</v>
      </c>
      <c r="W115" s="118">
        <f t="shared" si="16"/>
        <v>0</v>
      </c>
      <c r="Y115" s="119">
        <f t="shared" si="19"/>
        <v>91300</v>
      </c>
      <c r="Z115" s="119"/>
    </row>
    <row r="116" spans="1:27" s="128" customFormat="1" ht="24" x14ac:dyDescent="0.55000000000000004">
      <c r="A116" s="53"/>
      <c r="B116" s="55"/>
      <c r="C116" s="53"/>
      <c r="D116" s="53"/>
      <c r="E116" s="53"/>
      <c r="F116" s="53"/>
      <c r="G116" s="53"/>
      <c r="H116" s="127"/>
      <c r="I116" s="127"/>
      <c r="J116" s="127"/>
      <c r="L116" s="53"/>
      <c r="M116" s="53"/>
      <c r="N116" s="53"/>
      <c r="O116" s="53"/>
      <c r="R116" s="127"/>
      <c r="S116" s="127"/>
      <c r="T116" s="127"/>
      <c r="U116" s="127"/>
      <c r="V116" s="127"/>
      <c r="W116" s="127"/>
      <c r="Y116" s="127"/>
      <c r="Z116" s="127"/>
    </row>
    <row r="117" spans="1:27" s="126" customFormat="1" ht="24" x14ac:dyDescent="0.55000000000000004">
      <c r="A117" s="24">
        <v>20</v>
      </c>
      <c r="B117" s="24" t="s">
        <v>76</v>
      </c>
      <c r="C117" s="24"/>
      <c r="D117" s="24">
        <v>0</v>
      </c>
      <c r="E117" s="24">
        <v>2</v>
      </c>
      <c r="F117" s="24">
        <v>0</v>
      </c>
      <c r="G117" s="24">
        <v>2</v>
      </c>
      <c r="H117" s="125">
        <f t="shared" si="13"/>
        <v>200</v>
      </c>
      <c r="I117" s="125">
        <v>150</v>
      </c>
      <c r="J117" s="125">
        <f t="shared" si="14"/>
        <v>30000</v>
      </c>
      <c r="L117" s="140" t="s">
        <v>62</v>
      </c>
      <c r="M117" s="140" t="s">
        <v>111</v>
      </c>
      <c r="N117" s="24">
        <v>2</v>
      </c>
      <c r="O117" s="24">
        <v>72</v>
      </c>
      <c r="P117" s="125">
        <v>100</v>
      </c>
      <c r="Q117" s="125">
        <v>6800</v>
      </c>
      <c r="R117" s="125">
        <f t="shared" si="17"/>
        <v>489600</v>
      </c>
      <c r="S117" s="125">
        <v>11</v>
      </c>
      <c r="T117" s="125">
        <v>34</v>
      </c>
      <c r="U117" s="125">
        <f t="shared" si="15"/>
        <v>323136</v>
      </c>
      <c r="V117" s="125">
        <f t="shared" si="18"/>
        <v>353136</v>
      </c>
      <c r="W117" s="125">
        <f t="shared" si="16"/>
        <v>353136</v>
      </c>
      <c r="Y117" s="125">
        <f t="shared" si="19"/>
        <v>353136</v>
      </c>
      <c r="Z117" s="125">
        <v>0.02</v>
      </c>
      <c r="AA117" s="125">
        <f t="shared" ref="AA117:AA118" si="22">Y117*Z117/100</f>
        <v>70.627200000000002</v>
      </c>
    </row>
    <row r="118" spans="1:27" s="126" customFormat="1" ht="24" x14ac:dyDescent="0.55000000000000004">
      <c r="A118" s="24"/>
      <c r="B118" s="24"/>
      <c r="C118" s="24"/>
      <c r="D118" s="24"/>
      <c r="E118" s="24"/>
      <c r="F118" s="24"/>
      <c r="G118" s="24"/>
      <c r="H118" s="125">
        <f t="shared" si="13"/>
        <v>0</v>
      </c>
      <c r="I118" s="125"/>
      <c r="J118" s="125">
        <f t="shared" si="14"/>
        <v>0</v>
      </c>
      <c r="L118" s="24"/>
      <c r="M118" s="24" t="s">
        <v>65</v>
      </c>
      <c r="N118" s="24">
        <v>2</v>
      </c>
      <c r="O118" s="24">
        <v>8</v>
      </c>
      <c r="P118" s="125">
        <v>100</v>
      </c>
      <c r="Q118" s="125">
        <v>6800</v>
      </c>
      <c r="R118" s="125">
        <f t="shared" si="17"/>
        <v>54400</v>
      </c>
      <c r="S118" s="125">
        <v>11</v>
      </c>
      <c r="T118" s="125">
        <v>45</v>
      </c>
      <c r="U118" s="125">
        <f t="shared" si="15"/>
        <v>29920</v>
      </c>
      <c r="V118" s="125">
        <f t="shared" si="18"/>
        <v>29920</v>
      </c>
      <c r="W118" s="125">
        <f t="shared" si="16"/>
        <v>29920</v>
      </c>
      <c r="Y118" s="125">
        <f t="shared" si="19"/>
        <v>29920</v>
      </c>
      <c r="Z118" s="125">
        <v>0.02</v>
      </c>
      <c r="AA118" s="125">
        <f t="shared" si="22"/>
        <v>5.984</v>
      </c>
    </row>
    <row r="119" spans="1:27" s="128" customFormat="1" ht="24" x14ac:dyDescent="0.55000000000000004">
      <c r="A119" s="53"/>
      <c r="B119" s="53"/>
      <c r="C119" s="53"/>
      <c r="D119" s="53"/>
      <c r="E119" s="53"/>
      <c r="F119" s="53"/>
      <c r="G119" s="53"/>
      <c r="H119" s="127"/>
      <c r="I119" s="127"/>
      <c r="J119" s="127"/>
      <c r="L119" s="53"/>
      <c r="M119" s="53"/>
      <c r="N119" s="53"/>
      <c r="O119" s="53"/>
      <c r="R119" s="127"/>
      <c r="S119" s="127"/>
      <c r="T119" s="127"/>
      <c r="U119" s="127"/>
      <c r="V119" s="127"/>
      <c r="W119" s="127"/>
      <c r="Y119" s="127"/>
      <c r="Z119" s="127"/>
    </row>
    <row r="120" spans="1:27" s="126" customFormat="1" ht="24" x14ac:dyDescent="0.55000000000000004">
      <c r="A120" s="24">
        <v>21</v>
      </c>
      <c r="B120" s="24" t="s">
        <v>76</v>
      </c>
      <c r="C120" s="24"/>
      <c r="D120" s="24">
        <v>0</v>
      </c>
      <c r="E120" s="24">
        <v>2</v>
      </c>
      <c r="F120" s="24">
        <v>0</v>
      </c>
      <c r="G120" s="24">
        <v>2</v>
      </c>
      <c r="H120" s="125">
        <f t="shared" si="13"/>
        <v>200</v>
      </c>
      <c r="I120" s="125">
        <v>150</v>
      </c>
      <c r="J120" s="125">
        <f t="shared" si="14"/>
        <v>30000</v>
      </c>
      <c r="L120" s="24" t="s">
        <v>62</v>
      </c>
      <c r="M120" s="24" t="s">
        <v>65</v>
      </c>
      <c r="N120" s="24">
        <v>2</v>
      </c>
      <c r="O120" s="24">
        <v>72</v>
      </c>
      <c r="P120" s="125">
        <v>100</v>
      </c>
      <c r="Q120" s="125">
        <v>6800</v>
      </c>
      <c r="R120" s="125">
        <f t="shared" si="17"/>
        <v>489600</v>
      </c>
      <c r="S120" s="125">
        <v>2</v>
      </c>
      <c r="T120" s="125">
        <v>6</v>
      </c>
      <c r="U120" s="125">
        <f t="shared" si="15"/>
        <v>460224</v>
      </c>
      <c r="V120" s="125">
        <f t="shared" si="18"/>
        <v>490224</v>
      </c>
      <c r="W120" s="125">
        <f t="shared" si="16"/>
        <v>490224</v>
      </c>
      <c r="Y120" s="125">
        <f t="shared" si="19"/>
        <v>490224</v>
      </c>
      <c r="Z120" s="125">
        <v>0.02</v>
      </c>
      <c r="AA120" s="125">
        <f t="shared" ref="AA120" si="23">Y120*Z120/100</f>
        <v>98.044799999999995</v>
      </c>
    </row>
    <row r="121" spans="1:27" s="128" customFormat="1" ht="24" x14ac:dyDescent="0.55000000000000004">
      <c r="A121" s="53"/>
      <c r="B121" s="53"/>
      <c r="C121" s="53"/>
      <c r="D121" s="53"/>
      <c r="E121" s="53"/>
      <c r="F121" s="53"/>
      <c r="G121" s="53"/>
      <c r="H121" s="127"/>
      <c r="I121" s="127"/>
      <c r="J121" s="127"/>
      <c r="L121" s="53"/>
      <c r="M121" s="53"/>
      <c r="N121" s="53"/>
      <c r="O121" s="53"/>
      <c r="R121" s="127"/>
      <c r="S121" s="127"/>
      <c r="T121" s="127"/>
      <c r="U121" s="127"/>
      <c r="V121" s="127"/>
      <c r="W121" s="127"/>
      <c r="Y121" s="127"/>
      <c r="Z121" s="127"/>
    </row>
    <row r="122" spans="1:27" s="126" customFormat="1" ht="24" x14ac:dyDescent="0.55000000000000004">
      <c r="A122" s="140">
        <v>22</v>
      </c>
      <c r="B122" s="140" t="s">
        <v>76</v>
      </c>
      <c r="C122" s="140"/>
      <c r="D122" s="140">
        <v>0</v>
      </c>
      <c r="E122" s="140">
        <v>1</v>
      </c>
      <c r="F122" s="140">
        <v>0</v>
      </c>
      <c r="G122" s="140">
        <v>2</v>
      </c>
      <c r="H122" s="125">
        <f t="shared" si="13"/>
        <v>100</v>
      </c>
      <c r="I122" s="125">
        <v>150</v>
      </c>
      <c r="J122" s="125">
        <f t="shared" si="14"/>
        <v>15000</v>
      </c>
      <c r="L122" s="140" t="s">
        <v>62</v>
      </c>
      <c r="M122" s="140" t="s">
        <v>111</v>
      </c>
      <c r="N122" s="140">
        <v>2</v>
      </c>
      <c r="O122" s="140">
        <v>144</v>
      </c>
      <c r="P122" s="125">
        <v>100</v>
      </c>
      <c r="Q122" s="125">
        <v>6800</v>
      </c>
      <c r="R122" s="125">
        <f t="shared" si="17"/>
        <v>979200</v>
      </c>
      <c r="S122" s="143">
        <v>21</v>
      </c>
      <c r="T122" s="125">
        <v>80</v>
      </c>
      <c r="U122" s="125">
        <f t="shared" si="15"/>
        <v>195840</v>
      </c>
      <c r="V122" s="125">
        <f t="shared" si="18"/>
        <v>210840</v>
      </c>
      <c r="W122" s="125">
        <f t="shared" si="16"/>
        <v>210840</v>
      </c>
      <c r="Y122" s="125">
        <f t="shared" si="19"/>
        <v>210840</v>
      </c>
      <c r="Z122" s="125">
        <v>0.02</v>
      </c>
      <c r="AA122" s="125">
        <f t="shared" ref="AA122" si="24">Y122*Z122/100</f>
        <v>42.167999999999999</v>
      </c>
    </row>
    <row r="123" spans="1:27" s="128" customFormat="1" ht="24" x14ac:dyDescent="0.55000000000000004">
      <c r="A123" s="130"/>
      <c r="B123" s="130"/>
      <c r="C123" s="130"/>
      <c r="D123" s="130"/>
      <c r="E123" s="130"/>
      <c r="F123" s="130"/>
      <c r="G123" s="130"/>
      <c r="H123" s="127"/>
      <c r="I123" s="127"/>
      <c r="J123" s="127"/>
      <c r="L123" s="130"/>
      <c r="M123" s="130"/>
      <c r="N123" s="130"/>
      <c r="O123" s="130"/>
      <c r="R123" s="127"/>
      <c r="S123" s="194"/>
      <c r="T123" s="127"/>
      <c r="U123" s="127"/>
      <c r="V123" s="127"/>
      <c r="W123" s="127"/>
      <c r="Y123" s="127"/>
      <c r="Z123" s="127"/>
    </row>
    <row r="124" spans="1:27" s="126" customFormat="1" ht="24" x14ac:dyDescent="0.55000000000000004">
      <c r="A124" s="24">
        <v>23</v>
      </c>
      <c r="B124" s="24" t="s">
        <v>76</v>
      </c>
      <c r="C124" s="24"/>
      <c r="D124" s="24">
        <v>0</v>
      </c>
      <c r="E124" s="24">
        <v>1</v>
      </c>
      <c r="F124" s="24">
        <v>0</v>
      </c>
      <c r="G124" s="24">
        <v>2</v>
      </c>
      <c r="H124" s="125">
        <f t="shared" si="13"/>
        <v>100</v>
      </c>
      <c r="I124" s="125">
        <v>150</v>
      </c>
      <c r="J124" s="125">
        <f t="shared" si="14"/>
        <v>15000</v>
      </c>
      <c r="L124" s="24" t="s">
        <v>62</v>
      </c>
      <c r="M124" s="24" t="s">
        <v>126</v>
      </c>
      <c r="N124" s="24">
        <v>2</v>
      </c>
      <c r="O124" s="24">
        <v>72</v>
      </c>
      <c r="P124" s="125">
        <v>100</v>
      </c>
      <c r="Q124" s="125">
        <v>6800</v>
      </c>
      <c r="R124" s="125">
        <f t="shared" si="17"/>
        <v>489600</v>
      </c>
      <c r="S124" s="125">
        <v>2</v>
      </c>
      <c r="T124" s="125">
        <v>2</v>
      </c>
      <c r="U124" s="125">
        <f t="shared" si="15"/>
        <v>479808</v>
      </c>
      <c r="V124" s="125">
        <f t="shared" si="18"/>
        <v>494808</v>
      </c>
      <c r="W124" s="125">
        <f t="shared" si="16"/>
        <v>494808</v>
      </c>
      <c r="Y124" s="125">
        <f t="shared" si="19"/>
        <v>494808</v>
      </c>
      <c r="Z124" s="125">
        <v>0.02</v>
      </c>
      <c r="AA124" s="125">
        <f t="shared" ref="AA124" si="25">Y124*Z124/100</f>
        <v>98.961600000000004</v>
      </c>
    </row>
    <row r="125" spans="1:27" s="128" customFormat="1" ht="24" x14ac:dyDescent="0.55000000000000004">
      <c r="A125" s="53"/>
      <c r="B125" s="53"/>
      <c r="C125" s="53"/>
      <c r="D125" s="53"/>
      <c r="E125" s="53"/>
      <c r="F125" s="53"/>
      <c r="G125" s="53"/>
      <c r="H125" s="127"/>
      <c r="I125" s="127"/>
      <c r="J125" s="127"/>
      <c r="L125" s="53"/>
      <c r="M125" s="53"/>
      <c r="N125" s="53"/>
      <c r="O125" s="53"/>
      <c r="R125" s="127"/>
      <c r="S125" s="127"/>
      <c r="T125" s="127"/>
      <c r="U125" s="127"/>
      <c r="V125" s="127"/>
      <c r="W125" s="127"/>
      <c r="Y125" s="127"/>
      <c r="Z125" s="127"/>
    </row>
    <row r="126" spans="1:27" s="126" customFormat="1" ht="24" x14ac:dyDescent="0.55000000000000004">
      <c r="A126" s="24">
        <v>24</v>
      </c>
      <c r="B126" s="138" t="s">
        <v>76</v>
      </c>
      <c r="C126" s="24"/>
      <c r="D126" s="24">
        <v>0</v>
      </c>
      <c r="E126" s="24">
        <v>3</v>
      </c>
      <c r="F126" s="24">
        <v>0</v>
      </c>
      <c r="G126" s="24">
        <v>2</v>
      </c>
      <c r="H126" s="125">
        <f t="shared" si="13"/>
        <v>300</v>
      </c>
      <c r="I126" s="125">
        <v>150</v>
      </c>
      <c r="J126" s="125">
        <f t="shared" si="14"/>
        <v>45000</v>
      </c>
      <c r="L126" s="24" t="s">
        <v>62</v>
      </c>
      <c r="M126" s="24" t="s">
        <v>65</v>
      </c>
      <c r="N126" s="24">
        <v>2</v>
      </c>
      <c r="O126" s="24">
        <v>139.80000000000001</v>
      </c>
      <c r="P126" s="125">
        <v>100</v>
      </c>
      <c r="Q126" s="125">
        <v>6800</v>
      </c>
      <c r="R126" s="125">
        <f t="shared" si="17"/>
        <v>950640.00000000012</v>
      </c>
      <c r="S126" s="125">
        <v>16</v>
      </c>
      <c r="T126" s="125">
        <v>72</v>
      </c>
      <c r="U126" s="125">
        <f t="shared" si="15"/>
        <v>266179.20000000001</v>
      </c>
      <c r="V126" s="125">
        <f t="shared" si="18"/>
        <v>311179.2</v>
      </c>
      <c r="W126" s="125">
        <f t="shared" si="16"/>
        <v>311179.2</v>
      </c>
      <c r="Y126" s="125">
        <f t="shared" si="19"/>
        <v>311179.2</v>
      </c>
      <c r="Z126" s="125">
        <v>0.02</v>
      </c>
      <c r="AA126" s="125">
        <f t="shared" ref="AA126:AA127" si="26">Y126*Z126/100</f>
        <v>62.23584000000001</v>
      </c>
    </row>
    <row r="127" spans="1:27" s="126" customFormat="1" ht="24" x14ac:dyDescent="0.55000000000000004">
      <c r="A127" s="24"/>
      <c r="B127" s="138"/>
      <c r="C127" s="24"/>
      <c r="D127" s="24"/>
      <c r="E127" s="24"/>
      <c r="F127" s="24"/>
      <c r="G127" s="24"/>
      <c r="H127" s="125">
        <f t="shared" si="13"/>
        <v>0</v>
      </c>
      <c r="I127" s="125"/>
      <c r="J127" s="125">
        <f t="shared" si="14"/>
        <v>0</v>
      </c>
      <c r="L127" s="24"/>
      <c r="M127" s="24" t="s">
        <v>126</v>
      </c>
      <c r="N127" s="24">
        <v>2</v>
      </c>
      <c r="O127" s="24">
        <v>18</v>
      </c>
      <c r="P127" s="125">
        <v>100</v>
      </c>
      <c r="Q127" s="125">
        <v>6800</v>
      </c>
      <c r="R127" s="125">
        <f t="shared" si="17"/>
        <v>122400</v>
      </c>
      <c r="S127" s="125">
        <v>16</v>
      </c>
      <c r="T127" s="125">
        <v>22</v>
      </c>
      <c r="U127" s="125">
        <f t="shared" si="15"/>
        <v>95472</v>
      </c>
      <c r="V127" s="125">
        <f t="shared" si="18"/>
        <v>95472</v>
      </c>
      <c r="W127" s="125">
        <f t="shared" si="16"/>
        <v>95472</v>
      </c>
      <c r="Y127" s="125">
        <f t="shared" si="19"/>
        <v>95472</v>
      </c>
      <c r="Z127" s="125">
        <v>0.02</v>
      </c>
      <c r="AA127" s="125">
        <f t="shared" si="26"/>
        <v>19.0944</v>
      </c>
    </row>
    <row r="128" spans="1:27" s="122" customFormat="1" ht="24" x14ac:dyDescent="0.55000000000000004">
      <c r="A128" s="11"/>
      <c r="B128" s="137" t="s">
        <v>59</v>
      </c>
      <c r="C128" s="11">
        <v>11405</v>
      </c>
      <c r="D128" s="11">
        <v>1</v>
      </c>
      <c r="E128" s="11">
        <v>1</v>
      </c>
      <c r="F128" s="11">
        <v>4</v>
      </c>
      <c r="G128" s="11">
        <v>1</v>
      </c>
      <c r="H128" s="118">
        <f t="shared" si="13"/>
        <v>504</v>
      </c>
      <c r="I128" s="119">
        <v>100</v>
      </c>
      <c r="J128" s="119">
        <f t="shared" si="14"/>
        <v>50400</v>
      </c>
      <c r="L128" s="11"/>
      <c r="M128" s="11"/>
      <c r="N128" s="11"/>
      <c r="O128" s="11"/>
      <c r="R128" s="118">
        <f t="shared" si="17"/>
        <v>0</v>
      </c>
      <c r="S128" s="118"/>
      <c r="T128" s="119"/>
      <c r="U128" s="118">
        <f t="shared" si="15"/>
        <v>0</v>
      </c>
      <c r="V128" s="119">
        <f t="shared" si="18"/>
        <v>50400</v>
      </c>
      <c r="W128" s="118">
        <f t="shared" si="16"/>
        <v>0</v>
      </c>
      <c r="Y128" s="119">
        <f t="shared" si="19"/>
        <v>50400</v>
      </c>
      <c r="Z128" s="119"/>
    </row>
    <row r="129" spans="1:27" s="122" customFormat="1" ht="24" x14ac:dyDescent="0.55000000000000004">
      <c r="A129" s="11"/>
      <c r="B129" s="137" t="s">
        <v>59</v>
      </c>
      <c r="C129" s="11">
        <v>19000</v>
      </c>
      <c r="D129" s="11">
        <v>0</v>
      </c>
      <c r="E129" s="11">
        <v>2</v>
      </c>
      <c r="F129" s="11">
        <v>12</v>
      </c>
      <c r="G129" s="11">
        <v>1</v>
      </c>
      <c r="H129" s="118">
        <f t="shared" si="13"/>
        <v>212</v>
      </c>
      <c r="I129" s="119">
        <v>130</v>
      </c>
      <c r="J129" s="119">
        <f t="shared" si="14"/>
        <v>27560</v>
      </c>
      <c r="L129" s="11"/>
      <c r="M129" s="11"/>
      <c r="N129" s="11"/>
      <c r="O129" s="11"/>
      <c r="R129" s="118">
        <f t="shared" si="17"/>
        <v>0</v>
      </c>
      <c r="S129" s="118"/>
      <c r="T129" s="119"/>
      <c r="U129" s="118">
        <f t="shared" si="15"/>
        <v>0</v>
      </c>
      <c r="V129" s="119">
        <f t="shared" si="18"/>
        <v>27560</v>
      </c>
      <c r="W129" s="118">
        <f t="shared" si="16"/>
        <v>0</v>
      </c>
      <c r="Y129" s="119">
        <f t="shared" si="19"/>
        <v>27560</v>
      </c>
      <c r="Z129" s="119"/>
    </row>
    <row r="130" spans="1:27" s="128" customFormat="1" ht="24" x14ac:dyDescent="0.55000000000000004">
      <c r="A130" s="53"/>
      <c r="B130" s="55"/>
      <c r="C130" s="53"/>
      <c r="D130" s="53"/>
      <c r="E130" s="53"/>
      <c r="F130" s="53"/>
      <c r="G130" s="53"/>
      <c r="H130" s="127"/>
      <c r="I130" s="127"/>
      <c r="J130" s="127"/>
      <c r="L130" s="53"/>
      <c r="M130" s="53"/>
      <c r="N130" s="53"/>
      <c r="O130" s="53"/>
      <c r="R130" s="127"/>
      <c r="S130" s="127"/>
      <c r="T130" s="127"/>
      <c r="U130" s="127"/>
      <c r="V130" s="127"/>
      <c r="W130" s="127"/>
      <c r="Y130" s="127"/>
      <c r="Z130" s="127"/>
    </row>
    <row r="131" spans="1:27" s="126" customFormat="1" ht="24" x14ac:dyDescent="0.55000000000000004">
      <c r="A131" s="24">
        <v>25</v>
      </c>
      <c r="B131" s="138" t="s">
        <v>76</v>
      </c>
      <c r="C131" s="24"/>
      <c r="D131" s="24">
        <v>0</v>
      </c>
      <c r="E131" s="24">
        <v>2</v>
      </c>
      <c r="F131" s="24">
        <v>0</v>
      </c>
      <c r="G131" s="24">
        <v>2</v>
      </c>
      <c r="H131" s="125">
        <f t="shared" si="13"/>
        <v>200</v>
      </c>
      <c r="I131" s="125">
        <v>150</v>
      </c>
      <c r="J131" s="125">
        <f t="shared" si="14"/>
        <v>30000</v>
      </c>
      <c r="L131" s="24" t="s">
        <v>62</v>
      </c>
      <c r="M131" s="24" t="s">
        <v>63</v>
      </c>
      <c r="N131" s="24">
        <v>2</v>
      </c>
      <c r="O131" s="24">
        <v>120</v>
      </c>
      <c r="P131" s="125">
        <v>100</v>
      </c>
      <c r="Q131" s="125">
        <v>6800</v>
      </c>
      <c r="R131" s="125">
        <f t="shared" si="17"/>
        <v>816000</v>
      </c>
      <c r="S131" s="125">
        <v>21</v>
      </c>
      <c r="T131" s="125">
        <v>93</v>
      </c>
      <c r="U131" s="125">
        <f t="shared" si="15"/>
        <v>57120</v>
      </c>
      <c r="V131" s="125">
        <f t="shared" si="18"/>
        <v>87120</v>
      </c>
      <c r="W131" s="125">
        <f t="shared" si="16"/>
        <v>87120</v>
      </c>
      <c r="Y131" s="125">
        <f t="shared" si="19"/>
        <v>87120</v>
      </c>
      <c r="Z131" s="125">
        <v>0.02</v>
      </c>
      <c r="AA131" s="125">
        <f t="shared" ref="AA131:AA132" si="27">Y131*Z131/100</f>
        <v>17.423999999999999</v>
      </c>
    </row>
    <row r="132" spans="1:27" s="126" customFormat="1" ht="24" x14ac:dyDescent="0.55000000000000004">
      <c r="A132" s="24"/>
      <c r="B132" s="138"/>
      <c r="C132" s="24"/>
      <c r="D132" s="24"/>
      <c r="E132" s="24"/>
      <c r="F132" s="24"/>
      <c r="G132" s="24"/>
      <c r="H132" s="125">
        <f t="shared" si="13"/>
        <v>0</v>
      </c>
      <c r="I132" s="125"/>
      <c r="J132" s="125">
        <f t="shared" si="14"/>
        <v>0</v>
      </c>
      <c r="L132" s="24"/>
      <c r="M132" s="24" t="s">
        <v>65</v>
      </c>
      <c r="N132" s="24">
        <v>2</v>
      </c>
      <c r="O132" s="24">
        <v>8</v>
      </c>
      <c r="P132" s="125">
        <v>100</v>
      </c>
      <c r="Q132" s="125">
        <v>6800</v>
      </c>
      <c r="R132" s="125">
        <f t="shared" si="17"/>
        <v>54400</v>
      </c>
      <c r="S132" s="125">
        <v>21</v>
      </c>
      <c r="T132" s="125">
        <v>93</v>
      </c>
      <c r="U132" s="125">
        <f t="shared" si="15"/>
        <v>3808</v>
      </c>
      <c r="V132" s="125">
        <f t="shared" si="18"/>
        <v>3808</v>
      </c>
      <c r="W132" s="125">
        <f t="shared" si="16"/>
        <v>3808</v>
      </c>
      <c r="Y132" s="125">
        <f t="shared" si="19"/>
        <v>3808</v>
      </c>
      <c r="Z132" s="125">
        <v>0.02</v>
      </c>
      <c r="AA132" s="125">
        <f t="shared" si="27"/>
        <v>0.76159999999999994</v>
      </c>
    </row>
    <row r="133" spans="1:27" s="122" customFormat="1" ht="24" x14ac:dyDescent="0.55000000000000004">
      <c r="A133" s="11"/>
      <c r="B133" s="137" t="s">
        <v>59</v>
      </c>
      <c r="C133" s="11">
        <v>11442</v>
      </c>
      <c r="D133" s="11">
        <v>3</v>
      </c>
      <c r="E133" s="11">
        <v>0</v>
      </c>
      <c r="F133" s="11">
        <v>79</v>
      </c>
      <c r="G133" s="11">
        <v>1</v>
      </c>
      <c r="H133" s="118">
        <f t="shared" si="13"/>
        <v>1279</v>
      </c>
      <c r="I133" s="119">
        <v>130</v>
      </c>
      <c r="J133" s="119">
        <f t="shared" si="14"/>
        <v>166270</v>
      </c>
      <c r="L133" s="11"/>
      <c r="M133" s="11"/>
      <c r="N133" s="11"/>
      <c r="O133" s="11"/>
      <c r="R133" s="118">
        <f t="shared" si="17"/>
        <v>0</v>
      </c>
      <c r="S133" s="118"/>
      <c r="T133" s="119"/>
      <c r="U133" s="118">
        <f t="shared" si="15"/>
        <v>0</v>
      </c>
      <c r="V133" s="119">
        <f t="shared" si="18"/>
        <v>166270</v>
      </c>
      <c r="W133" s="118">
        <f t="shared" si="16"/>
        <v>0</v>
      </c>
      <c r="Y133" s="119">
        <f t="shared" si="19"/>
        <v>166270</v>
      </c>
      <c r="Z133" s="119"/>
    </row>
    <row r="134" spans="1:27" s="128" customFormat="1" ht="24" x14ac:dyDescent="0.55000000000000004">
      <c r="A134" s="53"/>
      <c r="B134" s="55"/>
      <c r="C134" s="53"/>
      <c r="D134" s="53"/>
      <c r="E134" s="53"/>
      <c r="F134" s="53"/>
      <c r="G134" s="53"/>
      <c r="H134" s="127"/>
      <c r="I134" s="127"/>
      <c r="J134" s="127"/>
      <c r="L134" s="53"/>
      <c r="M134" s="53"/>
      <c r="N134" s="53"/>
      <c r="O134" s="53"/>
      <c r="R134" s="127"/>
      <c r="S134" s="127"/>
      <c r="T134" s="127"/>
      <c r="U134" s="127"/>
      <c r="V134" s="127"/>
      <c r="W134" s="127"/>
      <c r="Y134" s="127"/>
      <c r="Z134" s="127"/>
    </row>
    <row r="135" spans="1:27" s="126" customFormat="1" ht="24" x14ac:dyDescent="0.55000000000000004">
      <c r="A135" s="24">
        <v>26</v>
      </c>
      <c r="B135" s="97" t="s">
        <v>959</v>
      </c>
      <c r="C135" s="24"/>
      <c r="D135" s="24">
        <v>4</v>
      </c>
      <c r="E135" s="24">
        <v>0</v>
      </c>
      <c r="F135" s="24">
        <v>0</v>
      </c>
      <c r="G135" s="24">
        <v>1</v>
      </c>
      <c r="H135" s="125">
        <f t="shared" si="13"/>
        <v>1600</v>
      </c>
      <c r="I135" s="125">
        <v>100</v>
      </c>
      <c r="J135" s="125">
        <f t="shared" si="14"/>
        <v>160000</v>
      </c>
      <c r="L135" s="24"/>
      <c r="M135" s="24"/>
      <c r="N135" s="24"/>
      <c r="O135" s="24"/>
      <c r="R135" s="125">
        <f t="shared" si="17"/>
        <v>0</v>
      </c>
      <c r="S135" s="125"/>
      <c r="T135" s="125"/>
      <c r="U135" s="125">
        <f t="shared" si="15"/>
        <v>0</v>
      </c>
      <c r="V135" s="125">
        <f t="shared" si="18"/>
        <v>160000</v>
      </c>
      <c r="W135" s="125">
        <f t="shared" si="16"/>
        <v>0</v>
      </c>
      <c r="Y135" s="125">
        <f t="shared" si="19"/>
        <v>160000</v>
      </c>
      <c r="Z135" s="125">
        <v>0.02</v>
      </c>
      <c r="AA135" s="125">
        <f t="shared" ref="AA135" si="28">Y135*Z135/100</f>
        <v>32</v>
      </c>
    </row>
    <row r="136" spans="1:27" s="128" customFormat="1" ht="24" x14ac:dyDescent="0.55000000000000004">
      <c r="A136" s="53"/>
      <c r="B136" s="55"/>
      <c r="C136" s="53"/>
      <c r="D136" s="53"/>
      <c r="E136" s="53"/>
      <c r="F136" s="53"/>
      <c r="G136" s="53"/>
      <c r="H136" s="127"/>
      <c r="I136" s="127"/>
      <c r="J136" s="127"/>
      <c r="L136" s="53"/>
      <c r="M136" s="53"/>
      <c r="N136" s="53"/>
      <c r="O136" s="53"/>
      <c r="R136" s="127"/>
      <c r="S136" s="127"/>
      <c r="T136" s="127"/>
      <c r="U136" s="127"/>
      <c r="V136" s="127"/>
      <c r="W136" s="127"/>
      <c r="Y136" s="127"/>
      <c r="Z136" s="127"/>
    </row>
    <row r="137" spans="1:27" s="122" customFormat="1" ht="24" x14ac:dyDescent="0.55000000000000004">
      <c r="A137" s="11">
        <v>27</v>
      </c>
      <c r="B137" s="137" t="s">
        <v>59</v>
      </c>
      <c r="C137" s="11">
        <v>847</v>
      </c>
      <c r="D137" s="11">
        <v>0</v>
      </c>
      <c r="E137" s="11">
        <v>1</v>
      </c>
      <c r="F137" s="11">
        <v>73</v>
      </c>
      <c r="G137" s="11">
        <v>2</v>
      </c>
      <c r="H137" s="118">
        <f t="shared" si="13"/>
        <v>173</v>
      </c>
      <c r="I137" s="119">
        <v>150</v>
      </c>
      <c r="J137" s="119">
        <f t="shared" si="14"/>
        <v>25950</v>
      </c>
      <c r="L137" s="11" t="s">
        <v>62</v>
      </c>
      <c r="M137" s="11" t="s">
        <v>65</v>
      </c>
      <c r="N137" s="11">
        <v>2</v>
      </c>
      <c r="O137" s="11">
        <v>72</v>
      </c>
      <c r="P137" s="119">
        <v>100</v>
      </c>
      <c r="Q137" s="119">
        <v>6800</v>
      </c>
      <c r="R137" s="118">
        <f t="shared" si="17"/>
        <v>489600</v>
      </c>
      <c r="S137" s="118">
        <v>50</v>
      </c>
      <c r="T137" s="119"/>
      <c r="U137" s="118">
        <f t="shared" si="15"/>
        <v>489600</v>
      </c>
      <c r="V137" s="119">
        <f t="shared" si="18"/>
        <v>515550</v>
      </c>
      <c r="W137" s="118">
        <f t="shared" si="16"/>
        <v>515550</v>
      </c>
      <c r="Y137" s="119">
        <f t="shared" si="19"/>
        <v>515550</v>
      </c>
      <c r="Z137" s="119"/>
    </row>
    <row r="138" spans="1:27" s="122" customFormat="1" ht="24" x14ac:dyDescent="0.55000000000000004">
      <c r="A138" s="11"/>
      <c r="B138" s="137" t="s">
        <v>59</v>
      </c>
      <c r="C138" s="11">
        <v>1847</v>
      </c>
      <c r="D138" s="11">
        <v>4</v>
      </c>
      <c r="E138" s="11">
        <v>3</v>
      </c>
      <c r="F138" s="11">
        <v>15</v>
      </c>
      <c r="G138" s="11">
        <v>1</v>
      </c>
      <c r="H138" s="118">
        <f t="shared" si="13"/>
        <v>1915</v>
      </c>
      <c r="I138" s="119">
        <v>100</v>
      </c>
      <c r="J138" s="119">
        <f t="shared" si="14"/>
        <v>191500</v>
      </c>
      <c r="L138" s="11"/>
      <c r="M138" s="11"/>
      <c r="N138" s="11"/>
      <c r="O138" s="11"/>
      <c r="R138" s="118">
        <f t="shared" si="17"/>
        <v>0</v>
      </c>
      <c r="S138" s="118"/>
      <c r="T138" s="119"/>
      <c r="U138" s="118">
        <f t="shared" si="15"/>
        <v>0</v>
      </c>
      <c r="V138" s="119">
        <f t="shared" si="18"/>
        <v>191500</v>
      </c>
      <c r="W138" s="118">
        <f t="shared" si="16"/>
        <v>0</v>
      </c>
      <c r="Y138" s="119">
        <f t="shared" si="19"/>
        <v>191500</v>
      </c>
      <c r="Z138" s="119"/>
    </row>
    <row r="139" spans="1:27" s="128" customFormat="1" ht="24" x14ac:dyDescent="0.55000000000000004">
      <c r="A139" s="53"/>
      <c r="B139" s="55"/>
      <c r="C139" s="53"/>
      <c r="D139" s="53"/>
      <c r="E139" s="53"/>
      <c r="F139" s="53"/>
      <c r="G139" s="53"/>
      <c r="H139" s="127"/>
      <c r="I139" s="127"/>
      <c r="J139" s="127"/>
      <c r="L139" s="53"/>
      <c r="M139" s="53"/>
      <c r="N139" s="53"/>
      <c r="O139" s="53"/>
      <c r="R139" s="127"/>
      <c r="S139" s="127"/>
      <c r="T139" s="127"/>
      <c r="U139" s="127"/>
      <c r="V139" s="127"/>
      <c r="W139" s="127"/>
      <c r="Y139" s="127"/>
      <c r="Z139" s="127"/>
    </row>
    <row r="140" spans="1:27" s="122" customFormat="1" ht="24" x14ac:dyDescent="0.55000000000000004">
      <c r="A140" s="11">
        <v>28</v>
      </c>
      <c r="B140" s="137" t="s">
        <v>59</v>
      </c>
      <c r="C140" s="11">
        <v>1660</v>
      </c>
      <c r="D140" s="11">
        <v>3</v>
      </c>
      <c r="E140" s="11">
        <v>1</v>
      </c>
      <c r="F140" s="11">
        <v>42</v>
      </c>
      <c r="G140" s="11">
        <v>1</v>
      </c>
      <c r="H140" s="118">
        <f t="shared" ref="H140:H203" si="29">+(D140*400)+(E140*100)+F140</f>
        <v>1342</v>
      </c>
      <c r="I140" s="119">
        <v>100</v>
      </c>
      <c r="J140" s="119">
        <f t="shared" ref="J140:J203" si="30">H140*I140</f>
        <v>134200</v>
      </c>
      <c r="L140" s="11"/>
      <c r="M140" s="11"/>
      <c r="N140" s="11"/>
      <c r="O140" s="11"/>
      <c r="R140" s="118">
        <f t="shared" ref="R140:R203" si="31">O140*Q140</f>
        <v>0</v>
      </c>
      <c r="S140" s="118"/>
      <c r="T140" s="119"/>
      <c r="U140" s="118">
        <f t="shared" ref="U140:U203" si="32">R140*(100-T140)/100</f>
        <v>0</v>
      </c>
      <c r="V140" s="119">
        <f t="shared" ref="V140:V203" si="33">J140+U140</f>
        <v>134200</v>
      </c>
      <c r="W140" s="118">
        <f t="shared" ref="W140:W203" si="34">V140*P140/100</f>
        <v>0</v>
      </c>
      <c r="Y140" s="119">
        <f t="shared" ref="Y140:Y203" si="35">J140+U140</f>
        <v>134200</v>
      </c>
      <c r="Z140" s="119"/>
    </row>
    <row r="141" spans="1:27" s="122" customFormat="1" ht="24" x14ac:dyDescent="0.55000000000000004">
      <c r="A141" s="11"/>
      <c r="B141" s="137" t="s">
        <v>59</v>
      </c>
      <c r="C141" s="11">
        <v>2821</v>
      </c>
      <c r="D141" s="11">
        <v>2</v>
      </c>
      <c r="E141" s="11">
        <v>2</v>
      </c>
      <c r="F141" s="11">
        <v>7</v>
      </c>
      <c r="G141" s="11">
        <v>1</v>
      </c>
      <c r="H141" s="118">
        <f t="shared" si="29"/>
        <v>1007</v>
      </c>
      <c r="I141" s="119">
        <v>100</v>
      </c>
      <c r="J141" s="119">
        <f t="shared" si="30"/>
        <v>100700</v>
      </c>
      <c r="L141" s="11"/>
      <c r="M141" s="11"/>
      <c r="N141" s="11"/>
      <c r="O141" s="11"/>
      <c r="R141" s="118">
        <f t="shared" si="31"/>
        <v>0</v>
      </c>
      <c r="S141" s="118"/>
      <c r="T141" s="119"/>
      <c r="U141" s="118">
        <f t="shared" si="32"/>
        <v>0</v>
      </c>
      <c r="V141" s="119">
        <f t="shared" si="33"/>
        <v>100700</v>
      </c>
      <c r="W141" s="118">
        <f t="shared" si="34"/>
        <v>0</v>
      </c>
      <c r="Y141" s="119">
        <f t="shared" si="35"/>
        <v>100700</v>
      </c>
      <c r="Z141" s="119"/>
    </row>
    <row r="142" spans="1:27" s="122" customFormat="1" ht="24" x14ac:dyDescent="0.55000000000000004">
      <c r="A142" s="11"/>
      <c r="B142" s="137" t="s">
        <v>59</v>
      </c>
      <c r="C142" s="11">
        <v>1640</v>
      </c>
      <c r="D142" s="11">
        <v>1</v>
      </c>
      <c r="E142" s="11">
        <v>2</v>
      </c>
      <c r="F142" s="11">
        <v>13</v>
      </c>
      <c r="G142" s="11">
        <v>1</v>
      </c>
      <c r="H142" s="118">
        <f t="shared" si="29"/>
        <v>613</v>
      </c>
      <c r="I142" s="119">
        <v>100</v>
      </c>
      <c r="J142" s="119">
        <f t="shared" si="30"/>
        <v>61300</v>
      </c>
      <c r="L142" s="11"/>
      <c r="M142" s="11"/>
      <c r="N142" s="11"/>
      <c r="O142" s="11"/>
      <c r="R142" s="118">
        <f t="shared" si="31"/>
        <v>0</v>
      </c>
      <c r="S142" s="118"/>
      <c r="T142" s="119"/>
      <c r="U142" s="118">
        <f t="shared" si="32"/>
        <v>0</v>
      </c>
      <c r="V142" s="119">
        <f t="shared" si="33"/>
        <v>61300</v>
      </c>
      <c r="W142" s="118">
        <f t="shared" si="34"/>
        <v>0</v>
      </c>
      <c r="Y142" s="119">
        <f t="shared" si="35"/>
        <v>61300</v>
      </c>
      <c r="Z142" s="119"/>
    </row>
    <row r="143" spans="1:27" s="128" customFormat="1" ht="24" x14ac:dyDescent="0.55000000000000004">
      <c r="A143" s="53"/>
      <c r="B143" s="55"/>
      <c r="C143" s="53"/>
      <c r="D143" s="53"/>
      <c r="E143" s="53"/>
      <c r="F143" s="53"/>
      <c r="G143" s="53"/>
      <c r="H143" s="127"/>
      <c r="I143" s="127"/>
      <c r="J143" s="127"/>
      <c r="L143" s="53"/>
      <c r="M143" s="53"/>
      <c r="N143" s="53"/>
      <c r="O143" s="53"/>
      <c r="R143" s="127"/>
      <c r="S143" s="127"/>
      <c r="T143" s="127"/>
      <c r="U143" s="127"/>
      <c r="V143" s="127"/>
      <c r="W143" s="127"/>
      <c r="Y143" s="127"/>
      <c r="Z143" s="127"/>
    </row>
    <row r="144" spans="1:27" s="122" customFormat="1" ht="24" x14ac:dyDescent="0.55000000000000004">
      <c r="A144" s="11">
        <v>29</v>
      </c>
      <c r="B144" s="137" t="s">
        <v>59</v>
      </c>
      <c r="C144" s="11">
        <v>8521</v>
      </c>
      <c r="D144" s="11">
        <v>0</v>
      </c>
      <c r="E144" s="11">
        <v>3</v>
      </c>
      <c r="F144" s="11">
        <v>40</v>
      </c>
      <c r="G144" s="11">
        <v>1</v>
      </c>
      <c r="H144" s="118">
        <f t="shared" si="29"/>
        <v>340</v>
      </c>
      <c r="I144" s="119">
        <v>130</v>
      </c>
      <c r="J144" s="119">
        <f t="shared" si="30"/>
        <v>44200</v>
      </c>
      <c r="L144" s="11" t="s">
        <v>62</v>
      </c>
      <c r="M144" s="11" t="s">
        <v>63</v>
      </c>
      <c r="N144" s="11">
        <v>2</v>
      </c>
      <c r="O144" s="11">
        <v>105</v>
      </c>
      <c r="P144" s="119">
        <v>100</v>
      </c>
      <c r="Q144" s="119">
        <v>6800</v>
      </c>
      <c r="R144" s="118">
        <f t="shared" si="31"/>
        <v>714000</v>
      </c>
      <c r="S144" s="118">
        <v>26</v>
      </c>
      <c r="T144" s="119"/>
      <c r="U144" s="118">
        <f t="shared" si="32"/>
        <v>714000</v>
      </c>
      <c r="V144" s="119">
        <f t="shared" si="33"/>
        <v>758200</v>
      </c>
      <c r="W144" s="118">
        <f t="shared" si="34"/>
        <v>758200</v>
      </c>
      <c r="Y144" s="119">
        <f t="shared" si="35"/>
        <v>758200</v>
      </c>
      <c r="Z144" s="119"/>
    </row>
    <row r="145" spans="1:27" s="122" customFormat="1" ht="24" x14ac:dyDescent="0.55000000000000004">
      <c r="A145" s="11"/>
      <c r="B145" s="137" t="s">
        <v>59</v>
      </c>
      <c r="C145" s="11">
        <v>725</v>
      </c>
      <c r="D145" s="11">
        <v>0</v>
      </c>
      <c r="E145" s="11">
        <v>2</v>
      </c>
      <c r="F145" s="11">
        <v>22</v>
      </c>
      <c r="G145" s="11">
        <v>2</v>
      </c>
      <c r="H145" s="118">
        <f t="shared" si="29"/>
        <v>222</v>
      </c>
      <c r="I145" s="119">
        <v>150</v>
      </c>
      <c r="J145" s="119">
        <f t="shared" si="30"/>
        <v>33300</v>
      </c>
      <c r="L145" s="11" t="s">
        <v>62</v>
      </c>
      <c r="M145" s="11" t="s">
        <v>63</v>
      </c>
      <c r="N145" s="11">
        <v>2</v>
      </c>
      <c r="O145" s="11">
        <v>105</v>
      </c>
      <c r="P145" s="119">
        <v>100</v>
      </c>
      <c r="Q145" s="119">
        <v>6800</v>
      </c>
      <c r="R145" s="118">
        <f t="shared" si="31"/>
        <v>714000</v>
      </c>
      <c r="S145" s="118">
        <v>26</v>
      </c>
      <c r="T145" s="119"/>
      <c r="U145" s="118">
        <f t="shared" si="32"/>
        <v>714000</v>
      </c>
      <c r="V145" s="119">
        <f t="shared" si="33"/>
        <v>747300</v>
      </c>
      <c r="W145" s="118">
        <f t="shared" si="34"/>
        <v>747300</v>
      </c>
      <c r="Y145" s="119">
        <f t="shared" si="35"/>
        <v>747300</v>
      </c>
      <c r="Z145" s="119"/>
    </row>
    <row r="146" spans="1:27" s="122" customFormat="1" ht="24" x14ac:dyDescent="0.55000000000000004">
      <c r="A146" s="11"/>
      <c r="B146" s="137" t="s">
        <v>59</v>
      </c>
      <c r="C146" s="11">
        <v>11517</v>
      </c>
      <c r="D146" s="11">
        <v>1</v>
      </c>
      <c r="E146" s="11">
        <v>2</v>
      </c>
      <c r="F146" s="11">
        <v>49</v>
      </c>
      <c r="G146" s="11">
        <v>1</v>
      </c>
      <c r="H146" s="118">
        <f t="shared" si="29"/>
        <v>649</v>
      </c>
      <c r="I146" s="119">
        <v>100</v>
      </c>
      <c r="J146" s="119">
        <f t="shared" si="30"/>
        <v>64900</v>
      </c>
      <c r="L146" s="11"/>
      <c r="M146" s="11"/>
      <c r="N146" s="11"/>
      <c r="O146" s="11"/>
      <c r="R146" s="118">
        <f t="shared" si="31"/>
        <v>0</v>
      </c>
      <c r="S146" s="118"/>
      <c r="T146" s="119"/>
      <c r="U146" s="118">
        <f t="shared" si="32"/>
        <v>0</v>
      </c>
      <c r="V146" s="119">
        <f t="shared" si="33"/>
        <v>64900</v>
      </c>
      <c r="W146" s="118">
        <f t="shared" si="34"/>
        <v>0</v>
      </c>
      <c r="Y146" s="119">
        <f t="shared" si="35"/>
        <v>64900</v>
      </c>
      <c r="Z146" s="119"/>
    </row>
    <row r="147" spans="1:27" s="126" customFormat="1" ht="24" x14ac:dyDescent="0.55000000000000004">
      <c r="A147" s="24"/>
      <c r="B147" s="97" t="s">
        <v>71</v>
      </c>
      <c r="C147" s="24">
        <v>2</v>
      </c>
      <c r="D147" s="24">
        <v>10</v>
      </c>
      <c r="E147" s="24">
        <v>10</v>
      </c>
      <c r="F147" s="24">
        <v>25</v>
      </c>
      <c r="G147" s="24">
        <v>1</v>
      </c>
      <c r="H147" s="125">
        <f t="shared" si="29"/>
        <v>5025</v>
      </c>
      <c r="I147" s="125">
        <v>200</v>
      </c>
      <c r="J147" s="125">
        <f t="shared" si="30"/>
        <v>1005000</v>
      </c>
      <c r="L147" s="24"/>
      <c r="M147" s="24"/>
      <c r="N147" s="24"/>
      <c r="O147" s="24"/>
      <c r="R147" s="125">
        <f t="shared" si="31"/>
        <v>0</v>
      </c>
      <c r="S147" s="125"/>
      <c r="T147" s="125"/>
      <c r="U147" s="125">
        <f t="shared" si="32"/>
        <v>0</v>
      </c>
      <c r="V147" s="125">
        <f t="shared" si="33"/>
        <v>1005000</v>
      </c>
      <c r="W147" s="125">
        <f t="shared" si="34"/>
        <v>0</v>
      </c>
      <c r="Y147" s="125">
        <f t="shared" si="35"/>
        <v>1005000</v>
      </c>
      <c r="Z147" s="125">
        <v>0.01</v>
      </c>
      <c r="AA147" s="125">
        <f t="shared" ref="AA147" si="36">Y147*Z147/100</f>
        <v>100.5</v>
      </c>
    </row>
    <row r="148" spans="1:27" s="128" customFormat="1" ht="24" x14ac:dyDescent="0.55000000000000004">
      <c r="A148" s="53"/>
      <c r="B148" s="55"/>
      <c r="C148" s="53"/>
      <c r="D148" s="53"/>
      <c r="E148" s="53"/>
      <c r="F148" s="53"/>
      <c r="G148" s="53"/>
      <c r="H148" s="127"/>
      <c r="I148" s="127"/>
      <c r="J148" s="127"/>
      <c r="L148" s="53"/>
      <c r="M148" s="53"/>
      <c r="N148" s="53"/>
      <c r="O148" s="53"/>
      <c r="R148" s="127"/>
      <c r="S148" s="127"/>
      <c r="T148" s="127"/>
      <c r="U148" s="127"/>
      <c r="V148" s="127"/>
      <c r="W148" s="127"/>
      <c r="Y148" s="127"/>
      <c r="Z148" s="127"/>
    </row>
    <row r="149" spans="1:27" s="122" customFormat="1" ht="24" x14ac:dyDescent="0.55000000000000004">
      <c r="A149" s="11">
        <v>30</v>
      </c>
      <c r="B149" s="137" t="s">
        <v>59</v>
      </c>
      <c r="C149" s="11">
        <v>14984</v>
      </c>
      <c r="D149" s="11">
        <v>0</v>
      </c>
      <c r="E149" s="11">
        <v>0</v>
      </c>
      <c r="F149" s="11">
        <v>75</v>
      </c>
      <c r="G149" s="11">
        <v>2</v>
      </c>
      <c r="H149" s="118">
        <f t="shared" si="29"/>
        <v>75</v>
      </c>
      <c r="I149" s="119">
        <v>100</v>
      </c>
      <c r="J149" s="119">
        <f t="shared" si="30"/>
        <v>7500</v>
      </c>
      <c r="L149" s="11" t="s">
        <v>62</v>
      </c>
      <c r="M149" s="11" t="s">
        <v>63</v>
      </c>
      <c r="N149" s="11">
        <v>2</v>
      </c>
      <c r="O149" s="11">
        <v>105</v>
      </c>
      <c r="P149" s="119">
        <v>100</v>
      </c>
      <c r="Q149" s="119">
        <v>6800</v>
      </c>
      <c r="R149" s="118">
        <f t="shared" si="31"/>
        <v>714000</v>
      </c>
      <c r="S149" s="118">
        <v>26</v>
      </c>
      <c r="T149" s="119"/>
      <c r="U149" s="118">
        <f t="shared" si="32"/>
        <v>714000</v>
      </c>
      <c r="V149" s="119">
        <f t="shared" si="33"/>
        <v>721500</v>
      </c>
      <c r="W149" s="118">
        <f t="shared" si="34"/>
        <v>721500</v>
      </c>
      <c r="Y149" s="119">
        <f t="shared" si="35"/>
        <v>721500</v>
      </c>
      <c r="Z149" s="119"/>
    </row>
    <row r="150" spans="1:27" s="122" customFormat="1" ht="24" x14ac:dyDescent="0.55000000000000004">
      <c r="A150" s="11"/>
      <c r="B150" s="137" t="s">
        <v>59</v>
      </c>
      <c r="C150" s="11">
        <v>16574</v>
      </c>
      <c r="D150" s="11">
        <v>0</v>
      </c>
      <c r="E150" s="11">
        <v>0</v>
      </c>
      <c r="F150" s="11">
        <v>18</v>
      </c>
      <c r="G150" s="11">
        <v>2</v>
      </c>
      <c r="H150" s="118">
        <f t="shared" si="29"/>
        <v>18</v>
      </c>
      <c r="I150" s="119">
        <v>150</v>
      </c>
      <c r="J150" s="119">
        <f t="shared" si="30"/>
        <v>2700</v>
      </c>
      <c r="L150" s="11" t="s">
        <v>62</v>
      </c>
      <c r="M150" s="11" t="s">
        <v>63</v>
      </c>
      <c r="N150" s="11">
        <v>2</v>
      </c>
      <c r="O150" s="11">
        <v>105</v>
      </c>
      <c r="P150" s="119">
        <v>100</v>
      </c>
      <c r="Q150" s="119">
        <v>6800</v>
      </c>
      <c r="R150" s="118">
        <f t="shared" si="31"/>
        <v>714000</v>
      </c>
      <c r="S150" s="118">
        <v>26</v>
      </c>
      <c r="T150" s="119"/>
      <c r="U150" s="118">
        <f t="shared" si="32"/>
        <v>714000</v>
      </c>
      <c r="V150" s="119">
        <f t="shared" si="33"/>
        <v>716700</v>
      </c>
      <c r="W150" s="118">
        <f t="shared" si="34"/>
        <v>716700</v>
      </c>
      <c r="Y150" s="119">
        <f t="shared" si="35"/>
        <v>716700</v>
      </c>
      <c r="Z150" s="119"/>
    </row>
    <row r="151" spans="1:27" s="128" customFormat="1" ht="24" x14ac:dyDescent="0.55000000000000004">
      <c r="A151" s="53"/>
      <c r="B151" s="55"/>
      <c r="C151" s="53"/>
      <c r="D151" s="53"/>
      <c r="E151" s="53"/>
      <c r="F151" s="53"/>
      <c r="G151" s="53"/>
      <c r="H151" s="127"/>
      <c r="I151" s="127"/>
      <c r="J151" s="127"/>
      <c r="L151" s="53"/>
      <c r="M151" s="53"/>
      <c r="N151" s="53"/>
      <c r="O151" s="53"/>
      <c r="R151" s="127"/>
      <c r="S151" s="127"/>
      <c r="T151" s="127"/>
      <c r="U151" s="127"/>
      <c r="V151" s="127"/>
      <c r="W151" s="127"/>
      <c r="Y151" s="127"/>
      <c r="Z151" s="127"/>
    </row>
    <row r="152" spans="1:27" s="122" customFormat="1" ht="24" x14ac:dyDescent="0.55000000000000004">
      <c r="A152" s="11">
        <v>31</v>
      </c>
      <c r="B152" s="137" t="s">
        <v>59</v>
      </c>
      <c r="C152" s="11">
        <v>893</v>
      </c>
      <c r="D152" s="11">
        <v>0</v>
      </c>
      <c r="E152" s="11">
        <v>2</v>
      </c>
      <c r="F152" s="11">
        <v>38</v>
      </c>
      <c r="G152" s="11">
        <v>2</v>
      </c>
      <c r="H152" s="118">
        <f t="shared" si="29"/>
        <v>238</v>
      </c>
      <c r="I152" s="119">
        <v>150</v>
      </c>
      <c r="J152" s="119">
        <f t="shared" si="30"/>
        <v>35700</v>
      </c>
      <c r="L152" s="11" t="s">
        <v>62</v>
      </c>
      <c r="M152" s="11" t="s">
        <v>63</v>
      </c>
      <c r="N152" s="11">
        <v>2</v>
      </c>
      <c r="O152" s="11">
        <v>120</v>
      </c>
      <c r="P152" s="119">
        <v>100</v>
      </c>
      <c r="Q152" s="119">
        <v>6800</v>
      </c>
      <c r="R152" s="118">
        <f t="shared" si="31"/>
        <v>816000</v>
      </c>
      <c r="S152" s="118">
        <v>61</v>
      </c>
      <c r="T152" s="119"/>
      <c r="U152" s="118">
        <f t="shared" si="32"/>
        <v>816000</v>
      </c>
      <c r="V152" s="119">
        <f t="shared" si="33"/>
        <v>851700</v>
      </c>
      <c r="W152" s="118">
        <f t="shared" si="34"/>
        <v>851700</v>
      </c>
      <c r="Y152" s="119">
        <f t="shared" si="35"/>
        <v>851700</v>
      </c>
      <c r="Z152" s="119"/>
    </row>
    <row r="153" spans="1:27" s="122" customFormat="1" ht="24" x14ac:dyDescent="0.55000000000000004">
      <c r="A153" s="11"/>
      <c r="B153" s="137"/>
      <c r="C153" s="11"/>
      <c r="D153" s="11"/>
      <c r="E153" s="11"/>
      <c r="F153" s="11"/>
      <c r="G153" s="11"/>
      <c r="H153" s="118">
        <f t="shared" si="29"/>
        <v>0</v>
      </c>
      <c r="I153" s="119"/>
      <c r="J153" s="119">
        <f t="shared" si="30"/>
        <v>0</v>
      </c>
      <c r="L153" s="11"/>
      <c r="M153" s="11" t="s">
        <v>65</v>
      </c>
      <c r="N153" s="11">
        <v>2</v>
      </c>
      <c r="O153" s="11">
        <v>8</v>
      </c>
      <c r="P153" s="119">
        <v>100</v>
      </c>
      <c r="Q153" s="119">
        <v>6800</v>
      </c>
      <c r="R153" s="118">
        <f t="shared" si="31"/>
        <v>54400</v>
      </c>
      <c r="S153" s="118">
        <v>61</v>
      </c>
      <c r="T153" s="119"/>
      <c r="U153" s="118">
        <f t="shared" si="32"/>
        <v>54400</v>
      </c>
      <c r="V153" s="119">
        <f t="shared" si="33"/>
        <v>54400</v>
      </c>
      <c r="W153" s="118">
        <f t="shared" si="34"/>
        <v>54400</v>
      </c>
      <c r="Y153" s="119">
        <f t="shared" si="35"/>
        <v>54400</v>
      </c>
      <c r="Z153" s="119"/>
    </row>
    <row r="154" spans="1:27" s="122" customFormat="1" ht="24" x14ac:dyDescent="0.55000000000000004">
      <c r="A154" s="11"/>
      <c r="B154" s="137"/>
      <c r="C154" s="11"/>
      <c r="D154" s="11"/>
      <c r="E154" s="11"/>
      <c r="F154" s="11"/>
      <c r="G154" s="11"/>
      <c r="H154" s="118">
        <f t="shared" si="29"/>
        <v>0</v>
      </c>
      <c r="I154" s="119"/>
      <c r="J154" s="119">
        <f t="shared" si="30"/>
        <v>0</v>
      </c>
      <c r="L154" s="11" t="s">
        <v>62</v>
      </c>
      <c r="M154" s="11" t="s">
        <v>63</v>
      </c>
      <c r="N154" s="11">
        <v>2</v>
      </c>
      <c r="O154" s="11">
        <v>112</v>
      </c>
      <c r="P154" s="119">
        <v>100</v>
      </c>
      <c r="Q154" s="119">
        <v>6800</v>
      </c>
      <c r="R154" s="118">
        <f t="shared" si="31"/>
        <v>761600</v>
      </c>
      <c r="S154" s="118">
        <v>51</v>
      </c>
      <c r="T154" s="119"/>
      <c r="U154" s="118">
        <f t="shared" si="32"/>
        <v>761600</v>
      </c>
      <c r="V154" s="119">
        <f t="shared" si="33"/>
        <v>761600</v>
      </c>
      <c r="W154" s="118">
        <f t="shared" si="34"/>
        <v>761600</v>
      </c>
      <c r="Y154" s="119">
        <f t="shared" si="35"/>
        <v>761600</v>
      </c>
      <c r="Z154" s="119"/>
    </row>
    <row r="155" spans="1:27" s="122" customFormat="1" ht="24" x14ac:dyDescent="0.55000000000000004">
      <c r="A155" s="11"/>
      <c r="B155" s="137"/>
      <c r="C155" s="11"/>
      <c r="D155" s="11"/>
      <c r="E155" s="11"/>
      <c r="F155" s="11"/>
      <c r="G155" s="11"/>
      <c r="H155" s="118">
        <f t="shared" si="29"/>
        <v>0</v>
      </c>
      <c r="I155" s="119"/>
      <c r="J155" s="119">
        <f t="shared" si="30"/>
        <v>0</v>
      </c>
      <c r="L155" s="11"/>
      <c r="M155" s="11" t="s">
        <v>65</v>
      </c>
      <c r="N155" s="11">
        <v>2</v>
      </c>
      <c r="O155" s="11">
        <v>8</v>
      </c>
      <c r="P155" s="119">
        <v>100</v>
      </c>
      <c r="Q155" s="119">
        <v>6800</v>
      </c>
      <c r="R155" s="118">
        <f t="shared" si="31"/>
        <v>54400</v>
      </c>
      <c r="S155" s="118">
        <v>51</v>
      </c>
      <c r="T155" s="119"/>
      <c r="U155" s="118">
        <f t="shared" si="32"/>
        <v>54400</v>
      </c>
      <c r="V155" s="119">
        <f t="shared" si="33"/>
        <v>54400</v>
      </c>
      <c r="W155" s="118">
        <f t="shared" si="34"/>
        <v>54400</v>
      </c>
      <c r="Y155" s="119">
        <f t="shared" si="35"/>
        <v>54400</v>
      </c>
      <c r="Z155" s="119"/>
    </row>
    <row r="156" spans="1:27" s="122" customFormat="1" ht="24" x14ac:dyDescent="0.55000000000000004">
      <c r="A156" s="11"/>
      <c r="B156" s="137" t="s">
        <v>59</v>
      </c>
      <c r="C156" s="11">
        <v>2762</v>
      </c>
      <c r="D156" s="11">
        <v>1</v>
      </c>
      <c r="E156" s="11">
        <v>1</v>
      </c>
      <c r="F156" s="11">
        <v>25</v>
      </c>
      <c r="G156" s="11">
        <v>1</v>
      </c>
      <c r="H156" s="118">
        <f t="shared" si="29"/>
        <v>525</v>
      </c>
      <c r="I156" s="119">
        <v>130</v>
      </c>
      <c r="J156" s="119">
        <f t="shared" si="30"/>
        <v>68250</v>
      </c>
      <c r="L156" s="11"/>
      <c r="M156" s="11"/>
      <c r="N156" s="11"/>
      <c r="O156" s="11"/>
      <c r="R156" s="118">
        <f t="shared" si="31"/>
        <v>0</v>
      </c>
      <c r="S156" s="118"/>
      <c r="T156" s="119"/>
      <c r="U156" s="118">
        <f t="shared" si="32"/>
        <v>0</v>
      </c>
      <c r="V156" s="119">
        <f t="shared" si="33"/>
        <v>68250</v>
      </c>
      <c r="W156" s="118">
        <f t="shared" si="34"/>
        <v>0</v>
      </c>
      <c r="Y156" s="119">
        <f t="shared" si="35"/>
        <v>68250</v>
      </c>
      <c r="Z156" s="119"/>
    </row>
    <row r="157" spans="1:27" s="122" customFormat="1" ht="24" x14ac:dyDescent="0.55000000000000004">
      <c r="A157" s="11"/>
      <c r="B157" s="137" t="s">
        <v>59</v>
      </c>
      <c r="C157" s="11">
        <v>2776</v>
      </c>
      <c r="D157" s="11">
        <v>2</v>
      </c>
      <c r="E157" s="11">
        <v>0</v>
      </c>
      <c r="F157" s="11">
        <v>86</v>
      </c>
      <c r="G157" s="11">
        <v>1</v>
      </c>
      <c r="H157" s="118">
        <f t="shared" si="29"/>
        <v>886</v>
      </c>
      <c r="I157" s="119">
        <v>100</v>
      </c>
      <c r="J157" s="119">
        <f t="shared" si="30"/>
        <v>88600</v>
      </c>
      <c r="L157" s="11"/>
      <c r="M157" s="11"/>
      <c r="N157" s="11"/>
      <c r="O157" s="11"/>
      <c r="R157" s="118">
        <f t="shared" si="31"/>
        <v>0</v>
      </c>
      <c r="S157" s="118"/>
      <c r="T157" s="119"/>
      <c r="U157" s="118">
        <f t="shared" si="32"/>
        <v>0</v>
      </c>
      <c r="V157" s="119">
        <f t="shared" si="33"/>
        <v>88600</v>
      </c>
      <c r="W157" s="118">
        <f t="shared" si="34"/>
        <v>0</v>
      </c>
      <c r="Y157" s="119">
        <f t="shared" si="35"/>
        <v>88600</v>
      </c>
      <c r="Z157" s="119"/>
    </row>
    <row r="158" spans="1:27" s="122" customFormat="1" ht="24" x14ac:dyDescent="0.55000000000000004">
      <c r="A158" s="11"/>
      <c r="B158" s="137" t="s">
        <v>59</v>
      </c>
      <c r="C158" s="11">
        <v>2339</v>
      </c>
      <c r="D158" s="11">
        <v>3</v>
      </c>
      <c r="E158" s="11">
        <v>1</v>
      </c>
      <c r="F158" s="11">
        <v>49</v>
      </c>
      <c r="G158" s="11">
        <v>1</v>
      </c>
      <c r="H158" s="118">
        <f t="shared" si="29"/>
        <v>1349</v>
      </c>
      <c r="I158" s="119">
        <v>100</v>
      </c>
      <c r="J158" s="119">
        <f t="shared" si="30"/>
        <v>134900</v>
      </c>
      <c r="L158" s="11"/>
      <c r="M158" s="11"/>
      <c r="N158" s="11"/>
      <c r="O158" s="11"/>
      <c r="R158" s="118">
        <f t="shared" si="31"/>
        <v>0</v>
      </c>
      <c r="S158" s="118"/>
      <c r="T158" s="119"/>
      <c r="U158" s="118">
        <f t="shared" si="32"/>
        <v>0</v>
      </c>
      <c r="V158" s="119">
        <f t="shared" si="33"/>
        <v>134900</v>
      </c>
      <c r="W158" s="118">
        <f t="shared" si="34"/>
        <v>0</v>
      </c>
      <c r="Y158" s="119">
        <f t="shared" si="35"/>
        <v>134900</v>
      </c>
      <c r="Z158" s="119"/>
    </row>
    <row r="159" spans="1:27" s="128" customFormat="1" ht="24" x14ac:dyDescent="0.55000000000000004">
      <c r="A159" s="53"/>
      <c r="B159" s="55"/>
      <c r="C159" s="53"/>
      <c r="D159" s="53"/>
      <c r="E159" s="53"/>
      <c r="F159" s="53"/>
      <c r="G159" s="53"/>
      <c r="H159" s="127"/>
      <c r="I159" s="127"/>
      <c r="J159" s="127"/>
      <c r="L159" s="53"/>
      <c r="M159" s="53"/>
      <c r="N159" s="53"/>
      <c r="O159" s="53"/>
      <c r="R159" s="127"/>
      <c r="S159" s="127"/>
      <c r="T159" s="127"/>
      <c r="U159" s="127"/>
      <c r="V159" s="127"/>
      <c r="W159" s="127"/>
      <c r="Y159" s="127"/>
      <c r="Z159" s="127"/>
    </row>
    <row r="160" spans="1:27" s="122" customFormat="1" ht="24" x14ac:dyDescent="0.55000000000000004">
      <c r="A160" s="11">
        <v>32</v>
      </c>
      <c r="B160" s="137" t="s">
        <v>59</v>
      </c>
      <c r="C160" s="11">
        <v>835</v>
      </c>
      <c r="D160" s="11">
        <v>0</v>
      </c>
      <c r="E160" s="11">
        <v>2</v>
      </c>
      <c r="F160" s="11">
        <v>62</v>
      </c>
      <c r="G160" s="25" t="s">
        <v>73</v>
      </c>
      <c r="H160" s="118">
        <f t="shared" si="29"/>
        <v>262</v>
      </c>
      <c r="I160" s="119">
        <v>250</v>
      </c>
      <c r="J160" s="119">
        <f t="shared" si="30"/>
        <v>65500</v>
      </c>
      <c r="L160" s="11" t="s">
        <v>62</v>
      </c>
      <c r="M160" s="11" t="s">
        <v>63</v>
      </c>
      <c r="N160" s="11">
        <v>2</v>
      </c>
      <c r="O160" s="11">
        <v>40</v>
      </c>
      <c r="P160" s="119">
        <v>100</v>
      </c>
      <c r="Q160" s="119">
        <v>6800</v>
      </c>
      <c r="R160" s="118">
        <f t="shared" si="31"/>
        <v>272000</v>
      </c>
      <c r="S160" s="118">
        <v>11</v>
      </c>
      <c r="T160" s="119"/>
      <c r="U160" s="118">
        <f t="shared" si="32"/>
        <v>272000</v>
      </c>
      <c r="V160" s="119">
        <f t="shared" si="33"/>
        <v>337500</v>
      </c>
      <c r="W160" s="118">
        <f t="shared" si="34"/>
        <v>337500</v>
      </c>
      <c r="Y160" s="119">
        <f t="shared" si="35"/>
        <v>337500</v>
      </c>
      <c r="Z160" s="119"/>
    </row>
    <row r="161" spans="1:27" s="126" customFormat="1" ht="24" x14ac:dyDescent="0.55000000000000004">
      <c r="A161" s="24"/>
      <c r="B161" s="139" t="s">
        <v>76</v>
      </c>
      <c r="C161" s="139"/>
      <c r="D161" s="24">
        <v>0</v>
      </c>
      <c r="E161" s="24">
        <v>2</v>
      </c>
      <c r="F161" s="24">
        <v>0</v>
      </c>
      <c r="G161" s="24">
        <v>2</v>
      </c>
      <c r="H161" s="125">
        <f t="shared" si="29"/>
        <v>200</v>
      </c>
      <c r="I161" s="125">
        <v>150</v>
      </c>
      <c r="J161" s="125">
        <f t="shared" si="30"/>
        <v>30000</v>
      </c>
      <c r="L161" s="24" t="s">
        <v>62</v>
      </c>
      <c r="M161" s="24" t="s">
        <v>63</v>
      </c>
      <c r="N161" s="24">
        <v>2</v>
      </c>
      <c r="O161" s="24">
        <v>120</v>
      </c>
      <c r="P161" s="125">
        <v>100</v>
      </c>
      <c r="Q161" s="125">
        <v>6800</v>
      </c>
      <c r="R161" s="125">
        <f t="shared" si="31"/>
        <v>816000</v>
      </c>
      <c r="S161" s="125">
        <v>11</v>
      </c>
      <c r="T161" s="125">
        <v>45</v>
      </c>
      <c r="U161" s="125">
        <f t="shared" si="32"/>
        <v>448800</v>
      </c>
      <c r="V161" s="125">
        <f t="shared" si="33"/>
        <v>478800</v>
      </c>
      <c r="W161" s="125">
        <f t="shared" si="34"/>
        <v>478800</v>
      </c>
      <c r="Y161" s="125">
        <f t="shared" si="35"/>
        <v>478800</v>
      </c>
      <c r="Z161" s="125">
        <v>0.02</v>
      </c>
      <c r="AA161" s="125">
        <f t="shared" ref="AA161" si="37">Y161*Z161/100</f>
        <v>95.76</v>
      </c>
    </row>
    <row r="162" spans="1:27" s="122" customFormat="1" ht="24" x14ac:dyDescent="0.55000000000000004">
      <c r="A162" s="11"/>
      <c r="B162" s="137" t="s">
        <v>59</v>
      </c>
      <c r="C162" s="11">
        <v>3500</v>
      </c>
      <c r="D162" s="11">
        <v>0</v>
      </c>
      <c r="E162" s="11">
        <v>2</v>
      </c>
      <c r="F162" s="11">
        <v>2</v>
      </c>
      <c r="G162" s="11">
        <v>1</v>
      </c>
      <c r="H162" s="118">
        <f t="shared" si="29"/>
        <v>202</v>
      </c>
      <c r="I162" s="119">
        <v>100</v>
      </c>
      <c r="J162" s="119">
        <f t="shared" si="30"/>
        <v>20200</v>
      </c>
      <c r="L162" s="11"/>
      <c r="M162" s="11"/>
      <c r="N162" s="11"/>
      <c r="O162" s="11"/>
      <c r="R162" s="118">
        <f t="shared" si="31"/>
        <v>0</v>
      </c>
      <c r="S162" s="118"/>
      <c r="T162" s="119"/>
      <c r="U162" s="118">
        <f t="shared" si="32"/>
        <v>0</v>
      </c>
      <c r="V162" s="119">
        <f t="shared" si="33"/>
        <v>20200</v>
      </c>
      <c r="W162" s="118">
        <f t="shared" si="34"/>
        <v>0</v>
      </c>
      <c r="Y162" s="119">
        <f t="shared" si="35"/>
        <v>20200</v>
      </c>
      <c r="Z162" s="119"/>
    </row>
    <row r="163" spans="1:27" s="122" customFormat="1" ht="24" x14ac:dyDescent="0.55000000000000004">
      <c r="A163" s="11"/>
      <c r="B163" s="137" t="s">
        <v>59</v>
      </c>
      <c r="C163" s="11">
        <v>11371</v>
      </c>
      <c r="D163" s="11">
        <v>2</v>
      </c>
      <c r="E163" s="11">
        <v>2</v>
      </c>
      <c r="F163" s="11">
        <v>29</v>
      </c>
      <c r="G163" s="11">
        <v>1</v>
      </c>
      <c r="H163" s="118">
        <f t="shared" si="29"/>
        <v>1029</v>
      </c>
      <c r="I163" s="119">
        <v>130</v>
      </c>
      <c r="J163" s="119">
        <f t="shared" si="30"/>
        <v>133770</v>
      </c>
      <c r="L163" s="11"/>
      <c r="M163" s="11"/>
      <c r="N163" s="11"/>
      <c r="O163" s="11"/>
      <c r="R163" s="118">
        <f t="shared" si="31"/>
        <v>0</v>
      </c>
      <c r="S163" s="118"/>
      <c r="T163" s="119"/>
      <c r="U163" s="118">
        <f t="shared" si="32"/>
        <v>0</v>
      </c>
      <c r="V163" s="119">
        <f t="shared" si="33"/>
        <v>133770</v>
      </c>
      <c r="W163" s="118">
        <f t="shared" si="34"/>
        <v>0</v>
      </c>
      <c r="Y163" s="119">
        <f t="shared" si="35"/>
        <v>133770</v>
      </c>
      <c r="Z163" s="119"/>
    </row>
    <row r="164" spans="1:27" s="122" customFormat="1" ht="24" x14ac:dyDescent="0.55000000000000004">
      <c r="A164" s="11"/>
      <c r="B164" s="137" t="s">
        <v>59</v>
      </c>
      <c r="C164" s="11">
        <v>2661</v>
      </c>
      <c r="D164" s="11">
        <v>2</v>
      </c>
      <c r="E164" s="11">
        <v>2</v>
      </c>
      <c r="F164" s="11">
        <v>21</v>
      </c>
      <c r="G164" s="11">
        <v>1</v>
      </c>
      <c r="H164" s="118">
        <f t="shared" si="29"/>
        <v>1021</v>
      </c>
      <c r="I164" s="119">
        <v>100</v>
      </c>
      <c r="J164" s="119">
        <f t="shared" si="30"/>
        <v>102100</v>
      </c>
      <c r="L164" s="11"/>
      <c r="M164" s="11"/>
      <c r="N164" s="11"/>
      <c r="O164" s="11"/>
      <c r="R164" s="118">
        <f t="shared" si="31"/>
        <v>0</v>
      </c>
      <c r="S164" s="118"/>
      <c r="T164" s="119"/>
      <c r="U164" s="118">
        <f t="shared" si="32"/>
        <v>0</v>
      </c>
      <c r="V164" s="119">
        <f t="shared" si="33"/>
        <v>102100</v>
      </c>
      <c r="W164" s="118">
        <f t="shared" si="34"/>
        <v>0</v>
      </c>
      <c r="Y164" s="119">
        <f t="shared" si="35"/>
        <v>102100</v>
      </c>
      <c r="Z164" s="119"/>
    </row>
    <row r="165" spans="1:27" s="122" customFormat="1" ht="24" x14ac:dyDescent="0.55000000000000004">
      <c r="A165" s="11"/>
      <c r="B165" s="137" t="s">
        <v>59</v>
      </c>
      <c r="C165" s="11">
        <v>7929</v>
      </c>
      <c r="D165" s="11">
        <v>5</v>
      </c>
      <c r="E165" s="11">
        <v>3</v>
      </c>
      <c r="F165" s="11">
        <v>0</v>
      </c>
      <c r="G165" s="11">
        <v>1</v>
      </c>
      <c r="H165" s="118">
        <f t="shared" si="29"/>
        <v>2300</v>
      </c>
      <c r="I165" s="119">
        <v>130</v>
      </c>
      <c r="J165" s="119">
        <f t="shared" si="30"/>
        <v>299000</v>
      </c>
      <c r="L165" s="11"/>
      <c r="M165" s="11"/>
      <c r="N165" s="11"/>
      <c r="O165" s="11"/>
      <c r="R165" s="118">
        <f t="shared" si="31"/>
        <v>0</v>
      </c>
      <c r="S165" s="118"/>
      <c r="T165" s="119"/>
      <c r="U165" s="118">
        <f t="shared" si="32"/>
        <v>0</v>
      </c>
      <c r="V165" s="119">
        <f t="shared" si="33"/>
        <v>299000</v>
      </c>
      <c r="W165" s="118">
        <f t="shared" si="34"/>
        <v>0</v>
      </c>
      <c r="Y165" s="119">
        <f t="shared" si="35"/>
        <v>299000</v>
      </c>
      <c r="Z165" s="119"/>
    </row>
    <row r="166" spans="1:27" s="122" customFormat="1" ht="24" x14ac:dyDescent="0.55000000000000004">
      <c r="A166" s="11"/>
      <c r="B166" s="137" t="s">
        <v>59</v>
      </c>
      <c r="C166" s="11">
        <v>18838</v>
      </c>
      <c r="D166" s="11">
        <v>0</v>
      </c>
      <c r="E166" s="11">
        <v>3</v>
      </c>
      <c r="F166" s="11">
        <v>20</v>
      </c>
      <c r="G166" s="11">
        <v>1</v>
      </c>
      <c r="H166" s="118">
        <f t="shared" si="29"/>
        <v>320</v>
      </c>
      <c r="I166" s="119">
        <v>130</v>
      </c>
      <c r="J166" s="119">
        <f t="shared" si="30"/>
        <v>41600</v>
      </c>
      <c r="L166" s="11"/>
      <c r="M166" s="11"/>
      <c r="N166" s="11"/>
      <c r="O166" s="11"/>
      <c r="R166" s="118">
        <f t="shared" si="31"/>
        <v>0</v>
      </c>
      <c r="S166" s="118"/>
      <c r="T166" s="119"/>
      <c r="U166" s="118">
        <f t="shared" si="32"/>
        <v>0</v>
      </c>
      <c r="V166" s="119">
        <f t="shared" si="33"/>
        <v>41600</v>
      </c>
      <c r="W166" s="118">
        <f t="shared" si="34"/>
        <v>0</v>
      </c>
      <c r="Y166" s="119">
        <f t="shared" si="35"/>
        <v>41600</v>
      </c>
      <c r="Z166" s="119"/>
    </row>
    <row r="167" spans="1:27" s="128" customFormat="1" ht="24" x14ac:dyDescent="0.55000000000000004">
      <c r="A167" s="53"/>
      <c r="B167" s="59"/>
      <c r="C167" s="59"/>
      <c r="D167" s="53"/>
      <c r="E167" s="53"/>
      <c r="F167" s="53"/>
      <c r="G167" s="53"/>
      <c r="H167" s="127"/>
      <c r="I167" s="127"/>
      <c r="J167" s="127"/>
      <c r="L167" s="53"/>
      <c r="M167" s="53"/>
      <c r="N167" s="53"/>
      <c r="O167" s="53"/>
      <c r="R167" s="127"/>
      <c r="S167" s="127"/>
      <c r="T167" s="127"/>
      <c r="U167" s="127"/>
      <c r="V167" s="127"/>
      <c r="W167" s="127"/>
      <c r="Y167" s="127"/>
      <c r="Z167" s="127"/>
    </row>
    <row r="168" spans="1:27" s="122" customFormat="1" ht="24" x14ac:dyDescent="0.55000000000000004">
      <c r="A168" s="11">
        <v>33</v>
      </c>
      <c r="B168" s="137" t="s">
        <v>59</v>
      </c>
      <c r="C168" s="11">
        <v>806</v>
      </c>
      <c r="D168" s="11">
        <v>0</v>
      </c>
      <c r="E168" s="11">
        <v>1</v>
      </c>
      <c r="F168" s="11">
        <v>84</v>
      </c>
      <c r="G168" s="11">
        <v>2</v>
      </c>
      <c r="H168" s="118">
        <f t="shared" si="29"/>
        <v>184</v>
      </c>
      <c r="I168" s="119">
        <v>250</v>
      </c>
      <c r="J168" s="119">
        <f t="shared" si="30"/>
        <v>46000</v>
      </c>
      <c r="L168" s="11" t="s">
        <v>62</v>
      </c>
      <c r="M168" s="11" t="s">
        <v>63</v>
      </c>
      <c r="N168" s="11">
        <v>2</v>
      </c>
      <c r="O168" s="11">
        <v>120</v>
      </c>
      <c r="P168" s="119">
        <v>100</v>
      </c>
      <c r="Q168" s="119">
        <v>6800</v>
      </c>
      <c r="R168" s="118">
        <f t="shared" si="31"/>
        <v>816000</v>
      </c>
      <c r="S168" s="118">
        <v>9</v>
      </c>
      <c r="T168" s="119"/>
      <c r="U168" s="118">
        <f t="shared" si="32"/>
        <v>816000</v>
      </c>
      <c r="V168" s="119">
        <f t="shared" si="33"/>
        <v>862000</v>
      </c>
      <c r="W168" s="118">
        <f t="shared" si="34"/>
        <v>862000</v>
      </c>
      <c r="Y168" s="119">
        <f t="shared" si="35"/>
        <v>862000</v>
      </c>
      <c r="Z168" s="119"/>
    </row>
    <row r="169" spans="1:27" s="122" customFormat="1" ht="24" x14ac:dyDescent="0.55000000000000004">
      <c r="A169" s="11"/>
      <c r="B169" s="137"/>
      <c r="C169" s="11"/>
      <c r="D169" s="11"/>
      <c r="E169" s="11"/>
      <c r="F169" s="11"/>
      <c r="G169" s="11"/>
      <c r="H169" s="118">
        <f t="shared" si="29"/>
        <v>0</v>
      </c>
      <c r="I169" s="119"/>
      <c r="J169" s="119">
        <f t="shared" si="30"/>
        <v>0</v>
      </c>
      <c r="L169" s="11"/>
      <c r="M169" s="11" t="s">
        <v>65</v>
      </c>
      <c r="N169" s="11">
        <v>2</v>
      </c>
      <c r="O169" s="11">
        <v>20</v>
      </c>
      <c r="P169" s="119">
        <v>100</v>
      </c>
      <c r="Q169" s="119">
        <v>6800</v>
      </c>
      <c r="R169" s="118">
        <f t="shared" si="31"/>
        <v>136000</v>
      </c>
      <c r="S169" s="118">
        <v>9</v>
      </c>
      <c r="T169" s="119"/>
      <c r="U169" s="118">
        <f t="shared" si="32"/>
        <v>136000</v>
      </c>
      <c r="V169" s="119">
        <f t="shared" si="33"/>
        <v>136000</v>
      </c>
      <c r="W169" s="118">
        <f t="shared" si="34"/>
        <v>136000</v>
      </c>
      <c r="Y169" s="119">
        <f t="shared" si="35"/>
        <v>136000</v>
      </c>
      <c r="Z169" s="119"/>
    </row>
    <row r="170" spans="1:27" s="128" customFormat="1" ht="24" x14ac:dyDescent="0.55000000000000004">
      <c r="A170" s="53"/>
      <c r="B170" s="55"/>
      <c r="C170" s="53"/>
      <c r="D170" s="53"/>
      <c r="E170" s="53"/>
      <c r="F170" s="53"/>
      <c r="G170" s="53"/>
      <c r="H170" s="127"/>
      <c r="I170" s="127"/>
      <c r="J170" s="127"/>
      <c r="L170" s="53"/>
      <c r="M170" s="53"/>
      <c r="N170" s="53"/>
      <c r="O170" s="53"/>
      <c r="R170" s="127"/>
      <c r="S170" s="127"/>
      <c r="T170" s="127"/>
      <c r="U170" s="127"/>
      <c r="V170" s="127"/>
      <c r="W170" s="127"/>
      <c r="Y170" s="127"/>
      <c r="Z170" s="127"/>
    </row>
    <row r="171" spans="1:27" s="122" customFormat="1" ht="24" x14ac:dyDescent="0.55000000000000004">
      <c r="A171" s="11">
        <v>34</v>
      </c>
      <c r="B171" s="137" t="s">
        <v>59</v>
      </c>
      <c r="C171" s="11">
        <v>842</v>
      </c>
      <c r="D171" s="11">
        <v>0</v>
      </c>
      <c r="E171" s="11">
        <v>0</v>
      </c>
      <c r="F171" s="11">
        <v>86</v>
      </c>
      <c r="G171" s="11">
        <v>1</v>
      </c>
      <c r="H171" s="118">
        <f t="shared" si="29"/>
        <v>86</v>
      </c>
      <c r="I171" s="119">
        <v>250</v>
      </c>
      <c r="J171" s="119">
        <f t="shared" si="30"/>
        <v>21500</v>
      </c>
      <c r="L171" s="11" t="s">
        <v>62</v>
      </c>
      <c r="M171" s="11" t="s">
        <v>63</v>
      </c>
      <c r="N171" s="11">
        <v>2</v>
      </c>
      <c r="O171" s="11">
        <v>150</v>
      </c>
      <c r="P171" s="119">
        <v>100</v>
      </c>
      <c r="Q171" s="119">
        <v>6800</v>
      </c>
      <c r="R171" s="118">
        <f t="shared" si="31"/>
        <v>1020000</v>
      </c>
      <c r="S171" s="118">
        <v>46</v>
      </c>
      <c r="T171" s="119"/>
      <c r="U171" s="118">
        <f t="shared" si="32"/>
        <v>1020000</v>
      </c>
      <c r="V171" s="119">
        <f t="shared" si="33"/>
        <v>1041500</v>
      </c>
      <c r="W171" s="118">
        <f t="shared" si="34"/>
        <v>1041500</v>
      </c>
      <c r="Y171" s="119">
        <f t="shared" si="35"/>
        <v>1041500</v>
      </c>
      <c r="Z171" s="119"/>
    </row>
    <row r="172" spans="1:27" s="122" customFormat="1" ht="24" x14ac:dyDescent="0.55000000000000004">
      <c r="A172" s="11"/>
      <c r="B172" s="137"/>
      <c r="C172" s="11"/>
      <c r="D172" s="11"/>
      <c r="E172" s="11"/>
      <c r="F172" s="11"/>
      <c r="G172" s="11"/>
      <c r="H172" s="118">
        <f t="shared" si="29"/>
        <v>0</v>
      </c>
      <c r="I172" s="119"/>
      <c r="J172" s="119">
        <f t="shared" si="30"/>
        <v>0</v>
      </c>
      <c r="L172" s="11"/>
      <c r="M172" s="11" t="s">
        <v>65</v>
      </c>
      <c r="N172" s="11">
        <v>2</v>
      </c>
      <c r="O172" s="11">
        <v>8</v>
      </c>
      <c r="P172" s="119">
        <v>100</v>
      </c>
      <c r="Q172" s="119">
        <v>6800</v>
      </c>
      <c r="R172" s="118">
        <f t="shared" si="31"/>
        <v>54400</v>
      </c>
      <c r="S172" s="118">
        <v>46</v>
      </c>
      <c r="T172" s="119"/>
      <c r="U172" s="118">
        <f t="shared" si="32"/>
        <v>54400</v>
      </c>
      <c r="V172" s="119">
        <f t="shared" si="33"/>
        <v>54400</v>
      </c>
      <c r="W172" s="118">
        <f t="shared" si="34"/>
        <v>54400</v>
      </c>
      <c r="Y172" s="119">
        <f t="shared" si="35"/>
        <v>54400</v>
      </c>
      <c r="Z172" s="119"/>
    </row>
    <row r="173" spans="1:27" s="122" customFormat="1" ht="24" x14ac:dyDescent="0.55000000000000004">
      <c r="A173" s="11"/>
      <c r="B173" s="137" t="s">
        <v>59</v>
      </c>
      <c r="C173" s="11">
        <v>711</v>
      </c>
      <c r="D173" s="11">
        <v>0</v>
      </c>
      <c r="E173" s="11">
        <v>1</v>
      </c>
      <c r="F173" s="11">
        <v>49</v>
      </c>
      <c r="G173" s="11">
        <v>2</v>
      </c>
      <c r="H173" s="118">
        <f t="shared" si="29"/>
        <v>149</v>
      </c>
      <c r="I173" s="119">
        <v>150</v>
      </c>
      <c r="J173" s="119">
        <f t="shared" si="30"/>
        <v>22350</v>
      </c>
      <c r="L173" s="11"/>
      <c r="M173" s="11"/>
      <c r="N173" s="11"/>
      <c r="O173" s="11"/>
      <c r="R173" s="118">
        <f t="shared" si="31"/>
        <v>0</v>
      </c>
      <c r="S173" s="118"/>
      <c r="T173" s="119"/>
      <c r="U173" s="118">
        <f t="shared" si="32"/>
        <v>0</v>
      </c>
      <c r="V173" s="119">
        <f t="shared" si="33"/>
        <v>22350</v>
      </c>
      <c r="W173" s="118">
        <f t="shared" si="34"/>
        <v>0</v>
      </c>
      <c r="Y173" s="119">
        <f t="shared" si="35"/>
        <v>22350</v>
      </c>
      <c r="Z173" s="119"/>
    </row>
    <row r="174" spans="1:27" s="126" customFormat="1" ht="24" x14ac:dyDescent="0.55000000000000004">
      <c r="A174" s="24"/>
      <c r="B174" s="97" t="s">
        <v>165</v>
      </c>
      <c r="C174" s="24"/>
      <c r="D174" s="24">
        <v>2</v>
      </c>
      <c r="E174" s="24">
        <v>2</v>
      </c>
      <c r="F174" s="24">
        <v>0</v>
      </c>
      <c r="G174" s="24">
        <v>1</v>
      </c>
      <c r="H174" s="125">
        <f t="shared" si="29"/>
        <v>1000</v>
      </c>
      <c r="I174" s="125">
        <v>100</v>
      </c>
      <c r="J174" s="125">
        <f t="shared" si="30"/>
        <v>100000</v>
      </c>
      <c r="L174" s="24"/>
      <c r="M174" s="24"/>
      <c r="N174" s="24"/>
      <c r="O174" s="24"/>
      <c r="R174" s="125">
        <f t="shared" si="31"/>
        <v>0</v>
      </c>
      <c r="S174" s="125"/>
      <c r="T174" s="125"/>
      <c r="U174" s="125">
        <f t="shared" si="32"/>
        <v>0</v>
      </c>
      <c r="V174" s="125">
        <f t="shared" si="33"/>
        <v>100000</v>
      </c>
      <c r="W174" s="125">
        <f t="shared" si="34"/>
        <v>0</v>
      </c>
      <c r="Y174" s="125">
        <f t="shared" si="35"/>
        <v>100000</v>
      </c>
      <c r="Z174" s="125">
        <v>0.01</v>
      </c>
      <c r="AA174" s="125">
        <f t="shared" ref="AA174" si="38">Y174*Z174/100</f>
        <v>10</v>
      </c>
    </row>
    <row r="175" spans="1:27" s="128" customFormat="1" ht="24" x14ac:dyDescent="0.55000000000000004">
      <c r="A175" s="53"/>
      <c r="B175" s="55"/>
      <c r="C175" s="53"/>
      <c r="D175" s="53"/>
      <c r="E175" s="53"/>
      <c r="F175" s="53"/>
      <c r="G175" s="53"/>
      <c r="H175" s="127"/>
      <c r="I175" s="127"/>
      <c r="J175" s="127"/>
      <c r="L175" s="53"/>
      <c r="M175" s="53"/>
      <c r="N175" s="53"/>
      <c r="O175" s="53"/>
      <c r="R175" s="127"/>
      <c r="S175" s="127"/>
      <c r="T175" s="127"/>
      <c r="U175" s="127"/>
      <c r="V175" s="127"/>
      <c r="W175" s="127"/>
      <c r="Y175" s="127"/>
      <c r="Z175" s="127"/>
    </row>
    <row r="176" spans="1:27" s="122" customFormat="1" ht="24" x14ac:dyDescent="0.55000000000000004">
      <c r="A176" s="11">
        <v>35</v>
      </c>
      <c r="B176" s="137" t="s">
        <v>59</v>
      </c>
      <c r="C176" s="11">
        <v>888</v>
      </c>
      <c r="D176" s="11">
        <v>0</v>
      </c>
      <c r="E176" s="11">
        <v>2</v>
      </c>
      <c r="F176" s="11">
        <v>26</v>
      </c>
      <c r="G176" s="11">
        <v>2</v>
      </c>
      <c r="H176" s="118">
        <f t="shared" si="29"/>
        <v>226</v>
      </c>
      <c r="I176" s="119">
        <v>150</v>
      </c>
      <c r="J176" s="119">
        <f t="shared" si="30"/>
        <v>33900</v>
      </c>
      <c r="L176" s="11" t="s">
        <v>169</v>
      </c>
      <c r="M176" s="11" t="s">
        <v>111</v>
      </c>
      <c r="N176" s="11">
        <v>2</v>
      </c>
      <c r="O176" s="11">
        <v>69.62</v>
      </c>
      <c r="P176" s="119">
        <v>100</v>
      </c>
      <c r="Q176" s="119">
        <v>6800</v>
      </c>
      <c r="R176" s="118">
        <f t="shared" si="31"/>
        <v>473416.00000000006</v>
      </c>
      <c r="S176" s="118">
        <v>31</v>
      </c>
      <c r="T176" s="119"/>
      <c r="U176" s="118">
        <f t="shared" si="32"/>
        <v>473416.00000000006</v>
      </c>
      <c r="V176" s="119">
        <f t="shared" si="33"/>
        <v>507316.00000000006</v>
      </c>
      <c r="W176" s="118">
        <f t="shared" si="34"/>
        <v>507316.00000000006</v>
      </c>
      <c r="Y176" s="119">
        <f t="shared" si="35"/>
        <v>507316.00000000006</v>
      </c>
      <c r="Z176" s="119"/>
    </row>
    <row r="177" spans="1:27" s="122" customFormat="1" ht="24" x14ac:dyDescent="0.55000000000000004">
      <c r="A177" s="11"/>
      <c r="B177" s="137"/>
      <c r="C177" s="11"/>
      <c r="D177" s="11"/>
      <c r="E177" s="11"/>
      <c r="F177" s="11"/>
      <c r="G177" s="11"/>
      <c r="H177" s="118">
        <f t="shared" si="29"/>
        <v>0</v>
      </c>
      <c r="I177" s="119"/>
      <c r="J177" s="119">
        <f t="shared" si="30"/>
        <v>0</v>
      </c>
      <c r="L177" s="11"/>
      <c r="M177" s="11" t="s">
        <v>111</v>
      </c>
      <c r="N177" s="11">
        <v>2</v>
      </c>
      <c r="O177" s="11">
        <v>69.62</v>
      </c>
      <c r="P177" s="119">
        <v>100</v>
      </c>
      <c r="Q177" s="119">
        <v>6800</v>
      </c>
      <c r="R177" s="118">
        <f t="shared" si="31"/>
        <v>473416.00000000006</v>
      </c>
      <c r="S177" s="118">
        <v>31</v>
      </c>
      <c r="T177" s="119"/>
      <c r="U177" s="118">
        <f t="shared" si="32"/>
        <v>473416.00000000006</v>
      </c>
      <c r="V177" s="119">
        <f t="shared" si="33"/>
        <v>473416.00000000006</v>
      </c>
      <c r="W177" s="118">
        <f t="shared" si="34"/>
        <v>473416.00000000006</v>
      </c>
      <c r="Y177" s="119">
        <f t="shared" si="35"/>
        <v>473416.00000000006</v>
      </c>
      <c r="Z177" s="119"/>
    </row>
    <row r="178" spans="1:27" s="122" customFormat="1" ht="24" x14ac:dyDescent="0.55000000000000004">
      <c r="A178" s="11"/>
      <c r="B178" s="137"/>
      <c r="C178" s="11"/>
      <c r="D178" s="11"/>
      <c r="E178" s="11"/>
      <c r="F178" s="11"/>
      <c r="G178" s="11"/>
      <c r="H178" s="118">
        <f t="shared" si="29"/>
        <v>0</v>
      </c>
      <c r="I178" s="119"/>
      <c r="J178" s="119">
        <f t="shared" si="30"/>
        <v>0</v>
      </c>
      <c r="L178" s="11"/>
      <c r="M178" s="11" t="s">
        <v>65</v>
      </c>
      <c r="N178" s="11">
        <v>2</v>
      </c>
      <c r="O178" s="11">
        <v>12</v>
      </c>
      <c r="P178" s="119">
        <v>100</v>
      </c>
      <c r="Q178" s="119">
        <v>6800</v>
      </c>
      <c r="R178" s="118">
        <f t="shared" si="31"/>
        <v>81600</v>
      </c>
      <c r="S178" s="118">
        <v>31</v>
      </c>
      <c r="T178" s="119"/>
      <c r="U178" s="118">
        <f t="shared" si="32"/>
        <v>81600</v>
      </c>
      <c r="V178" s="119">
        <f t="shared" si="33"/>
        <v>81600</v>
      </c>
      <c r="W178" s="118">
        <f t="shared" si="34"/>
        <v>81600</v>
      </c>
      <c r="Y178" s="119">
        <f t="shared" si="35"/>
        <v>81600</v>
      </c>
      <c r="Z178" s="119"/>
    </row>
    <row r="179" spans="1:27" s="122" customFormat="1" ht="24" x14ac:dyDescent="0.55000000000000004">
      <c r="A179" s="11"/>
      <c r="B179" s="137" t="s">
        <v>59</v>
      </c>
      <c r="C179" s="11">
        <v>1840</v>
      </c>
      <c r="D179" s="11">
        <v>4</v>
      </c>
      <c r="E179" s="11">
        <v>2</v>
      </c>
      <c r="F179" s="11">
        <v>5</v>
      </c>
      <c r="G179" s="11">
        <v>1</v>
      </c>
      <c r="H179" s="118">
        <f t="shared" si="29"/>
        <v>1805</v>
      </c>
      <c r="I179" s="119">
        <v>100</v>
      </c>
      <c r="J179" s="119">
        <f t="shared" si="30"/>
        <v>180500</v>
      </c>
      <c r="L179" s="11"/>
      <c r="M179" s="11"/>
      <c r="N179" s="11"/>
      <c r="O179" s="11"/>
      <c r="R179" s="118">
        <f t="shared" si="31"/>
        <v>0</v>
      </c>
      <c r="S179" s="118"/>
      <c r="T179" s="119"/>
      <c r="U179" s="118">
        <f t="shared" si="32"/>
        <v>0</v>
      </c>
      <c r="V179" s="119">
        <f t="shared" si="33"/>
        <v>180500</v>
      </c>
      <c r="W179" s="118">
        <f t="shared" si="34"/>
        <v>0</v>
      </c>
      <c r="Y179" s="119">
        <f t="shared" si="35"/>
        <v>180500</v>
      </c>
      <c r="Z179" s="119"/>
    </row>
    <row r="180" spans="1:27" s="122" customFormat="1" ht="24" x14ac:dyDescent="0.55000000000000004">
      <c r="A180" s="11"/>
      <c r="B180" s="137" t="s">
        <v>59</v>
      </c>
      <c r="C180" s="11">
        <v>11426</v>
      </c>
      <c r="D180" s="11">
        <v>3</v>
      </c>
      <c r="E180" s="11">
        <v>1</v>
      </c>
      <c r="F180" s="11">
        <v>70</v>
      </c>
      <c r="G180" s="11">
        <v>1</v>
      </c>
      <c r="H180" s="118">
        <f t="shared" si="29"/>
        <v>1370</v>
      </c>
      <c r="I180" s="119">
        <v>130</v>
      </c>
      <c r="J180" s="119">
        <f t="shared" si="30"/>
        <v>178100</v>
      </c>
      <c r="L180" s="11"/>
      <c r="M180" s="11"/>
      <c r="N180" s="11"/>
      <c r="O180" s="11"/>
      <c r="R180" s="118">
        <f t="shared" si="31"/>
        <v>0</v>
      </c>
      <c r="S180" s="118"/>
      <c r="T180" s="119"/>
      <c r="U180" s="118">
        <f t="shared" si="32"/>
        <v>0</v>
      </c>
      <c r="V180" s="119">
        <f t="shared" si="33"/>
        <v>178100</v>
      </c>
      <c r="W180" s="118">
        <f t="shared" si="34"/>
        <v>0</v>
      </c>
      <c r="Y180" s="119">
        <f t="shared" si="35"/>
        <v>178100</v>
      </c>
      <c r="Z180" s="119"/>
    </row>
    <row r="181" spans="1:27" s="122" customFormat="1" ht="24" x14ac:dyDescent="0.55000000000000004">
      <c r="A181" s="11"/>
      <c r="B181" s="137" t="s">
        <v>59</v>
      </c>
      <c r="C181" s="11">
        <v>17022</v>
      </c>
      <c r="D181" s="11">
        <v>3</v>
      </c>
      <c r="E181" s="11">
        <v>0</v>
      </c>
      <c r="F181" s="11">
        <v>47</v>
      </c>
      <c r="G181" s="11">
        <v>1</v>
      </c>
      <c r="H181" s="118">
        <f t="shared" si="29"/>
        <v>1247</v>
      </c>
      <c r="I181" s="119">
        <v>100</v>
      </c>
      <c r="J181" s="119">
        <f t="shared" si="30"/>
        <v>124700</v>
      </c>
      <c r="L181" s="11"/>
      <c r="M181" s="11"/>
      <c r="N181" s="11"/>
      <c r="O181" s="11"/>
      <c r="R181" s="118">
        <f t="shared" si="31"/>
        <v>0</v>
      </c>
      <c r="S181" s="118"/>
      <c r="T181" s="119"/>
      <c r="U181" s="118">
        <f t="shared" si="32"/>
        <v>0</v>
      </c>
      <c r="V181" s="119">
        <f t="shared" si="33"/>
        <v>124700</v>
      </c>
      <c r="W181" s="118">
        <f t="shared" si="34"/>
        <v>0</v>
      </c>
      <c r="Y181" s="119">
        <f t="shared" si="35"/>
        <v>124700</v>
      </c>
      <c r="Z181" s="119"/>
    </row>
    <row r="182" spans="1:27" s="126" customFormat="1" ht="24" x14ac:dyDescent="0.55000000000000004">
      <c r="A182" s="24"/>
      <c r="B182" s="97" t="s">
        <v>172</v>
      </c>
      <c r="C182" s="24">
        <v>5</v>
      </c>
      <c r="D182" s="24">
        <v>6</v>
      </c>
      <c r="E182" s="24">
        <v>0</v>
      </c>
      <c r="F182" s="24">
        <v>0</v>
      </c>
      <c r="G182" s="24">
        <v>1</v>
      </c>
      <c r="H182" s="125">
        <f t="shared" si="29"/>
        <v>2400</v>
      </c>
      <c r="I182" s="125">
        <v>100</v>
      </c>
      <c r="J182" s="125">
        <f t="shared" si="30"/>
        <v>240000</v>
      </c>
      <c r="L182" s="24"/>
      <c r="M182" s="24"/>
      <c r="N182" s="24"/>
      <c r="O182" s="24"/>
      <c r="R182" s="125">
        <f t="shared" si="31"/>
        <v>0</v>
      </c>
      <c r="S182" s="125"/>
      <c r="T182" s="125"/>
      <c r="U182" s="125">
        <f t="shared" si="32"/>
        <v>0</v>
      </c>
      <c r="V182" s="125">
        <f t="shared" si="33"/>
        <v>240000</v>
      </c>
      <c r="W182" s="125">
        <f t="shared" si="34"/>
        <v>0</v>
      </c>
      <c r="Y182" s="125">
        <f t="shared" si="35"/>
        <v>240000</v>
      </c>
      <c r="Z182" s="125">
        <v>0.01</v>
      </c>
      <c r="AA182" s="125">
        <f t="shared" ref="AA182" si="39">Y182*Z182/100</f>
        <v>24</v>
      </c>
    </row>
    <row r="183" spans="1:27" s="128" customFormat="1" ht="24" x14ac:dyDescent="0.55000000000000004">
      <c r="A183" s="53"/>
      <c r="B183" s="55"/>
      <c r="C183" s="53"/>
      <c r="D183" s="53"/>
      <c r="E183" s="53"/>
      <c r="F183" s="53"/>
      <c r="G183" s="53"/>
      <c r="H183" s="127"/>
      <c r="I183" s="127"/>
      <c r="J183" s="127"/>
      <c r="L183" s="53"/>
      <c r="M183" s="53"/>
      <c r="N183" s="53"/>
      <c r="O183" s="53"/>
      <c r="R183" s="127"/>
      <c r="S183" s="127"/>
      <c r="T183" s="127"/>
      <c r="U183" s="127"/>
      <c r="V183" s="127"/>
      <c r="W183" s="127"/>
      <c r="Y183" s="127"/>
      <c r="Z183" s="127"/>
    </row>
    <row r="184" spans="1:27" s="122" customFormat="1" ht="24" x14ac:dyDescent="0.55000000000000004">
      <c r="A184" s="11">
        <v>36</v>
      </c>
      <c r="B184" s="137" t="s">
        <v>59</v>
      </c>
      <c r="C184" s="11">
        <v>7950</v>
      </c>
      <c r="D184" s="11">
        <v>2</v>
      </c>
      <c r="E184" s="11">
        <v>1</v>
      </c>
      <c r="F184" s="11">
        <v>52</v>
      </c>
      <c r="G184" s="11">
        <v>1</v>
      </c>
      <c r="H184" s="118">
        <f t="shared" si="29"/>
        <v>952</v>
      </c>
      <c r="I184" s="119">
        <v>150</v>
      </c>
      <c r="J184" s="119">
        <f t="shared" si="30"/>
        <v>142800</v>
      </c>
      <c r="L184" s="11"/>
      <c r="M184" s="11"/>
      <c r="N184" s="11"/>
      <c r="O184" s="11"/>
      <c r="R184" s="118">
        <f t="shared" si="31"/>
        <v>0</v>
      </c>
      <c r="S184" s="118"/>
      <c r="T184" s="119"/>
      <c r="U184" s="118">
        <f t="shared" si="32"/>
        <v>0</v>
      </c>
      <c r="V184" s="119">
        <f t="shared" si="33"/>
        <v>142800</v>
      </c>
      <c r="W184" s="118">
        <f t="shared" si="34"/>
        <v>0</v>
      </c>
      <c r="Y184" s="119">
        <f t="shared" si="35"/>
        <v>142800</v>
      </c>
      <c r="Z184" s="119"/>
    </row>
    <row r="185" spans="1:27" s="128" customFormat="1" ht="24" x14ac:dyDescent="0.55000000000000004">
      <c r="A185" s="53"/>
      <c r="B185" s="55"/>
      <c r="C185" s="53"/>
      <c r="D185" s="53"/>
      <c r="E185" s="53"/>
      <c r="F185" s="53"/>
      <c r="G185" s="53"/>
      <c r="H185" s="127"/>
      <c r="I185" s="127"/>
      <c r="J185" s="127"/>
      <c r="L185" s="53"/>
      <c r="M185" s="53"/>
      <c r="N185" s="53"/>
      <c r="O185" s="53"/>
      <c r="R185" s="127"/>
      <c r="S185" s="127"/>
      <c r="T185" s="127"/>
      <c r="U185" s="127"/>
      <c r="V185" s="127"/>
      <c r="W185" s="127"/>
      <c r="Y185" s="127"/>
      <c r="Z185" s="127"/>
    </row>
    <row r="186" spans="1:27" s="122" customFormat="1" ht="24" x14ac:dyDescent="0.55000000000000004">
      <c r="A186" s="11">
        <v>37</v>
      </c>
      <c r="B186" s="137" t="s">
        <v>59</v>
      </c>
      <c r="C186" s="11">
        <v>1894</v>
      </c>
      <c r="D186" s="11">
        <v>1</v>
      </c>
      <c r="E186" s="11">
        <v>2</v>
      </c>
      <c r="F186" s="11">
        <v>39</v>
      </c>
      <c r="G186" s="11">
        <v>1</v>
      </c>
      <c r="H186" s="118">
        <f t="shared" si="29"/>
        <v>639</v>
      </c>
      <c r="I186" s="119">
        <v>100</v>
      </c>
      <c r="J186" s="119">
        <f t="shared" si="30"/>
        <v>63900</v>
      </c>
      <c r="L186" s="11"/>
      <c r="M186" s="11"/>
      <c r="N186" s="11"/>
      <c r="O186" s="11"/>
      <c r="R186" s="118">
        <f t="shared" si="31"/>
        <v>0</v>
      </c>
      <c r="S186" s="118"/>
      <c r="T186" s="119"/>
      <c r="U186" s="118">
        <f t="shared" si="32"/>
        <v>0</v>
      </c>
      <c r="V186" s="119">
        <f t="shared" si="33"/>
        <v>63900</v>
      </c>
      <c r="W186" s="118">
        <f t="shared" si="34"/>
        <v>0</v>
      </c>
      <c r="Y186" s="119">
        <f t="shared" si="35"/>
        <v>63900</v>
      </c>
      <c r="Z186" s="119"/>
    </row>
    <row r="187" spans="1:27" s="128" customFormat="1" ht="24" x14ac:dyDescent="0.55000000000000004">
      <c r="A187" s="53"/>
      <c r="B187" s="55"/>
      <c r="C187" s="53"/>
      <c r="D187" s="53"/>
      <c r="E187" s="53"/>
      <c r="F187" s="53"/>
      <c r="G187" s="53"/>
      <c r="H187" s="127"/>
      <c r="I187" s="127"/>
      <c r="J187" s="127"/>
      <c r="L187" s="53"/>
      <c r="M187" s="53"/>
      <c r="N187" s="53"/>
      <c r="O187" s="53"/>
      <c r="R187" s="127"/>
      <c r="S187" s="127"/>
      <c r="T187" s="127"/>
      <c r="U187" s="127"/>
      <c r="V187" s="127"/>
      <c r="W187" s="127"/>
      <c r="Y187" s="127"/>
      <c r="Z187" s="127"/>
    </row>
    <row r="188" spans="1:27" s="122" customFormat="1" ht="24" x14ac:dyDescent="0.55000000000000004">
      <c r="A188" s="11">
        <v>38</v>
      </c>
      <c r="B188" s="137" t="s">
        <v>59</v>
      </c>
      <c r="C188" s="11">
        <v>783</v>
      </c>
      <c r="D188" s="11">
        <v>0</v>
      </c>
      <c r="E188" s="11">
        <v>0</v>
      </c>
      <c r="F188" s="11">
        <v>86</v>
      </c>
      <c r="G188" s="11">
        <v>2</v>
      </c>
      <c r="H188" s="118">
        <f t="shared" si="29"/>
        <v>86</v>
      </c>
      <c r="I188" s="119">
        <v>250</v>
      </c>
      <c r="J188" s="119">
        <f t="shared" si="30"/>
        <v>21500</v>
      </c>
      <c r="L188" s="11" t="s">
        <v>178</v>
      </c>
      <c r="M188" s="11" t="s">
        <v>63</v>
      </c>
      <c r="N188" s="11">
        <v>2</v>
      </c>
      <c r="O188" s="11">
        <v>44</v>
      </c>
      <c r="P188" s="119">
        <v>100</v>
      </c>
      <c r="Q188" s="119">
        <v>6800</v>
      </c>
      <c r="R188" s="118">
        <f t="shared" si="31"/>
        <v>299200</v>
      </c>
      <c r="S188" s="118">
        <v>9</v>
      </c>
      <c r="T188" s="119"/>
      <c r="U188" s="118">
        <f t="shared" si="32"/>
        <v>299200</v>
      </c>
      <c r="V188" s="119">
        <f t="shared" si="33"/>
        <v>320700</v>
      </c>
      <c r="W188" s="118">
        <f t="shared" si="34"/>
        <v>320700</v>
      </c>
      <c r="Y188" s="119">
        <f t="shared" si="35"/>
        <v>320700</v>
      </c>
      <c r="Z188" s="119"/>
    </row>
    <row r="189" spans="1:27" s="122" customFormat="1" ht="24" x14ac:dyDescent="0.55000000000000004">
      <c r="A189" s="11"/>
      <c r="B189" s="137"/>
      <c r="C189" s="11"/>
      <c r="D189" s="11"/>
      <c r="E189" s="11"/>
      <c r="F189" s="11"/>
      <c r="G189" s="11"/>
      <c r="H189" s="118">
        <f t="shared" si="29"/>
        <v>0</v>
      </c>
      <c r="I189" s="119"/>
      <c r="J189" s="119">
        <f t="shared" si="30"/>
        <v>0</v>
      </c>
      <c r="L189" s="11" t="s">
        <v>62</v>
      </c>
      <c r="M189" s="11" t="s">
        <v>63</v>
      </c>
      <c r="N189" s="11">
        <v>2</v>
      </c>
      <c r="O189" s="11">
        <v>108</v>
      </c>
      <c r="P189" s="119">
        <v>100</v>
      </c>
      <c r="Q189" s="119">
        <v>6800</v>
      </c>
      <c r="R189" s="118">
        <f t="shared" si="31"/>
        <v>734400</v>
      </c>
      <c r="S189" s="118">
        <v>41</v>
      </c>
      <c r="T189" s="119"/>
      <c r="U189" s="118">
        <f t="shared" si="32"/>
        <v>734400</v>
      </c>
      <c r="V189" s="119">
        <f t="shared" si="33"/>
        <v>734400</v>
      </c>
      <c r="W189" s="118">
        <f t="shared" si="34"/>
        <v>734400</v>
      </c>
      <c r="Y189" s="119">
        <f t="shared" si="35"/>
        <v>734400</v>
      </c>
      <c r="Z189" s="119"/>
    </row>
    <row r="190" spans="1:27" s="128" customFormat="1" ht="24" x14ac:dyDescent="0.55000000000000004">
      <c r="A190" s="53"/>
      <c r="B190" s="55"/>
      <c r="C190" s="53"/>
      <c r="D190" s="53"/>
      <c r="E190" s="53"/>
      <c r="F190" s="53"/>
      <c r="G190" s="53"/>
      <c r="H190" s="127"/>
      <c r="I190" s="127"/>
      <c r="J190" s="127"/>
      <c r="L190" s="53"/>
      <c r="M190" s="53"/>
      <c r="N190" s="53"/>
      <c r="O190" s="53"/>
      <c r="R190" s="127"/>
      <c r="S190" s="127"/>
      <c r="T190" s="127"/>
      <c r="U190" s="127"/>
      <c r="V190" s="127"/>
      <c r="W190" s="127"/>
      <c r="Y190" s="127"/>
      <c r="Z190" s="127"/>
    </row>
    <row r="191" spans="1:27" s="126" customFormat="1" ht="24" x14ac:dyDescent="0.55000000000000004">
      <c r="A191" s="24">
        <v>39</v>
      </c>
      <c r="B191" s="139" t="s">
        <v>76</v>
      </c>
      <c r="C191" s="139"/>
      <c r="D191" s="24">
        <v>0</v>
      </c>
      <c r="E191" s="24">
        <v>2</v>
      </c>
      <c r="F191" s="24">
        <v>0</v>
      </c>
      <c r="G191" s="24">
        <v>2</v>
      </c>
      <c r="H191" s="125">
        <f t="shared" si="29"/>
        <v>200</v>
      </c>
      <c r="I191" s="125">
        <v>150</v>
      </c>
      <c r="J191" s="125">
        <f t="shared" si="30"/>
        <v>30000</v>
      </c>
      <c r="L191" s="24" t="s">
        <v>62</v>
      </c>
      <c r="M191" s="24" t="s">
        <v>63</v>
      </c>
      <c r="N191" s="24">
        <v>2</v>
      </c>
      <c r="O191" s="24">
        <v>43.4</v>
      </c>
      <c r="P191" s="125">
        <v>100</v>
      </c>
      <c r="Q191" s="125">
        <v>6800</v>
      </c>
      <c r="R191" s="125">
        <f t="shared" si="31"/>
        <v>295120</v>
      </c>
      <c r="S191" s="125">
        <v>31</v>
      </c>
      <c r="T191" s="125">
        <v>93</v>
      </c>
      <c r="U191" s="125">
        <f t="shared" si="32"/>
        <v>20658.400000000001</v>
      </c>
      <c r="V191" s="125">
        <f t="shared" si="33"/>
        <v>50658.400000000001</v>
      </c>
      <c r="W191" s="125">
        <f t="shared" si="34"/>
        <v>50658.400000000001</v>
      </c>
      <c r="Y191" s="125">
        <f t="shared" si="35"/>
        <v>50658.400000000001</v>
      </c>
      <c r="Z191" s="125">
        <v>0.02</v>
      </c>
      <c r="AA191" s="125">
        <f t="shared" ref="AA191" si="40">Y191*Z191/100</f>
        <v>10.131679999999999</v>
      </c>
    </row>
    <row r="192" spans="1:27" s="122" customFormat="1" ht="24" x14ac:dyDescent="0.55000000000000004">
      <c r="A192" s="11"/>
      <c r="B192" s="137" t="s">
        <v>59</v>
      </c>
      <c r="C192" s="11">
        <v>1630</v>
      </c>
      <c r="D192" s="11">
        <v>2</v>
      </c>
      <c r="E192" s="11">
        <v>0</v>
      </c>
      <c r="F192" s="11">
        <v>45</v>
      </c>
      <c r="G192" s="11">
        <v>1</v>
      </c>
      <c r="H192" s="118">
        <f t="shared" si="29"/>
        <v>845</v>
      </c>
      <c r="I192" s="119">
        <v>100</v>
      </c>
      <c r="J192" s="119">
        <f t="shared" si="30"/>
        <v>84500</v>
      </c>
      <c r="L192" s="11"/>
      <c r="M192" s="11"/>
      <c r="N192" s="11"/>
      <c r="O192" s="11"/>
      <c r="R192" s="118">
        <f t="shared" si="31"/>
        <v>0</v>
      </c>
      <c r="S192" s="118"/>
      <c r="T192" s="119"/>
      <c r="U192" s="118">
        <f t="shared" si="32"/>
        <v>0</v>
      </c>
      <c r="V192" s="119">
        <f t="shared" si="33"/>
        <v>84500</v>
      </c>
      <c r="W192" s="118">
        <f t="shared" si="34"/>
        <v>0</v>
      </c>
      <c r="Y192" s="119">
        <f t="shared" si="35"/>
        <v>84500</v>
      </c>
      <c r="Z192" s="119"/>
    </row>
    <row r="193" spans="1:27" s="128" customFormat="1" ht="24" x14ac:dyDescent="0.55000000000000004">
      <c r="A193" s="53"/>
      <c r="B193" s="55"/>
      <c r="C193" s="53"/>
      <c r="D193" s="53"/>
      <c r="E193" s="53"/>
      <c r="F193" s="53"/>
      <c r="G193" s="53"/>
      <c r="H193" s="127"/>
      <c r="I193" s="127"/>
      <c r="J193" s="127"/>
      <c r="L193" s="53"/>
      <c r="M193" s="53"/>
      <c r="N193" s="53"/>
      <c r="O193" s="53"/>
      <c r="R193" s="127"/>
      <c r="S193" s="127"/>
      <c r="T193" s="127"/>
      <c r="U193" s="127"/>
      <c r="V193" s="127"/>
      <c r="W193" s="127"/>
      <c r="Y193" s="127"/>
      <c r="Z193" s="127"/>
    </row>
    <row r="194" spans="1:27" s="122" customFormat="1" ht="24" x14ac:dyDescent="0.55000000000000004">
      <c r="A194" s="11">
        <v>40</v>
      </c>
      <c r="B194" s="137" t="s">
        <v>59</v>
      </c>
      <c r="C194" s="11">
        <v>18184</v>
      </c>
      <c r="D194" s="11">
        <v>0</v>
      </c>
      <c r="E194" s="11">
        <v>0</v>
      </c>
      <c r="F194" s="11">
        <v>48</v>
      </c>
      <c r="G194" s="11"/>
      <c r="H194" s="118">
        <f t="shared" si="29"/>
        <v>48</v>
      </c>
      <c r="I194" s="119">
        <v>100</v>
      </c>
      <c r="J194" s="119">
        <f t="shared" si="30"/>
        <v>4800</v>
      </c>
      <c r="L194" s="11"/>
      <c r="M194" s="11"/>
      <c r="N194" s="11"/>
      <c r="O194" s="11"/>
      <c r="R194" s="118">
        <f t="shared" si="31"/>
        <v>0</v>
      </c>
      <c r="S194" s="118"/>
      <c r="T194" s="119"/>
      <c r="U194" s="118">
        <f t="shared" si="32"/>
        <v>0</v>
      </c>
      <c r="V194" s="119">
        <f t="shared" si="33"/>
        <v>4800</v>
      </c>
      <c r="W194" s="118">
        <f t="shared" si="34"/>
        <v>0</v>
      </c>
      <c r="Y194" s="119">
        <f t="shared" si="35"/>
        <v>4800</v>
      </c>
      <c r="Z194" s="119"/>
    </row>
    <row r="195" spans="1:27" s="128" customFormat="1" ht="24" x14ac:dyDescent="0.55000000000000004">
      <c r="A195" s="53"/>
      <c r="B195" s="55"/>
      <c r="C195" s="53"/>
      <c r="D195" s="53"/>
      <c r="E195" s="53"/>
      <c r="F195" s="53"/>
      <c r="G195" s="53"/>
      <c r="H195" s="127"/>
      <c r="I195" s="127"/>
      <c r="J195" s="127"/>
      <c r="L195" s="53"/>
      <c r="M195" s="53"/>
      <c r="N195" s="53"/>
      <c r="O195" s="53"/>
      <c r="R195" s="127"/>
      <c r="S195" s="127"/>
      <c r="T195" s="127"/>
      <c r="U195" s="127"/>
      <c r="V195" s="127"/>
      <c r="W195" s="127"/>
      <c r="Y195" s="127"/>
      <c r="Z195" s="127"/>
    </row>
    <row r="196" spans="1:27" s="122" customFormat="1" ht="24" x14ac:dyDescent="0.55000000000000004">
      <c r="A196" s="11">
        <v>41</v>
      </c>
      <c r="B196" s="137" t="s">
        <v>59</v>
      </c>
      <c r="C196" s="11">
        <v>12258</v>
      </c>
      <c r="D196" s="11">
        <v>0</v>
      </c>
      <c r="E196" s="11">
        <v>2</v>
      </c>
      <c r="F196" s="11">
        <v>91</v>
      </c>
      <c r="G196" s="11">
        <v>1</v>
      </c>
      <c r="H196" s="118">
        <f t="shared" si="29"/>
        <v>291</v>
      </c>
      <c r="I196" s="119">
        <v>130</v>
      </c>
      <c r="J196" s="119">
        <f t="shared" si="30"/>
        <v>37830</v>
      </c>
      <c r="L196" s="11"/>
      <c r="M196" s="11"/>
      <c r="N196" s="11"/>
      <c r="O196" s="11"/>
      <c r="R196" s="118">
        <f t="shared" si="31"/>
        <v>0</v>
      </c>
      <c r="S196" s="118"/>
      <c r="T196" s="119"/>
      <c r="U196" s="118">
        <f t="shared" si="32"/>
        <v>0</v>
      </c>
      <c r="V196" s="119">
        <f t="shared" si="33"/>
        <v>37830</v>
      </c>
      <c r="W196" s="118">
        <f t="shared" si="34"/>
        <v>0</v>
      </c>
      <c r="Y196" s="119">
        <f t="shared" si="35"/>
        <v>37830</v>
      </c>
      <c r="Z196" s="119"/>
    </row>
    <row r="197" spans="1:27" s="128" customFormat="1" ht="24" x14ac:dyDescent="0.55000000000000004">
      <c r="A197" s="53"/>
      <c r="B197" s="55"/>
      <c r="C197" s="53"/>
      <c r="D197" s="53"/>
      <c r="E197" s="53"/>
      <c r="F197" s="53"/>
      <c r="G197" s="53"/>
      <c r="H197" s="127"/>
      <c r="I197" s="127"/>
      <c r="J197" s="127"/>
      <c r="L197" s="53"/>
      <c r="M197" s="53"/>
      <c r="N197" s="53"/>
      <c r="O197" s="53"/>
      <c r="R197" s="127"/>
      <c r="S197" s="127"/>
      <c r="T197" s="127"/>
      <c r="U197" s="127"/>
      <c r="V197" s="127"/>
      <c r="W197" s="127"/>
      <c r="Y197" s="127"/>
      <c r="Z197" s="127"/>
    </row>
    <row r="198" spans="1:27" s="122" customFormat="1" ht="24" x14ac:dyDescent="0.55000000000000004">
      <c r="A198" s="11">
        <v>42</v>
      </c>
      <c r="B198" s="137" t="s">
        <v>59</v>
      </c>
      <c r="C198" s="11">
        <v>2756</v>
      </c>
      <c r="D198" s="11">
        <v>2</v>
      </c>
      <c r="E198" s="11">
        <v>2</v>
      </c>
      <c r="F198" s="11">
        <v>43</v>
      </c>
      <c r="G198" s="11">
        <v>1</v>
      </c>
      <c r="H198" s="118">
        <f t="shared" si="29"/>
        <v>1043</v>
      </c>
      <c r="I198" s="119">
        <v>100</v>
      </c>
      <c r="J198" s="119">
        <f t="shared" si="30"/>
        <v>104300</v>
      </c>
      <c r="L198" s="11"/>
      <c r="M198" s="11"/>
      <c r="N198" s="11"/>
      <c r="O198" s="11"/>
      <c r="R198" s="118">
        <f t="shared" si="31"/>
        <v>0</v>
      </c>
      <c r="S198" s="118"/>
      <c r="T198" s="119"/>
      <c r="U198" s="118">
        <f t="shared" si="32"/>
        <v>0</v>
      </c>
      <c r="V198" s="119">
        <f t="shared" si="33"/>
        <v>104300</v>
      </c>
      <c r="W198" s="118">
        <f t="shared" si="34"/>
        <v>0</v>
      </c>
      <c r="Y198" s="119">
        <f t="shared" si="35"/>
        <v>104300</v>
      </c>
      <c r="Z198" s="119"/>
    </row>
    <row r="199" spans="1:27" s="122" customFormat="1" ht="24" x14ac:dyDescent="0.55000000000000004">
      <c r="A199" s="11"/>
      <c r="B199" s="137" t="s">
        <v>59</v>
      </c>
      <c r="C199" s="11">
        <v>17026</v>
      </c>
      <c r="D199" s="11">
        <v>1</v>
      </c>
      <c r="E199" s="11">
        <v>1</v>
      </c>
      <c r="F199" s="11">
        <v>38</v>
      </c>
      <c r="G199" s="11">
        <v>1</v>
      </c>
      <c r="H199" s="118">
        <f t="shared" si="29"/>
        <v>538</v>
      </c>
      <c r="I199" s="119">
        <v>130</v>
      </c>
      <c r="J199" s="119">
        <f t="shared" si="30"/>
        <v>69940</v>
      </c>
      <c r="L199" s="11"/>
      <c r="M199" s="11"/>
      <c r="N199" s="11"/>
      <c r="O199" s="11"/>
      <c r="R199" s="118">
        <f t="shared" si="31"/>
        <v>0</v>
      </c>
      <c r="S199" s="118"/>
      <c r="T199" s="119"/>
      <c r="U199" s="118">
        <f t="shared" si="32"/>
        <v>0</v>
      </c>
      <c r="V199" s="119">
        <f t="shared" si="33"/>
        <v>69940</v>
      </c>
      <c r="W199" s="118">
        <f t="shared" si="34"/>
        <v>0</v>
      </c>
      <c r="Y199" s="119">
        <f t="shared" si="35"/>
        <v>69940</v>
      </c>
      <c r="Z199" s="119"/>
    </row>
    <row r="200" spans="1:27" s="122" customFormat="1" ht="24" x14ac:dyDescent="0.55000000000000004">
      <c r="A200" s="11"/>
      <c r="B200" s="137" t="s">
        <v>59</v>
      </c>
      <c r="C200" s="11">
        <v>1659</v>
      </c>
      <c r="D200" s="11">
        <v>1</v>
      </c>
      <c r="E200" s="11">
        <v>0</v>
      </c>
      <c r="F200" s="11">
        <v>5</v>
      </c>
      <c r="G200" s="11">
        <v>1</v>
      </c>
      <c r="H200" s="118">
        <f t="shared" si="29"/>
        <v>405</v>
      </c>
      <c r="I200" s="119">
        <v>100</v>
      </c>
      <c r="J200" s="119">
        <f t="shared" si="30"/>
        <v>40500</v>
      </c>
      <c r="L200" s="11"/>
      <c r="M200" s="11"/>
      <c r="N200" s="11"/>
      <c r="O200" s="11"/>
      <c r="R200" s="118">
        <f t="shared" si="31"/>
        <v>0</v>
      </c>
      <c r="S200" s="118"/>
      <c r="T200" s="119"/>
      <c r="U200" s="118">
        <f t="shared" si="32"/>
        <v>0</v>
      </c>
      <c r="V200" s="119">
        <f t="shared" si="33"/>
        <v>40500</v>
      </c>
      <c r="W200" s="118">
        <f t="shared" si="34"/>
        <v>0</v>
      </c>
      <c r="Y200" s="119">
        <f t="shared" si="35"/>
        <v>40500</v>
      </c>
      <c r="Z200" s="119"/>
    </row>
    <row r="201" spans="1:27" s="126" customFormat="1" ht="24" x14ac:dyDescent="0.55000000000000004">
      <c r="A201" s="24"/>
      <c r="B201" s="97" t="s">
        <v>190</v>
      </c>
      <c r="C201" s="24">
        <v>3349</v>
      </c>
      <c r="D201" s="24">
        <v>0</v>
      </c>
      <c r="E201" s="24">
        <v>1</v>
      </c>
      <c r="F201" s="24">
        <v>60</v>
      </c>
      <c r="G201" s="24">
        <v>1</v>
      </c>
      <c r="H201" s="125">
        <f t="shared" si="29"/>
        <v>160</v>
      </c>
      <c r="I201" s="125">
        <v>100</v>
      </c>
      <c r="J201" s="125">
        <f t="shared" si="30"/>
        <v>16000</v>
      </c>
      <c r="L201" s="24"/>
      <c r="M201" s="24"/>
      <c r="N201" s="24"/>
      <c r="O201" s="24"/>
      <c r="R201" s="125">
        <f t="shared" si="31"/>
        <v>0</v>
      </c>
      <c r="S201" s="125"/>
      <c r="T201" s="125"/>
      <c r="U201" s="125">
        <f t="shared" si="32"/>
        <v>0</v>
      </c>
      <c r="V201" s="125">
        <f t="shared" si="33"/>
        <v>16000</v>
      </c>
      <c r="W201" s="125">
        <f t="shared" si="34"/>
        <v>0</v>
      </c>
      <c r="Y201" s="125">
        <f t="shared" si="35"/>
        <v>16000</v>
      </c>
      <c r="Z201" s="125">
        <v>0.01</v>
      </c>
      <c r="AA201" s="125">
        <f t="shared" ref="AA201:AA205" si="41">Y201*Z201/100</f>
        <v>1.6</v>
      </c>
    </row>
    <row r="202" spans="1:27" s="126" customFormat="1" ht="24" x14ac:dyDescent="0.55000000000000004">
      <c r="A202" s="24"/>
      <c r="B202" s="97" t="s">
        <v>190</v>
      </c>
      <c r="C202" s="24">
        <v>1097</v>
      </c>
      <c r="D202" s="24">
        <v>0</v>
      </c>
      <c r="E202" s="24">
        <v>3</v>
      </c>
      <c r="F202" s="24">
        <v>93</v>
      </c>
      <c r="G202" s="24">
        <v>1</v>
      </c>
      <c r="H202" s="125">
        <f t="shared" si="29"/>
        <v>393</v>
      </c>
      <c r="I202" s="125">
        <v>100</v>
      </c>
      <c r="J202" s="125">
        <f t="shared" si="30"/>
        <v>39300</v>
      </c>
      <c r="L202" s="24"/>
      <c r="M202" s="24"/>
      <c r="N202" s="24"/>
      <c r="O202" s="24"/>
      <c r="R202" s="125">
        <f t="shared" si="31"/>
        <v>0</v>
      </c>
      <c r="S202" s="125"/>
      <c r="T202" s="125"/>
      <c r="U202" s="125">
        <f t="shared" si="32"/>
        <v>0</v>
      </c>
      <c r="V202" s="125">
        <f t="shared" si="33"/>
        <v>39300</v>
      </c>
      <c r="W202" s="125">
        <f t="shared" si="34"/>
        <v>0</v>
      </c>
      <c r="Y202" s="125">
        <f t="shared" si="35"/>
        <v>39300</v>
      </c>
      <c r="Z202" s="125">
        <v>0.01</v>
      </c>
      <c r="AA202" s="125">
        <f t="shared" si="41"/>
        <v>3.93</v>
      </c>
    </row>
    <row r="203" spans="1:27" s="126" customFormat="1" ht="24" x14ac:dyDescent="0.55000000000000004">
      <c r="A203" s="24"/>
      <c r="B203" s="97" t="s">
        <v>190</v>
      </c>
      <c r="C203" s="24">
        <v>2142</v>
      </c>
      <c r="D203" s="24">
        <v>0</v>
      </c>
      <c r="E203" s="24">
        <v>3</v>
      </c>
      <c r="F203" s="24">
        <v>80</v>
      </c>
      <c r="G203" s="24">
        <v>1</v>
      </c>
      <c r="H203" s="125">
        <f t="shared" si="29"/>
        <v>380</v>
      </c>
      <c r="I203" s="125">
        <v>100</v>
      </c>
      <c r="J203" s="125">
        <f t="shared" si="30"/>
        <v>38000</v>
      </c>
      <c r="L203" s="24"/>
      <c r="M203" s="24"/>
      <c r="N203" s="24"/>
      <c r="O203" s="24"/>
      <c r="R203" s="125">
        <f t="shared" si="31"/>
        <v>0</v>
      </c>
      <c r="S203" s="125"/>
      <c r="T203" s="125"/>
      <c r="U203" s="125">
        <f t="shared" si="32"/>
        <v>0</v>
      </c>
      <c r="V203" s="125">
        <f t="shared" si="33"/>
        <v>38000</v>
      </c>
      <c r="W203" s="125">
        <f t="shared" si="34"/>
        <v>0</v>
      </c>
      <c r="Y203" s="125">
        <f t="shared" si="35"/>
        <v>38000</v>
      </c>
      <c r="Z203" s="125">
        <v>0.01</v>
      </c>
      <c r="AA203" s="125">
        <f t="shared" si="41"/>
        <v>3.8</v>
      </c>
    </row>
    <row r="204" spans="1:27" s="126" customFormat="1" ht="24" x14ac:dyDescent="0.55000000000000004">
      <c r="A204" s="24"/>
      <c r="B204" s="97" t="s">
        <v>190</v>
      </c>
      <c r="C204" s="24">
        <v>2140</v>
      </c>
      <c r="D204" s="24">
        <v>1</v>
      </c>
      <c r="E204" s="24">
        <v>2</v>
      </c>
      <c r="F204" s="24">
        <v>60</v>
      </c>
      <c r="G204" s="24">
        <v>1</v>
      </c>
      <c r="H204" s="125">
        <f t="shared" ref="H204:H264" si="42">+(D204*400)+(E204*100)+F204</f>
        <v>660</v>
      </c>
      <c r="I204" s="125">
        <v>100</v>
      </c>
      <c r="J204" s="125">
        <f t="shared" ref="J204:J264" si="43">H204*I204</f>
        <v>66000</v>
      </c>
      <c r="L204" s="24"/>
      <c r="M204" s="24"/>
      <c r="N204" s="24"/>
      <c r="O204" s="24"/>
      <c r="R204" s="125">
        <f t="shared" ref="R204:R266" si="44">O204*Q204</f>
        <v>0</v>
      </c>
      <c r="S204" s="125"/>
      <c r="T204" s="125"/>
      <c r="U204" s="125">
        <f t="shared" ref="U204:U266" si="45">R204*(100-T204)/100</f>
        <v>0</v>
      </c>
      <c r="V204" s="125">
        <f t="shared" ref="V204:V266" si="46">J204+U204</f>
        <v>66000</v>
      </c>
      <c r="W204" s="125">
        <f t="shared" ref="W204:W266" si="47">V204*P204/100</f>
        <v>0</v>
      </c>
      <c r="Y204" s="125">
        <f t="shared" ref="Y204:Y266" si="48">J204+U204</f>
        <v>66000</v>
      </c>
      <c r="Z204" s="125">
        <v>0.01</v>
      </c>
      <c r="AA204" s="125">
        <f t="shared" si="41"/>
        <v>6.6</v>
      </c>
    </row>
    <row r="205" spans="1:27" s="126" customFormat="1" ht="24" x14ac:dyDescent="0.55000000000000004">
      <c r="A205" s="24"/>
      <c r="B205" s="97" t="s">
        <v>190</v>
      </c>
      <c r="C205" s="24">
        <v>2141</v>
      </c>
      <c r="D205" s="24">
        <v>1</v>
      </c>
      <c r="E205" s="24">
        <v>2</v>
      </c>
      <c r="F205" s="24">
        <v>60</v>
      </c>
      <c r="G205" s="24">
        <v>1</v>
      </c>
      <c r="H205" s="125">
        <f t="shared" si="42"/>
        <v>660</v>
      </c>
      <c r="I205" s="125">
        <v>100</v>
      </c>
      <c r="J205" s="125">
        <f t="shared" si="43"/>
        <v>66000</v>
      </c>
      <c r="L205" s="24"/>
      <c r="M205" s="24"/>
      <c r="N205" s="24"/>
      <c r="O205" s="24"/>
      <c r="R205" s="125">
        <f t="shared" si="44"/>
        <v>0</v>
      </c>
      <c r="S205" s="125"/>
      <c r="T205" s="125"/>
      <c r="U205" s="125">
        <f t="shared" si="45"/>
        <v>0</v>
      </c>
      <c r="V205" s="125">
        <f t="shared" si="46"/>
        <v>66000</v>
      </c>
      <c r="W205" s="125">
        <f t="shared" si="47"/>
        <v>0</v>
      </c>
      <c r="Y205" s="125">
        <f t="shared" si="48"/>
        <v>66000</v>
      </c>
      <c r="Z205" s="125">
        <v>0.01</v>
      </c>
      <c r="AA205" s="125">
        <f t="shared" si="41"/>
        <v>6.6</v>
      </c>
    </row>
    <row r="206" spans="1:27" s="128" customFormat="1" ht="24" x14ac:dyDescent="0.55000000000000004">
      <c r="A206" s="53"/>
      <c r="B206" s="55"/>
      <c r="C206" s="53"/>
      <c r="D206" s="53"/>
      <c r="E206" s="53"/>
      <c r="F206" s="53"/>
      <c r="G206" s="53"/>
      <c r="H206" s="127"/>
      <c r="I206" s="127"/>
      <c r="J206" s="127"/>
      <c r="L206" s="53"/>
      <c r="M206" s="53"/>
      <c r="N206" s="53"/>
      <c r="O206" s="53"/>
      <c r="R206" s="127"/>
      <c r="S206" s="127"/>
      <c r="T206" s="127"/>
      <c r="U206" s="127"/>
      <c r="V206" s="127"/>
      <c r="W206" s="127"/>
      <c r="Y206" s="127"/>
      <c r="Z206" s="127"/>
    </row>
    <row r="207" spans="1:27" s="126" customFormat="1" ht="24" x14ac:dyDescent="0.55000000000000004">
      <c r="A207" s="24">
        <v>43</v>
      </c>
      <c r="B207" s="138" t="s">
        <v>76</v>
      </c>
      <c r="C207" s="24"/>
      <c r="D207" s="24">
        <v>0</v>
      </c>
      <c r="E207" s="24">
        <v>1</v>
      </c>
      <c r="F207" s="24">
        <v>0</v>
      </c>
      <c r="G207" s="24">
        <v>2</v>
      </c>
      <c r="H207" s="125">
        <f t="shared" si="42"/>
        <v>100</v>
      </c>
      <c r="I207" s="125">
        <v>150</v>
      </c>
      <c r="J207" s="125">
        <f t="shared" si="43"/>
        <v>15000</v>
      </c>
      <c r="L207" s="24" t="s">
        <v>178</v>
      </c>
      <c r="M207" s="24" t="s">
        <v>63</v>
      </c>
      <c r="N207" s="24">
        <v>2</v>
      </c>
      <c r="O207" s="24">
        <v>69.599999999999994</v>
      </c>
      <c r="P207" s="125">
        <v>100</v>
      </c>
      <c r="Q207" s="125">
        <v>6800</v>
      </c>
      <c r="R207" s="125">
        <f t="shared" si="44"/>
        <v>473279.99999999994</v>
      </c>
      <c r="S207" s="125">
        <v>3</v>
      </c>
      <c r="T207" s="125">
        <v>9</v>
      </c>
      <c r="U207" s="125">
        <f t="shared" si="45"/>
        <v>430684.79999999993</v>
      </c>
      <c r="V207" s="125">
        <f t="shared" si="46"/>
        <v>445684.79999999993</v>
      </c>
      <c r="W207" s="125">
        <f t="shared" si="47"/>
        <v>445684.79999999993</v>
      </c>
      <c r="Y207" s="125">
        <f t="shared" si="48"/>
        <v>445684.79999999993</v>
      </c>
      <c r="Z207" s="125">
        <v>0.02</v>
      </c>
      <c r="AA207" s="125">
        <f t="shared" ref="AA207:AA208" si="49">Y207*Z207/100</f>
        <v>89.136959999999988</v>
      </c>
    </row>
    <row r="208" spans="1:27" s="126" customFormat="1" ht="24" x14ac:dyDescent="0.55000000000000004">
      <c r="A208" s="24"/>
      <c r="B208" s="97"/>
      <c r="C208" s="24"/>
      <c r="D208" s="24"/>
      <c r="E208" s="24"/>
      <c r="F208" s="24"/>
      <c r="G208" s="24"/>
      <c r="H208" s="125">
        <f t="shared" si="42"/>
        <v>0</v>
      </c>
      <c r="I208" s="125"/>
      <c r="J208" s="125">
        <f t="shared" si="43"/>
        <v>0</v>
      </c>
      <c r="L208" s="24"/>
      <c r="M208" s="24" t="s">
        <v>65</v>
      </c>
      <c r="N208" s="24">
        <v>2</v>
      </c>
      <c r="O208" s="24">
        <v>8</v>
      </c>
      <c r="P208" s="125">
        <v>100</v>
      </c>
      <c r="Q208" s="125">
        <v>6800</v>
      </c>
      <c r="R208" s="125">
        <f t="shared" si="44"/>
        <v>54400</v>
      </c>
      <c r="S208" s="125">
        <v>3</v>
      </c>
      <c r="T208" s="125">
        <v>9</v>
      </c>
      <c r="U208" s="125">
        <f t="shared" si="45"/>
        <v>49504</v>
      </c>
      <c r="V208" s="125">
        <f t="shared" si="46"/>
        <v>49504</v>
      </c>
      <c r="W208" s="125">
        <f t="shared" si="47"/>
        <v>49504</v>
      </c>
      <c r="Y208" s="125">
        <f t="shared" si="48"/>
        <v>49504</v>
      </c>
      <c r="Z208" s="125">
        <v>0.02</v>
      </c>
      <c r="AA208" s="125">
        <f t="shared" si="49"/>
        <v>9.9008000000000003</v>
      </c>
    </row>
    <row r="209" spans="1:27" s="122" customFormat="1" ht="24" x14ac:dyDescent="0.55000000000000004">
      <c r="A209" s="11"/>
      <c r="B209" s="137" t="s">
        <v>59</v>
      </c>
      <c r="C209" s="11">
        <v>11518</v>
      </c>
      <c r="D209" s="11">
        <v>0</v>
      </c>
      <c r="E209" s="11">
        <v>2</v>
      </c>
      <c r="F209" s="11">
        <v>7</v>
      </c>
      <c r="G209" s="11">
        <v>1</v>
      </c>
      <c r="H209" s="118">
        <f t="shared" si="42"/>
        <v>207</v>
      </c>
      <c r="I209" s="119">
        <v>100</v>
      </c>
      <c r="J209" s="119">
        <f t="shared" si="43"/>
        <v>20700</v>
      </c>
      <c r="L209" s="11"/>
      <c r="M209" s="11"/>
      <c r="N209" s="11"/>
      <c r="O209" s="11"/>
      <c r="R209" s="118">
        <f t="shared" si="44"/>
        <v>0</v>
      </c>
      <c r="S209" s="118"/>
      <c r="T209" s="119"/>
      <c r="U209" s="118">
        <f t="shared" si="45"/>
        <v>0</v>
      </c>
      <c r="V209" s="119">
        <f t="shared" si="46"/>
        <v>20700</v>
      </c>
      <c r="W209" s="118">
        <f t="shared" si="47"/>
        <v>0</v>
      </c>
      <c r="Y209" s="119">
        <f t="shared" si="48"/>
        <v>20700</v>
      </c>
      <c r="Z209" s="119"/>
    </row>
    <row r="210" spans="1:27" s="122" customFormat="1" ht="24" x14ac:dyDescent="0.55000000000000004">
      <c r="A210" s="11"/>
      <c r="B210" s="137" t="s">
        <v>59</v>
      </c>
      <c r="C210" s="11">
        <v>11516</v>
      </c>
      <c r="D210" s="11">
        <v>1</v>
      </c>
      <c r="E210" s="11">
        <v>3</v>
      </c>
      <c r="F210" s="11">
        <v>50</v>
      </c>
      <c r="G210" s="11">
        <v>1</v>
      </c>
      <c r="H210" s="118">
        <f t="shared" si="42"/>
        <v>750</v>
      </c>
      <c r="I210" s="119">
        <v>100</v>
      </c>
      <c r="J210" s="119">
        <f t="shared" si="43"/>
        <v>75000</v>
      </c>
      <c r="L210" s="11"/>
      <c r="M210" s="11"/>
      <c r="N210" s="11"/>
      <c r="O210" s="11"/>
      <c r="R210" s="118">
        <f t="shared" si="44"/>
        <v>0</v>
      </c>
      <c r="S210" s="118"/>
      <c r="T210" s="119"/>
      <c r="U210" s="118">
        <f t="shared" si="45"/>
        <v>0</v>
      </c>
      <c r="V210" s="119">
        <f t="shared" si="46"/>
        <v>75000</v>
      </c>
      <c r="W210" s="118">
        <f t="shared" si="47"/>
        <v>0</v>
      </c>
      <c r="Y210" s="119">
        <f t="shared" si="48"/>
        <v>75000</v>
      </c>
      <c r="Z210" s="119"/>
    </row>
    <row r="211" spans="1:27" s="126" customFormat="1" ht="24" x14ac:dyDescent="0.55000000000000004">
      <c r="A211" s="24"/>
      <c r="B211" s="97" t="s">
        <v>71</v>
      </c>
      <c r="C211" s="24">
        <v>90</v>
      </c>
      <c r="D211" s="24">
        <v>2</v>
      </c>
      <c r="E211" s="24">
        <v>3</v>
      </c>
      <c r="F211" s="24">
        <v>96</v>
      </c>
      <c r="G211" s="24">
        <v>1</v>
      </c>
      <c r="H211" s="125">
        <f t="shared" si="42"/>
        <v>1196</v>
      </c>
      <c r="I211" s="125">
        <v>100</v>
      </c>
      <c r="J211" s="125">
        <f t="shared" si="43"/>
        <v>119600</v>
      </c>
      <c r="L211" s="24"/>
      <c r="M211" s="24"/>
      <c r="N211" s="24"/>
      <c r="O211" s="24"/>
      <c r="R211" s="125">
        <f t="shared" si="44"/>
        <v>0</v>
      </c>
      <c r="S211" s="125"/>
      <c r="T211" s="125"/>
      <c r="U211" s="125">
        <f t="shared" si="45"/>
        <v>0</v>
      </c>
      <c r="V211" s="125">
        <f t="shared" si="46"/>
        <v>119600</v>
      </c>
      <c r="W211" s="125">
        <f t="shared" si="47"/>
        <v>0</v>
      </c>
      <c r="Y211" s="125">
        <f t="shared" si="48"/>
        <v>119600</v>
      </c>
      <c r="Z211" s="125">
        <v>0.01</v>
      </c>
      <c r="AA211" s="125">
        <f t="shared" ref="AA211" si="50">Y211*Z211/100</f>
        <v>11.96</v>
      </c>
    </row>
    <row r="212" spans="1:27" s="128" customFormat="1" ht="24" x14ac:dyDescent="0.55000000000000004">
      <c r="A212" s="53"/>
      <c r="B212" s="55"/>
      <c r="C212" s="53"/>
      <c r="D212" s="53"/>
      <c r="E212" s="53"/>
      <c r="F212" s="53"/>
      <c r="G212" s="53"/>
      <c r="H212" s="127"/>
      <c r="I212" s="127"/>
      <c r="J212" s="127"/>
      <c r="L212" s="53"/>
      <c r="M212" s="53"/>
      <c r="N212" s="53"/>
      <c r="O212" s="53"/>
      <c r="R212" s="127"/>
      <c r="S212" s="127"/>
      <c r="T212" s="127"/>
      <c r="U212" s="127"/>
      <c r="V212" s="127"/>
      <c r="W212" s="127"/>
      <c r="Y212" s="127"/>
      <c r="Z212" s="127"/>
    </row>
    <row r="213" spans="1:27" s="122" customFormat="1" ht="24" x14ac:dyDescent="0.55000000000000004">
      <c r="A213" s="11">
        <v>44</v>
      </c>
      <c r="B213" s="137" t="s">
        <v>59</v>
      </c>
      <c r="C213" s="11">
        <v>10340</v>
      </c>
      <c r="D213" s="11">
        <v>0</v>
      </c>
      <c r="E213" s="11">
        <v>0</v>
      </c>
      <c r="F213" s="11">
        <v>98</v>
      </c>
      <c r="G213" s="11">
        <v>2</v>
      </c>
      <c r="H213" s="118">
        <f t="shared" si="42"/>
        <v>98</v>
      </c>
      <c r="I213" s="119">
        <v>150</v>
      </c>
      <c r="J213" s="119">
        <f t="shared" si="43"/>
        <v>14700</v>
      </c>
      <c r="L213" s="11" t="s">
        <v>62</v>
      </c>
      <c r="M213" s="11" t="s">
        <v>63</v>
      </c>
      <c r="N213" s="11">
        <v>2</v>
      </c>
      <c r="O213" s="11">
        <v>101.5</v>
      </c>
      <c r="P213" s="119">
        <v>100</v>
      </c>
      <c r="Q213" s="119">
        <v>6800</v>
      </c>
      <c r="R213" s="118">
        <f t="shared" si="44"/>
        <v>690200</v>
      </c>
      <c r="S213" s="118">
        <v>29</v>
      </c>
      <c r="T213" s="119"/>
      <c r="U213" s="118">
        <f t="shared" si="45"/>
        <v>690200</v>
      </c>
      <c r="V213" s="119">
        <f t="shared" si="46"/>
        <v>704900</v>
      </c>
      <c r="W213" s="118">
        <f t="shared" si="47"/>
        <v>704900</v>
      </c>
      <c r="Y213" s="119">
        <f t="shared" si="48"/>
        <v>704900</v>
      </c>
      <c r="Z213" s="119"/>
    </row>
    <row r="214" spans="1:27" s="122" customFormat="1" ht="24" x14ac:dyDescent="0.55000000000000004">
      <c r="A214" s="11"/>
      <c r="B214" s="137"/>
      <c r="C214" s="11"/>
      <c r="D214" s="11"/>
      <c r="E214" s="11"/>
      <c r="F214" s="11"/>
      <c r="G214" s="11"/>
      <c r="H214" s="118">
        <f t="shared" si="42"/>
        <v>0</v>
      </c>
      <c r="I214" s="119"/>
      <c r="J214" s="119">
        <f t="shared" si="43"/>
        <v>0</v>
      </c>
      <c r="L214" s="11"/>
      <c r="M214" s="11" t="s">
        <v>65</v>
      </c>
      <c r="N214" s="11">
        <v>2</v>
      </c>
      <c r="O214" s="11">
        <v>12</v>
      </c>
      <c r="P214" s="119">
        <v>100</v>
      </c>
      <c r="Q214" s="119">
        <v>6800</v>
      </c>
      <c r="R214" s="118">
        <f t="shared" si="44"/>
        <v>81600</v>
      </c>
      <c r="S214" s="118">
        <v>29</v>
      </c>
      <c r="T214" s="119"/>
      <c r="U214" s="118">
        <f t="shared" si="45"/>
        <v>81600</v>
      </c>
      <c r="V214" s="119">
        <f t="shared" si="46"/>
        <v>81600</v>
      </c>
      <c r="W214" s="118">
        <f t="shared" si="47"/>
        <v>81600</v>
      </c>
      <c r="Y214" s="119">
        <f t="shared" si="48"/>
        <v>81600</v>
      </c>
      <c r="Z214" s="119"/>
    </row>
    <row r="215" spans="1:27" s="122" customFormat="1" ht="24" x14ac:dyDescent="0.55000000000000004">
      <c r="A215" s="11"/>
      <c r="B215" s="137" t="s">
        <v>59</v>
      </c>
      <c r="C215" s="11">
        <v>1975</v>
      </c>
      <c r="D215" s="11">
        <v>0</v>
      </c>
      <c r="E215" s="11">
        <v>1</v>
      </c>
      <c r="F215" s="11">
        <v>80</v>
      </c>
      <c r="G215" s="11">
        <v>1</v>
      </c>
      <c r="H215" s="118">
        <f t="shared" si="42"/>
        <v>180</v>
      </c>
      <c r="I215" s="119">
        <v>150</v>
      </c>
      <c r="J215" s="119">
        <f t="shared" si="43"/>
        <v>27000</v>
      </c>
      <c r="L215" s="11"/>
      <c r="M215" s="11"/>
      <c r="N215" s="11"/>
      <c r="O215" s="11"/>
      <c r="R215" s="118">
        <f t="shared" si="44"/>
        <v>0</v>
      </c>
      <c r="S215" s="118"/>
      <c r="T215" s="119"/>
      <c r="U215" s="118">
        <f t="shared" si="45"/>
        <v>0</v>
      </c>
      <c r="V215" s="119">
        <f t="shared" si="46"/>
        <v>27000</v>
      </c>
      <c r="W215" s="118">
        <f t="shared" si="47"/>
        <v>0</v>
      </c>
      <c r="Y215" s="119">
        <f t="shared" si="48"/>
        <v>27000</v>
      </c>
      <c r="Z215" s="119"/>
    </row>
    <row r="216" spans="1:27" s="122" customFormat="1" ht="24" x14ac:dyDescent="0.55000000000000004">
      <c r="A216" s="11"/>
      <c r="B216" s="137" t="s">
        <v>59</v>
      </c>
      <c r="C216" s="11">
        <v>3420</v>
      </c>
      <c r="D216" s="11">
        <v>1</v>
      </c>
      <c r="E216" s="11">
        <v>1</v>
      </c>
      <c r="F216" s="11">
        <v>4</v>
      </c>
      <c r="G216" s="11">
        <v>1</v>
      </c>
      <c r="H216" s="118">
        <f t="shared" si="42"/>
        <v>504</v>
      </c>
      <c r="I216" s="119">
        <v>100</v>
      </c>
      <c r="J216" s="119">
        <f t="shared" si="43"/>
        <v>50400</v>
      </c>
      <c r="L216" s="11"/>
      <c r="M216" s="11"/>
      <c r="N216" s="11"/>
      <c r="O216" s="11"/>
      <c r="R216" s="118">
        <f t="shared" si="44"/>
        <v>0</v>
      </c>
      <c r="S216" s="118"/>
      <c r="T216" s="119"/>
      <c r="U216" s="118">
        <f t="shared" si="45"/>
        <v>0</v>
      </c>
      <c r="V216" s="119">
        <f t="shared" si="46"/>
        <v>50400</v>
      </c>
      <c r="W216" s="118">
        <f t="shared" si="47"/>
        <v>0</v>
      </c>
      <c r="Y216" s="119">
        <f t="shared" si="48"/>
        <v>50400</v>
      </c>
      <c r="Z216" s="119"/>
    </row>
    <row r="217" spans="1:27" s="122" customFormat="1" ht="24" x14ac:dyDescent="0.55000000000000004">
      <c r="A217" s="11"/>
      <c r="B217" s="137" t="s">
        <v>59</v>
      </c>
      <c r="C217" s="11">
        <v>1963</v>
      </c>
      <c r="D217" s="11">
        <v>3</v>
      </c>
      <c r="E217" s="11">
        <v>1</v>
      </c>
      <c r="F217" s="11">
        <v>60</v>
      </c>
      <c r="G217" s="11">
        <v>1</v>
      </c>
      <c r="H217" s="118">
        <f t="shared" si="42"/>
        <v>1360</v>
      </c>
      <c r="I217" s="119">
        <v>130</v>
      </c>
      <c r="J217" s="119">
        <f t="shared" si="43"/>
        <v>176800</v>
      </c>
      <c r="L217" s="11"/>
      <c r="M217" s="11"/>
      <c r="N217" s="11"/>
      <c r="O217" s="11"/>
      <c r="R217" s="118">
        <f t="shared" si="44"/>
        <v>0</v>
      </c>
      <c r="S217" s="118"/>
      <c r="T217" s="119"/>
      <c r="U217" s="118">
        <f t="shared" si="45"/>
        <v>0</v>
      </c>
      <c r="V217" s="119">
        <f t="shared" si="46"/>
        <v>176800</v>
      </c>
      <c r="W217" s="118">
        <f t="shared" si="47"/>
        <v>0</v>
      </c>
      <c r="Y217" s="119">
        <f t="shared" si="48"/>
        <v>176800</v>
      </c>
      <c r="Z217" s="119"/>
    </row>
    <row r="218" spans="1:27" s="128" customFormat="1" ht="24" x14ac:dyDescent="0.55000000000000004">
      <c r="A218" s="53"/>
      <c r="B218" s="55"/>
      <c r="C218" s="53"/>
      <c r="D218" s="53"/>
      <c r="E218" s="53"/>
      <c r="F218" s="53"/>
      <c r="G218" s="53"/>
      <c r="H218" s="127"/>
      <c r="I218" s="127"/>
      <c r="J218" s="127"/>
      <c r="L218" s="53"/>
      <c r="M218" s="53"/>
      <c r="N218" s="53"/>
      <c r="O218" s="53"/>
      <c r="R218" s="127"/>
      <c r="S218" s="127"/>
      <c r="T218" s="127"/>
      <c r="U218" s="127"/>
      <c r="V218" s="127"/>
      <c r="W218" s="127"/>
      <c r="Y218" s="127"/>
      <c r="Z218" s="127"/>
    </row>
    <row r="219" spans="1:27" s="126" customFormat="1" ht="24" x14ac:dyDescent="0.55000000000000004">
      <c r="A219" s="24">
        <v>45</v>
      </c>
      <c r="B219" s="138" t="s">
        <v>76</v>
      </c>
      <c r="C219" s="139"/>
      <c r="D219" s="24">
        <v>0</v>
      </c>
      <c r="E219" s="24">
        <v>2</v>
      </c>
      <c r="F219" s="24">
        <v>0</v>
      </c>
      <c r="G219" s="24">
        <v>2</v>
      </c>
      <c r="H219" s="125">
        <f t="shared" si="42"/>
        <v>200</v>
      </c>
      <c r="I219" s="125">
        <v>150</v>
      </c>
      <c r="J219" s="125">
        <f t="shared" si="43"/>
        <v>30000</v>
      </c>
      <c r="L219" s="24" t="s">
        <v>62</v>
      </c>
      <c r="M219" s="24" t="s">
        <v>126</v>
      </c>
      <c r="N219" s="24">
        <v>2</v>
      </c>
      <c r="O219" s="24">
        <v>27</v>
      </c>
      <c r="P219" s="125">
        <v>100</v>
      </c>
      <c r="Q219" s="125">
        <v>6800</v>
      </c>
      <c r="R219" s="125">
        <f t="shared" si="44"/>
        <v>183600</v>
      </c>
      <c r="S219" s="125">
        <v>11</v>
      </c>
      <c r="T219" s="125">
        <v>12</v>
      </c>
      <c r="U219" s="125">
        <f t="shared" si="45"/>
        <v>161568</v>
      </c>
      <c r="V219" s="125">
        <f t="shared" si="46"/>
        <v>191568</v>
      </c>
      <c r="W219" s="125">
        <f t="shared" si="47"/>
        <v>191568</v>
      </c>
      <c r="Y219" s="125">
        <f t="shared" si="48"/>
        <v>191568</v>
      </c>
      <c r="Z219" s="125">
        <v>0.02</v>
      </c>
      <c r="AA219" s="125">
        <f t="shared" ref="AA219:AA226" si="51">Y219*Z219/100</f>
        <v>38.313600000000001</v>
      </c>
    </row>
    <row r="220" spans="1:27" s="126" customFormat="1" ht="24" x14ac:dyDescent="0.55000000000000004">
      <c r="A220" s="24"/>
      <c r="B220" s="138" t="s">
        <v>76</v>
      </c>
      <c r="C220" s="24"/>
      <c r="D220" s="24">
        <v>0</v>
      </c>
      <c r="E220" s="24">
        <v>2</v>
      </c>
      <c r="F220" s="24">
        <v>50</v>
      </c>
      <c r="G220" s="24">
        <v>2</v>
      </c>
      <c r="H220" s="125">
        <f t="shared" si="42"/>
        <v>250</v>
      </c>
      <c r="I220" s="125">
        <v>150</v>
      </c>
      <c r="J220" s="125">
        <f t="shared" si="43"/>
        <v>37500</v>
      </c>
      <c r="L220" s="24" t="s">
        <v>62</v>
      </c>
      <c r="M220" s="24" t="s">
        <v>65</v>
      </c>
      <c r="N220" s="24">
        <v>2</v>
      </c>
      <c r="O220" s="24">
        <v>81</v>
      </c>
      <c r="P220" s="125">
        <v>100</v>
      </c>
      <c r="Q220" s="125">
        <v>6800</v>
      </c>
      <c r="R220" s="125">
        <f t="shared" si="44"/>
        <v>550800</v>
      </c>
      <c r="S220" s="125">
        <v>11</v>
      </c>
      <c r="T220" s="125">
        <v>45</v>
      </c>
      <c r="U220" s="125">
        <f t="shared" si="45"/>
        <v>302940</v>
      </c>
      <c r="V220" s="125">
        <f t="shared" si="46"/>
        <v>340440</v>
      </c>
      <c r="W220" s="125">
        <f t="shared" si="47"/>
        <v>340440</v>
      </c>
      <c r="Y220" s="125">
        <f t="shared" si="48"/>
        <v>340440</v>
      </c>
      <c r="Z220" s="125">
        <v>0.02</v>
      </c>
      <c r="AA220" s="125">
        <f t="shared" si="51"/>
        <v>68.088000000000008</v>
      </c>
    </row>
    <row r="221" spans="1:27" s="126" customFormat="1" ht="24" x14ac:dyDescent="0.55000000000000004">
      <c r="A221" s="24"/>
      <c r="B221" s="97"/>
      <c r="C221" s="24"/>
      <c r="D221" s="24"/>
      <c r="E221" s="24"/>
      <c r="F221" s="24"/>
      <c r="G221" s="24"/>
      <c r="H221" s="125">
        <f t="shared" si="42"/>
        <v>0</v>
      </c>
      <c r="I221" s="125"/>
      <c r="J221" s="125">
        <f t="shared" si="43"/>
        <v>0</v>
      </c>
      <c r="L221" s="24"/>
      <c r="M221" s="24" t="s">
        <v>126</v>
      </c>
      <c r="N221" s="24">
        <v>2</v>
      </c>
      <c r="O221" s="24">
        <v>32</v>
      </c>
      <c r="P221" s="125">
        <v>100</v>
      </c>
      <c r="Q221" s="125">
        <v>6800</v>
      </c>
      <c r="R221" s="125">
        <f t="shared" si="44"/>
        <v>217600</v>
      </c>
      <c r="S221" s="125">
        <v>11</v>
      </c>
      <c r="T221" s="125">
        <v>12</v>
      </c>
      <c r="U221" s="125">
        <f t="shared" si="45"/>
        <v>191488</v>
      </c>
      <c r="V221" s="125">
        <f t="shared" si="46"/>
        <v>191488</v>
      </c>
      <c r="W221" s="125">
        <f t="shared" si="47"/>
        <v>191488</v>
      </c>
      <c r="Y221" s="125">
        <f t="shared" si="48"/>
        <v>191488</v>
      </c>
      <c r="Z221" s="125">
        <v>0.02</v>
      </c>
      <c r="AA221" s="125">
        <f t="shared" si="51"/>
        <v>38.297600000000003</v>
      </c>
    </row>
    <row r="222" spans="1:27" s="126" customFormat="1" ht="24" x14ac:dyDescent="0.55000000000000004">
      <c r="A222" s="24"/>
      <c r="B222" s="97"/>
      <c r="C222" s="24"/>
      <c r="D222" s="24"/>
      <c r="E222" s="24"/>
      <c r="F222" s="24"/>
      <c r="G222" s="24"/>
      <c r="H222" s="125">
        <f t="shared" si="42"/>
        <v>0</v>
      </c>
      <c r="I222" s="125"/>
      <c r="J222" s="125">
        <f t="shared" si="43"/>
        <v>0</v>
      </c>
      <c r="L222" s="24"/>
      <c r="M222" s="24" t="s">
        <v>126</v>
      </c>
      <c r="N222" s="24">
        <v>2</v>
      </c>
      <c r="O222" s="24">
        <v>27</v>
      </c>
      <c r="P222" s="125">
        <v>100</v>
      </c>
      <c r="Q222" s="125">
        <v>6800</v>
      </c>
      <c r="R222" s="125">
        <f t="shared" si="44"/>
        <v>183600</v>
      </c>
      <c r="S222" s="125">
        <v>11</v>
      </c>
      <c r="T222" s="125">
        <v>12</v>
      </c>
      <c r="U222" s="125">
        <f t="shared" si="45"/>
        <v>161568</v>
      </c>
      <c r="V222" s="125">
        <f t="shared" si="46"/>
        <v>161568</v>
      </c>
      <c r="W222" s="125">
        <f t="shared" si="47"/>
        <v>161568</v>
      </c>
      <c r="Y222" s="125">
        <f t="shared" si="48"/>
        <v>161568</v>
      </c>
      <c r="Z222" s="125">
        <v>0.02</v>
      </c>
      <c r="AA222" s="125">
        <f t="shared" si="51"/>
        <v>32.313600000000001</v>
      </c>
    </row>
    <row r="223" spans="1:27" s="126" customFormat="1" ht="24" x14ac:dyDescent="0.55000000000000004">
      <c r="A223" s="24"/>
      <c r="B223" s="97"/>
      <c r="C223" s="24"/>
      <c r="D223" s="24"/>
      <c r="E223" s="24"/>
      <c r="F223" s="24"/>
      <c r="G223" s="24"/>
      <c r="H223" s="125">
        <f t="shared" si="42"/>
        <v>0</v>
      </c>
      <c r="I223" s="125"/>
      <c r="J223" s="125">
        <f t="shared" si="43"/>
        <v>0</v>
      </c>
      <c r="L223" s="24"/>
      <c r="M223" s="24" t="s">
        <v>65</v>
      </c>
      <c r="N223" s="24">
        <v>2</v>
      </c>
      <c r="O223" s="24">
        <v>6</v>
      </c>
      <c r="P223" s="125">
        <v>100</v>
      </c>
      <c r="Q223" s="125">
        <v>6800</v>
      </c>
      <c r="R223" s="125">
        <f t="shared" si="44"/>
        <v>40800</v>
      </c>
      <c r="S223" s="125">
        <v>11</v>
      </c>
      <c r="T223" s="125">
        <v>45</v>
      </c>
      <c r="U223" s="125">
        <f t="shared" si="45"/>
        <v>22440</v>
      </c>
      <c r="V223" s="125">
        <f t="shared" si="46"/>
        <v>22440</v>
      </c>
      <c r="W223" s="125">
        <f t="shared" si="47"/>
        <v>22440</v>
      </c>
      <c r="Y223" s="125">
        <f t="shared" si="48"/>
        <v>22440</v>
      </c>
      <c r="Z223" s="125">
        <v>0.02</v>
      </c>
      <c r="AA223" s="125">
        <f t="shared" si="51"/>
        <v>4.4880000000000004</v>
      </c>
    </row>
    <row r="224" spans="1:27" s="126" customFormat="1" ht="24" x14ac:dyDescent="0.55000000000000004">
      <c r="A224" s="24"/>
      <c r="B224" s="138" t="s">
        <v>76</v>
      </c>
      <c r="C224" s="24"/>
      <c r="D224" s="24">
        <v>8</v>
      </c>
      <c r="E224" s="24">
        <v>0</v>
      </c>
      <c r="F224" s="24">
        <v>0</v>
      </c>
      <c r="G224" s="24">
        <v>1</v>
      </c>
      <c r="H224" s="125">
        <f t="shared" si="42"/>
        <v>3200</v>
      </c>
      <c r="I224" s="125">
        <v>100</v>
      </c>
      <c r="J224" s="125">
        <f t="shared" si="43"/>
        <v>320000</v>
      </c>
      <c r="L224" s="24"/>
      <c r="M224" s="24"/>
      <c r="N224" s="24"/>
      <c r="O224" s="24"/>
      <c r="R224" s="125">
        <f t="shared" si="44"/>
        <v>0</v>
      </c>
      <c r="S224" s="125"/>
      <c r="T224" s="125"/>
      <c r="U224" s="125">
        <f t="shared" si="45"/>
        <v>0</v>
      </c>
      <c r="V224" s="125">
        <f t="shared" si="46"/>
        <v>320000</v>
      </c>
      <c r="W224" s="125">
        <f t="shared" si="47"/>
        <v>0</v>
      </c>
      <c r="Y224" s="125">
        <f t="shared" si="48"/>
        <v>320000</v>
      </c>
      <c r="Z224" s="125">
        <v>0.01</v>
      </c>
      <c r="AA224" s="125">
        <f t="shared" si="51"/>
        <v>32</v>
      </c>
    </row>
    <row r="225" spans="1:27" s="126" customFormat="1" ht="24" x14ac:dyDescent="0.55000000000000004">
      <c r="A225" s="24"/>
      <c r="B225" s="138" t="s">
        <v>76</v>
      </c>
      <c r="C225" s="24"/>
      <c r="D225" s="24">
        <v>1</v>
      </c>
      <c r="E225" s="24">
        <v>0</v>
      </c>
      <c r="F225" s="24">
        <v>0</v>
      </c>
      <c r="G225" s="24">
        <v>1</v>
      </c>
      <c r="H225" s="125">
        <f t="shared" si="42"/>
        <v>400</v>
      </c>
      <c r="I225" s="125">
        <v>100</v>
      </c>
      <c r="J225" s="125">
        <f t="shared" si="43"/>
        <v>40000</v>
      </c>
      <c r="L225" s="24"/>
      <c r="M225" s="24"/>
      <c r="N225" s="24"/>
      <c r="O225" s="24"/>
      <c r="R225" s="125">
        <f t="shared" si="44"/>
        <v>0</v>
      </c>
      <c r="S225" s="125"/>
      <c r="T225" s="125"/>
      <c r="U225" s="125">
        <f t="shared" si="45"/>
        <v>0</v>
      </c>
      <c r="V225" s="125">
        <f t="shared" si="46"/>
        <v>40000</v>
      </c>
      <c r="W225" s="125">
        <f t="shared" si="47"/>
        <v>0</v>
      </c>
      <c r="Y225" s="125">
        <f t="shared" si="48"/>
        <v>40000</v>
      </c>
      <c r="Z225" s="125">
        <v>0.01</v>
      </c>
      <c r="AA225" s="125">
        <f t="shared" si="51"/>
        <v>4</v>
      </c>
    </row>
    <row r="226" spans="1:27" s="126" customFormat="1" ht="24" x14ac:dyDescent="0.55000000000000004">
      <c r="A226" s="24"/>
      <c r="B226" s="138" t="s">
        <v>76</v>
      </c>
      <c r="C226" s="24"/>
      <c r="D226" s="24">
        <v>4</v>
      </c>
      <c r="E226" s="24">
        <v>0</v>
      </c>
      <c r="F226" s="24">
        <v>0</v>
      </c>
      <c r="G226" s="24">
        <v>1</v>
      </c>
      <c r="H226" s="125">
        <f t="shared" si="42"/>
        <v>1600</v>
      </c>
      <c r="I226" s="125">
        <v>100</v>
      </c>
      <c r="J226" s="125">
        <f t="shared" si="43"/>
        <v>160000</v>
      </c>
      <c r="L226" s="24"/>
      <c r="M226" s="24"/>
      <c r="N226" s="24"/>
      <c r="O226" s="24"/>
      <c r="R226" s="125">
        <f t="shared" si="44"/>
        <v>0</v>
      </c>
      <c r="S226" s="125"/>
      <c r="T226" s="125"/>
      <c r="U226" s="125">
        <f t="shared" si="45"/>
        <v>0</v>
      </c>
      <c r="V226" s="125">
        <f t="shared" si="46"/>
        <v>160000</v>
      </c>
      <c r="W226" s="125">
        <f t="shared" si="47"/>
        <v>0</v>
      </c>
      <c r="Y226" s="125">
        <f t="shared" si="48"/>
        <v>160000</v>
      </c>
      <c r="Z226" s="125">
        <v>0.01</v>
      </c>
      <c r="AA226" s="125">
        <f t="shared" si="51"/>
        <v>16</v>
      </c>
    </row>
    <row r="227" spans="1:27" s="128" customFormat="1" ht="24" x14ac:dyDescent="0.55000000000000004">
      <c r="A227" s="53"/>
      <c r="B227" s="59"/>
      <c r="C227" s="53"/>
      <c r="D227" s="53"/>
      <c r="E227" s="53"/>
      <c r="F227" s="53"/>
      <c r="G227" s="53"/>
      <c r="H227" s="127"/>
      <c r="I227" s="127"/>
      <c r="J227" s="127"/>
      <c r="L227" s="53"/>
      <c r="M227" s="53"/>
      <c r="N227" s="53"/>
      <c r="O227" s="53"/>
      <c r="R227" s="127"/>
      <c r="S227" s="127"/>
      <c r="T227" s="127"/>
      <c r="U227" s="127"/>
      <c r="V227" s="127"/>
      <c r="W227" s="127"/>
      <c r="Y227" s="127"/>
      <c r="Z227" s="127"/>
    </row>
    <row r="228" spans="1:27" s="126" customFormat="1" ht="24" x14ac:dyDescent="0.55000000000000004">
      <c r="A228" s="24">
        <v>46</v>
      </c>
      <c r="B228" s="97" t="s">
        <v>959</v>
      </c>
      <c r="C228" s="24">
        <v>1355</v>
      </c>
      <c r="D228" s="24">
        <v>0</v>
      </c>
      <c r="E228" s="24">
        <v>3</v>
      </c>
      <c r="F228" s="24">
        <v>6</v>
      </c>
      <c r="G228" s="24">
        <v>1</v>
      </c>
      <c r="H228" s="125">
        <f t="shared" si="42"/>
        <v>306</v>
      </c>
      <c r="I228" s="125">
        <v>100</v>
      </c>
      <c r="J228" s="125">
        <f t="shared" si="43"/>
        <v>30600</v>
      </c>
      <c r="L228" s="24"/>
      <c r="M228" s="24"/>
      <c r="N228" s="24"/>
      <c r="O228" s="24"/>
      <c r="R228" s="125">
        <f t="shared" si="44"/>
        <v>0</v>
      </c>
      <c r="S228" s="125"/>
      <c r="T228" s="125"/>
      <c r="U228" s="125">
        <f t="shared" si="45"/>
        <v>0</v>
      </c>
      <c r="V228" s="125">
        <f t="shared" si="46"/>
        <v>30600</v>
      </c>
      <c r="W228" s="125">
        <f t="shared" si="47"/>
        <v>0</v>
      </c>
      <c r="Y228" s="125">
        <f t="shared" si="48"/>
        <v>30600</v>
      </c>
      <c r="Z228" s="125">
        <v>0.01</v>
      </c>
      <c r="AA228" s="125">
        <f t="shared" ref="AA228" si="52">Y228*Z228/100</f>
        <v>3.06</v>
      </c>
    </row>
    <row r="229" spans="1:27" s="128" customFormat="1" ht="24" x14ac:dyDescent="0.55000000000000004">
      <c r="A229" s="53"/>
      <c r="B229" s="59"/>
      <c r="C229" s="53"/>
      <c r="D229" s="53"/>
      <c r="E229" s="53"/>
      <c r="F229" s="53"/>
      <c r="G229" s="53"/>
      <c r="H229" s="127"/>
      <c r="I229" s="127"/>
      <c r="J229" s="127"/>
      <c r="L229" s="53"/>
      <c r="M229" s="53"/>
      <c r="N229" s="53"/>
      <c r="O229" s="53"/>
      <c r="R229" s="127"/>
      <c r="S229" s="127"/>
      <c r="T229" s="127"/>
      <c r="U229" s="127"/>
      <c r="V229" s="127"/>
      <c r="W229" s="127"/>
      <c r="Y229" s="127"/>
      <c r="Z229" s="127"/>
    </row>
    <row r="230" spans="1:27" s="122" customFormat="1" ht="24" x14ac:dyDescent="0.55000000000000004">
      <c r="A230" s="11">
        <v>47</v>
      </c>
      <c r="B230" s="137" t="s">
        <v>59</v>
      </c>
      <c r="C230" s="11">
        <v>718</v>
      </c>
      <c r="D230" s="11">
        <v>0</v>
      </c>
      <c r="E230" s="11">
        <v>2</v>
      </c>
      <c r="F230" s="11">
        <v>10</v>
      </c>
      <c r="G230" s="11">
        <v>2</v>
      </c>
      <c r="H230" s="118">
        <f t="shared" si="42"/>
        <v>210</v>
      </c>
      <c r="I230" s="119">
        <v>150</v>
      </c>
      <c r="J230" s="119">
        <f t="shared" si="43"/>
        <v>31500</v>
      </c>
      <c r="L230" s="11" t="s">
        <v>62</v>
      </c>
      <c r="M230" s="11" t="s">
        <v>63</v>
      </c>
      <c r="N230" s="11">
        <v>2</v>
      </c>
      <c r="O230" s="11">
        <v>208.25</v>
      </c>
      <c r="P230" s="119">
        <v>100</v>
      </c>
      <c r="Q230" s="119">
        <v>6800</v>
      </c>
      <c r="R230" s="118">
        <f t="shared" si="44"/>
        <v>1416100</v>
      </c>
      <c r="S230" s="118">
        <v>51</v>
      </c>
      <c r="T230" s="119"/>
      <c r="U230" s="118">
        <f t="shared" si="45"/>
        <v>1416100</v>
      </c>
      <c r="V230" s="119">
        <f t="shared" si="46"/>
        <v>1447600</v>
      </c>
      <c r="W230" s="118">
        <f t="shared" si="47"/>
        <v>1447600</v>
      </c>
      <c r="Y230" s="119">
        <f t="shared" si="48"/>
        <v>1447600</v>
      </c>
      <c r="Z230" s="119"/>
    </row>
    <row r="231" spans="1:27" s="122" customFormat="1" ht="24" x14ac:dyDescent="0.55000000000000004">
      <c r="A231" s="11"/>
      <c r="B231" s="137"/>
      <c r="C231" s="11"/>
      <c r="D231" s="11"/>
      <c r="E231" s="11"/>
      <c r="F231" s="11"/>
      <c r="G231" s="11"/>
      <c r="H231" s="118">
        <f t="shared" si="42"/>
        <v>0</v>
      </c>
      <c r="I231" s="119"/>
      <c r="J231" s="119">
        <f t="shared" si="43"/>
        <v>0</v>
      </c>
      <c r="L231" s="11"/>
      <c r="M231" s="11" t="s">
        <v>65</v>
      </c>
      <c r="N231" s="11">
        <v>2</v>
      </c>
      <c r="O231" s="11">
        <v>6</v>
      </c>
      <c r="P231" s="119">
        <v>100</v>
      </c>
      <c r="Q231" s="119">
        <v>6800</v>
      </c>
      <c r="R231" s="118">
        <f t="shared" si="44"/>
        <v>40800</v>
      </c>
      <c r="S231" s="118">
        <v>51</v>
      </c>
      <c r="T231" s="119"/>
      <c r="U231" s="118">
        <f t="shared" si="45"/>
        <v>40800</v>
      </c>
      <c r="V231" s="119">
        <f t="shared" si="46"/>
        <v>40800</v>
      </c>
      <c r="W231" s="118">
        <f t="shared" si="47"/>
        <v>40800</v>
      </c>
      <c r="Y231" s="119">
        <f t="shared" si="48"/>
        <v>40800</v>
      </c>
      <c r="Z231" s="119"/>
    </row>
    <row r="232" spans="1:27" s="122" customFormat="1" ht="24" x14ac:dyDescent="0.55000000000000004">
      <c r="A232" s="11"/>
      <c r="B232" s="137" t="s">
        <v>59</v>
      </c>
      <c r="C232" s="11">
        <v>1849</v>
      </c>
      <c r="D232" s="11">
        <v>1</v>
      </c>
      <c r="E232" s="11">
        <v>2</v>
      </c>
      <c r="F232" s="11">
        <v>87</v>
      </c>
      <c r="G232" s="11">
        <v>1</v>
      </c>
      <c r="H232" s="118">
        <f t="shared" si="42"/>
        <v>687</v>
      </c>
      <c r="I232" s="119">
        <v>100</v>
      </c>
      <c r="J232" s="119">
        <f t="shared" si="43"/>
        <v>68700</v>
      </c>
      <c r="L232" s="11"/>
      <c r="M232" s="11"/>
      <c r="N232" s="11"/>
      <c r="O232" s="11"/>
      <c r="R232" s="118">
        <f t="shared" si="44"/>
        <v>0</v>
      </c>
      <c r="S232" s="118"/>
      <c r="T232" s="119"/>
      <c r="U232" s="118">
        <f t="shared" si="45"/>
        <v>0</v>
      </c>
      <c r="V232" s="119">
        <f t="shared" si="46"/>
        <v>68700</v>
      </c>
      <c r="W232" s="118">
        <f t="shared" si="47"/>
        <v>0</v>
      </c>
      <c r="Y232" s="119">
        <f t="shared" si="48"/>
        <v>68700</v>
      </c>
      <c r="Z232" s="119"/>
    </row>
    <row r="233" spans="1:27" s="122" customFormat="1" ht="24" x14ac:dyDescent="0.55000000000000004">
      <c r="A233" s="11"/>
      <c r="B233" s="137" t="s">
        <v>59</v>
      </c>
      <c r="C233" s="11">
        <v>17005</v>
      </c>
      <c r="D233" s="11">
        <v>2</v>
      </c>
      <c r="E233" s="11">
        <v>3</v>
      </c>
      <c r="F233" s="11">
        <v>41</v>
      </c>
      <c r="G233" s="11">
        <v>1</v>
      </c>
      <c r="H233" s="118">
        <f t="shared" si="42"/>
        <v>1141</v>
      </c>
      <c r="I233" s="119">
        <v>100</v>
      </c>
      <c r="J233" s="119">
        <f t="shared" si="43"/>
        <v>114100</v>
      </c>
      <c r="L233" s="11"/>
      <c r="M233" s="11"/>
      <c r="N233" s="11"/>
      <c r="O233" s="11"/>
      <c r="R233" s="118">
        <f t="shared" si="44"/>
        <v>0</v>
      </c>
      <c r="S233" s="118"/>
      <c r="T233" s="119"/>
      <c r="U233" s="118">
        <f t="shared" si="45"/>
        <v>0</v>
      </c>
      <c r="V233" s="119">
        <f t="shared" si="46"/>
        <v>114100</v>
      </c>
      <c r="W233" s="118">
        <f t="shared" si="47"/>
        <v>0</v>
      </c>
      <c r="Y233" s="119">
        <f t="shared" si="48"/>
        <v>114100</v>
      </c>
      <c r="Z233" s="119"/>
    </row>
    <row r="234" spans="1:27" s="122" customFormat="1" ht="24" x14ac:dyDescent="0.55000000000000004">
      <c r="A234" s="11"/>
      <c r="B234" s="137" t="s">
        <v>59</v>
      </c>
      <c r="C234" s="11">
        <v>1858</v>
      </c>
      <c r="D234" s="11">
        <v>0</v>
      </c>
      <c r="E234" s="11">
        <v>2</v>
      </c>
      <c r="F234" s="11">
        <v>65</v>
      </c>
      <c r="G234" s="11">
        <v>1</v>
      </c>
      <c r="H234" s="118">
        <f t="shared" si="42"/>
        <v>265</v>
      </c>
      <c r="I234" s="119">
        <v>100</v>
      </c>
      <c r="J234" s="119">
        <f t="shared" si="43"/>
        <v>26500</v>
      </c>
      <c r="L234" s="11"/>
      <c r="M234" s="11"/>
      <c r="N234" s="11"/>
      <c r="O234" s="11"/>
      <c r="R234" s="118">
        <f t="shared" si="44"/>
        <v>0</v>
      </c>
      <c r="S234" s="118"/>
      <c r="T234" s="119"/>
      <c r="U234" s="118">
        <f t="shared" si="45"/>
        <v>0</v>
      </c>
      <c r="V234" s="119">
        <f t="shared" si="46"/>
        <v>26500</v>
      </c>
      <c r="W234" s="118">
        <f t="shared" si="47"/>
        <v>0</v>
      </c>
      <c r="Y234" s="119">
        <f t="shared" si="48"/>
        <v>26500</v>
      </c>
      <c r="Z234" s="119"/>
    </row>
    <row r="235" spans="1:27" s="126" customFormat="1" ht="24" x14ac:dyDescent="0.55000000000000004">
      <c r="A235" s="24"/>
      <c r="B235" s="97" t="s">
        <v>201</v>
      </c>
      <c r="C235" s="24"/>
      <c r="D235" s="24">
        <v>2</v>
      </c>
      <c r="E235" s="24">
        <v>3</v>
      </c>
      <c r="F235" s="24">
        <v>60</v>
      </c>
      <c r="G235" s="24">
        <v>1</v>
      </c>
      <c r="H235" s="125">
        <f t="shared" si="42"/>
        <v>1160</v>
      </c>
      <c r="I235" s="125">
        <v>100</v>
      </c>
      <c r="J235" s="125">
        <f t="shared" si="43"/>
        <v>116000</v>
      </c>
      <c r="L235" s="24"/>
      <c r="M235" s="24"/>
      <c r="N235" s="24"/>
      <c r="O235" s="24"/>
      <c r="R235" s="125">
        <f t="shared" si="44"/>
        <v>0</v>
      </c>
      <c r="S235" s="125"/>
      <c r="T235" s="125"/>
      <c r="U235" s="125">
        <f t="shared" si="45"/>
        <v>0</v>
      </c>
      <c r="V235" s="125">
        <f t="shared" si="46"/>
        <v>116000</v>
      </c>
      <c r="W235" s="125">
        <f t="shared" si="47"/>
        <v>0</v>
      </c>
      <c r="Y235" s="125">
        <f t="shared" si="48"/>
        <v>116000</v>
      </c>
      <c r="Z235" s="125">
        <v>0.01</v>
      </c>
      <c r="AA235" s="125">
        <f t="shared" ref="AA235:AA236" si="53">Y235*Z235/100</f>
        <v>11.6</v>
      </c>
    </row>
    <row r="236" spans="1:27" s="126" customFormat="1" ht="24" x14ac:dyDescent="0.55000000000000004">
      <c r="A236" s="24"/>
      <c r="B236" s="97" t="s">
        <v>201</v>
      </c>
      <c r="C236" s="24"/>
      <c r="D236" s="24">
        <v>1</v>
      </c>
      <c r="E236" s="24">
        <v>2</v>
      </c>
      <c r="F236" s="24">
        <v>20</v>
      </c>
      <c r="G236" s="24">
        <v>1</v>
      </c>
      <c r="H236" s="125">
        <f t="shared" si="42"/>
        <v>620</v>
      </c>
      <c r="I236" s="125">
        <v>100</v>
      </c>
      <c r="J236" s="125">
        <f t="shared" si="43"/>
        <v>62000</v>
      </c>
      <c r="L236" s="24"/>
      <c r="M236" s="24"/>
      <c r="N236" s="24"/>
      <c r="O236" s="24"/>
      <c r="R236" s="125">
        <f t="shared" si="44"/>
        <v>0</v>
      </c>
      <c r="S236" s="125"/>
      <c r="T236" s="125"/>
      <c r="U236" s="125">
        <f t="shared" si="45"/>
        <v>0</v>
      </c>
      <c r="V236" s="125">
        <f t="shared" si="46"/>
        <v>62000</v>
      </c>
      <c r="W236" s="125">
        <f t="shared" si="47"/>
        <v>0</v>
      </c>
      <c r="Y236" s="125">
        <f t="shared" si="48"/>
        <v>62000</v>
      </c>
      <c r="Z236" s="125">
        <v>0.01</v>
      </c>
      <c r="AA236" s="125">
        <f t="shared" si="53"/>
        <v>6.2</v>
      </c>
    </row>
    <row r="237" spans="1:27" s="128" customFormat="1" ht="24" x14ac:dyDescent="0.55000000000000004">
      <c r="A237" s="53"/>
      <c r="B237" s="55"/>
      <c r="C237" s="53"/>
      <c r="D237" s="53"/>
      <c r="E237" s="53"/>
      <c r="F237" s="53"/>
      <c r="G237" s="53"/>
      <c r="H237" s="127"/>
      <c r="I237" s="127"/>
      <c r="J237" s="127"/>
      <c r="L237" s="53"/>
      <c r="M237" s="53"/>
      <c r="N237" s="53"/>
      <c r="O237" s="53"/>
      <c r="R237" s="127"/>
      <c r="S237" s="127"/>
      <c r="T237" s="127"/>
      <c r="U237" s="127"/>
      <c r="V237" s="127"/>
      <c r="W237" s="127"/>
      <c r="Y237" s="127"/>
      <c r="Z237" s="127"/>
    </row>
    <row r="238" spans="1:27" s="126" customFormat="1" ht="24" x14ac:dyDescent="0.55000000000000004">
      <c r="A238" s="24">
        <v>48</v>
      </c>
      <c r="B238" s="97" t="s">
        <v>172</v>
      </c>
      <c r="C238" s="24"/>
      <c r="D238" s="24">
        <v>1</v>
      </c>
      <c r="E238" s="24">
        <v>3</v>
      </c>
      <c r="F238" s="24">
        <v>40</v>
      </c>
      <c r="G238" s="24">
        <v>1</v>
      </c>
      <c r="H238" s="125">
        <f t="shared" si="42"/>
        <v>740</v>
      </c>
      <c r="I238" s="125">
        <v>100</v>
      </c>
      <c r="J238" s="125">
        <f t="shared" si="43"/>
        <v>74000</v>
      </c>
      <c r="L238" s="24"/>
      <c r="M238" s="24"/>
      <c r="N238" s="24"/>
      <c r="O238" s="24"/>
      <c r="R238" s="125">
        <f t="shared" si="44"/>
        <v>0</v>
      </c>
      <c r="S238" s="125"/>
      <c r="T238" s="125"/>
      <c r="U238" s="125">
        <f t="shared" si="45"/>
        <v>0</v>
      </c>
      <c r="V238" s="125">
        <f t="shared" si="46"/>
        <v>74000</v>
      </c>
      <c r="W238" s="125">
        <f t="shared" si="47"/>
        <v>0</v>
      </c>
      <c r="Y238" s="125">
        <f t="shared" si="48"/>
        <v>74000</v>
      </c>
      <c r="Z238" s="125">
        <v>0.01</v>
      </c>
      <c r="AA238" s="125">
        <f t="shared" ref="AA238" si="54">Y238*Z238/100</f>
        <v>7.4</v>
      </c>
    </row>
    <row r="239" spans="1:27" s="128" customFormat="1" ht="24" x14ac:dyDescent="0.55000000000000004">
      <c r="A239" s="53"/>
      <c r="B239" s="55"/>
      <c r="C239" s="53"/>
      <c r="D239" s="53"/>
      <c r="E239" s="53"/>
      <c r="F239" s="53"/>
      <c r="G239" s="53"/>
      <c r="H239" s="127"/>
      <c r="I239" s="127"/>
      <c r="J239" s="127"/>
      <c r="L239" s="53"/>
      <c r="M239" s="53"/>
      <c r="N239" s="53"/>
      <c r="O239" s="53"/>
      <c r="R239" s="127"/>
      <c r="S239" s="127"/>
      <c r="T239" s="127"/>
      <c r="U239" s="127"/>
      <c r="V239" s="127"/>
      <c r="W239" s="127"/>
      <c r="Y239" s="127"/>
      <c r="Z239" s="127"/>
    </row>
    <row r="240" spans="1:27" s="126" customFormat="1" ht="24" x14ac:dyDescent="0.55000000000000004">
      <c r="A240" s="24">
        <v>49</v>
      </c>
      <c r="B240" s="97" t="s">
        <v>205</v>
      </c>
      <c r="C240" s="24">
        <v>1359</v>
      </c>
      <c r="D240" s="24">
        <v>0</v>
      </c>
      <c r="E240" s="24">
        <v>2</v>
      </c>
      <c r="F240" s="24">
        <v>89</v>
      </c>
      <c r="G240" s="24">
        <v>1</v>
      </c>
      <c r="H240" s="125">
        <f t="shared" si="42"/>
        <v>289</v>
      </c>
      <c r="I240" s="125">
        <v>100</v>
      </c>
      <c r="J240" s="125">
        <f t="shared" si="43"/>
        <v>28900</v>
      </c>
      <c r="L240" s="24"/>
      <c r="M240" s="24"/>
      <c r="N240" s="24"/>
      <c r="O240" s="24"/>
      <c r="R240" s="125">
        <f t="shared" si="44"/>
        <v>0</v>
      </c>
      <c r="S240" s="125"/>
      <c r="T240" s="125"/>
      <c r="U240" s="125">
        <f t="shared" si="45"/>
        <v>0</v>
      </c>
      <c r="V240" s="125">
        <f t="shared" si="46"/>
        <v>28900</v>
      </c>
      <c r="W240" s="125">
        <f t="shared" si="47"/>
        <v>0</v>
      </c>
      <c r="Y240" s="125">
        <f t="shared" si="48"/>
        <v>28900</v>
      </c>
      <c r="Z240" s="125">
        <v>0.01</v>
      </c>
      <c r="AA240" s="125">
        <f t="shared" ref="AA240" si="55">Y240*Z240/100</f>
        <v>2.89</v>
      </c>
    </row>
    <row r="241" spans="1:27" s="128" customFormat="1" ht="24" x14ac:dyDescent="0.55000000000000004">
      <c r="A241" s="53"/>
      <c r="B241" s="55"/>
      <c r="C241" s="53"/>
      <c r="D241" s="53"/>
      <c r="E241" s="53"/>
      <c r="F241" s="53"/>
      <c r="G241" s="53"/>
      <c r="H241" s="127"/>
      <c r="I241" s="127"/>
      <c r="J241" s="127"/>
      <c r="L241" s="53"/>
      <c r="M241" s="53"/>
      <c r="N241" s="53"/>
      <c r="O241" s="53"/>
      <c r="R241" s="127"/>
      <c r="S241" s="127"/>
      <c r="T241" s="127"/>
      <c r="U241" s="127"/>
      <c r="V241" s="127"/>
      <c r="W241" s="127"/>
      <c r="Y241" s="127"/>
      <c r="Z241" s="127"/>
    </row>
    <row r="242" spans="1:27" s="122" customFormat="1" ht="24" x14ac:dyDescent="0.55000000000000004">
      <c r="A242" s="11">
        <v>50</v>
      </c>
      <c r="B242" s="137" t="s">
        <v>59</v>
      </c>
      <c r="C242" s="11">
        <v>785</v>
      </c>
      <c r="D242" s="11">
        <v>0</v>
      </c>
      <c r="E242" s="11">
        <v>1</v>
      </c>
      <c r="F242" s="11">
        <v>41</v>
      </c>
      <c r="G242" s="11">
        <v>2</v>
      </c>
      <c r="H242" s="118">
        <f t="shared" si="42"/>
        <v>141</v>
      </c>
      <c r="I242" s="119">
        <v>250</v>
      </c>
      <c r="J242" s="119">
        <f t="shared" si="43"/>
        <v>35250</v>
      </c>
      <c r="L242" s="11" t="s">
        <v>62</v>
      </c>
      <c r="M242" s="11" t="s">
        <v>63</v>
      </c>
      <c r="N242" s="11">
        <v>2</v>
      </c>
      <c r="O242" s="11">
        <v>150</v>
      </c>
      <c r="P242" s="119">
        <v>100</v>
      </c>
      <c r="Q242" s="119">
        <v>6800</v>
      </c>
      <c r="R242" s="118">
        <f t="shared" si="44"/>
        <v>1020000</v>
      </c>
      <c r="S242" s="118">
        <v>16</v>
      </c>
      <c r="T242" s="119"/>
      <c r="U242" s="118">
        <f t="shared" si="45"/>
        <v>1020000</v>
      </c>
      <c r="V242" s="119">
        <f t="shared" si="46"/>
        <v>1055250</v>
      </c>
      <c r="W242" s="118">
        <f t="shared" si="47"/>
        <v>1055250</v>
      </c>
      <c r="Y242" s="119">
        <f t="shared" si="48"/>
        <v>1055250</v>
      </c>
      <c r="Z242" s="119"/>
    </row>
    <row r="243" spans="1:27" s="122" customFormat="1" ht="24" x14ac:dyDescent="0.55000000000000004">
      <c r="A243" s="11"/>
      <c r="B243" s="137"/>
      <c r="C243" s="11"/>
      <c r="D243" s="11"/>
      <c r="E243" s="11"/>
      <c r="F243" s="11"/>
      <c r="G243" s="11"/>
      <c r="H243" s="118">
        <f t="shared" si="42"/>
        <v>0</v>
      </c>
      <c r="I243" s="119"/>
      <c r="J243" s="119">
        <f t="shared" si="43"/>
        <v>0</v>
      </c>
      <c r="L243" s="11"/>
      <c r="M243" s="11" t="s">
        <v>65</v>
      </c>
      <c r="N243" s="11">
        <v>2</v>
      </c>
      <c r="O243" s="11">
        <v>8</v>
      </c>
      <c r="P243" s="119">
        <v>100</v>
      </c>
      <c r="Q243" s="119">
        <v>6800</v>
      </c>
      <c r="R243" s="118">
        <f t="shared" si="44"/>
        <v>54400</v>
      </c>
      <c r="S243" s="118">
        <v>16</v>
      </c>
      <c r="T243" s="119"/>
      <c r="U243" s="118">
        <f t="shared" si="45"/>
        <v>54400</v>
      </c>
      <c r="V243" s="119">
        <f t="shared" si="46"/>
        <v>54400</v>
      </c>
      <c r="W243" s="118">
        <f t="shared" si="47"/>
        <v>54400</v>
      </c>
      <c r="Y243" s="119">
        <f t="shared" si="48"/>
        <v>54400</v>
      </c>
      <c r="Z243" s="119"/>
    </row>
    <row r="244" spans="1:27" s="128" customFormat="1" ht="24" x14ac:dyDescent="0.55000000000000004">
      <c r="A244" s="53"/>
      <c r="B244" s="55"/>
      <c r="C244" s="53"/>
      <c r="D244" s="53"/>
      <c r="E244" s="53"/>
      <c r="F244" s="53"/>
      <c r="G244" s="53"/>
      <c r="H244" s="127"/>
      <c r="I244" s="127"/>
      <c r="J244" s="127"/>
      <c r="L244" s="53"/>
      <c r="M244" s="53"/>
      <c r="N244" s="53"/>
      <c r="O244" s="53"/>
      <c r="R244" s="127"/>
      <c r="S244" s="127"/>
      <c r="T244" s="127"/>
      <c r="U244" s="127"/>
      <c r="V244" s="127"/>
      <c r="W244" s="127"/>
      <c r="Y244" s="127"/>
      <c r="Z244" s="127"/>
    </row>
    <row r="245" spans="1:27" s="122" customFormat="1" ht="24" x14ac:dyDescent="0.55000000000000004">
      <c r="A245" s="11">
        <v>51</v>
      </c>
      <c r="B245" s="137" t="s">
        <v>59</v>
      </c>
      <c r="C245" s="11">
        <v>13553</v>
      </c>
      <c r="D245" s="11">
        <v>1</v>
      </c>
      <c r="E245" s="11">
        <v>0</v>
      </c>
      <c r="F245" s="11">
        <v>10</v>
      </c>
      <c r="G245" s="11">
        <v>2</v>
      </c>
      <c r="H245" s="118">
        <f t="shared" si="42"/>
        <v>410</v>
      </c>
      <c r="I245" s="119">
        <v>100</v>
      </c>
      <c r="J245" s="119">
        <f t="shared" si="43"/>
        <v>41000</v>
      </c>
      <c r="L245" s="11" t="s">
        <v>62</v>
      </c>
      <c r="M245" s="11" t="s">
        <v>63</v>
      </c>
      <c r="N245" s="11">
        <v>2</v>
      </c>
      <c r="O245" s="11">
        <v>120</v>
      </c>
      <c r="P245" s="119">
        <v>100</v>
      </c>
      <c r="Q245" s="119">
        <v>6800</v>
      </c>
      <c r="R245" s="118">
        <f t="shared" si="44"/>
        <v>816000</v>
      </c>
      <c r="S245" s="118">
        <v>3</v>
      </c>
      <c r="T245" s="119"/>
      <c r="U245" s="118">
        <f t="shared" si="45"/>
        <v>816000</v>
      </c>
      <c r="V245" s="119">
        <f t="shared" si="46"/>
        <v>857000</v>
      </c>
      <c r="W245" s="118">
        <f t="shared" si="47"/>
        <v>857000</v>
      </c>
      <c r="Y245" s="119">
        <f t="shared" si="48"/>
        <v>857000</v>
      </c>
      <c r="Z245" s="119"/>
    </row>
    <row r="246" spans="1:27" s="128" customFormat="1" ht="24" x14ac:dyDescent="0.55000000000000004">
      <c r="A246" s="53"/>
      <c r="B246" s="55"/>
      <c r="C246" s="53"/>
      <c r="D246" s="53"/>
      <c r="E246" s="53"/>
      <c r="F246" s="53"/>
      <c r="G246" s="53"/>
      <c r="H246" s="127"/>
      <c r="I246" s="127"/>
      <c r="J246" s="127"/>
      <c r="L246" s="53"/>
      <c r="M246" s="53"/>
      <c r="N246" s="53"/>
      <c r="O246" s="53"/>
      <c r="P246" s="127"/>
      <c r="Q246" s="127"/>
      <c r="R246" s="127"/>
      <c r="S246" s="127"/>
      <c r="T246" s="127"/>
      <c r="U246" s="127"/>
      <c r="V246" s="127"/>
      <c r="W246" s="127"/>
      <c r="Y246" s="127"/>
      <c r="Z246" s="127"/>
    </row>
    <row r="247" spans="1:27" s="122" customFormat="1" ht="24" x14ac:dyDescent="0.55000000000000004">
      <c r="A247" s="11">
        <v>52</v>
      </c>
      <c r="B247" s="137" t="s">
        <v>59</v>
      </c>
      <c r="C247" s="11">
        <v>1856</v>
      </c>
      <c r="D247" s="11">
        <v>1</v>
      </c>
      <c r="E247" s="11">
        <v>3</v>
      </c>
      <c r="F247" s="11">
        <v>30</v>
      </c>
      <c r="G247" s="11">
        <v>1</v>
      </c>
      <c r="H247" s="118">
        <f t="shared" si="42"/>
        <v>730</v>
      </c>
      <c r="I247" s="119">
        <v>100</v>
      </c>
      <c r="J247" s="119">
        <f t="shared" si="43"/>
        <v>73000</v>
      </c>
      <c r="L247" s="11"/>
      <c r="M247" s="11"/>
      <c r="N247" s="11"/>
      <c r="O247" s="11"/>
      <c r="R247" s="118">
        <f t="shared" si="44"/>
        <v>0</v>
      </c>
      <c r="S247" s="118"/>
      <c r="T247" s="119"/>
      <c r="U247" s="118">
        <f t="shared" si="45"/>
        <v>0</v>
      </c>
      <c r="V247" s="119">
        <f t="shared" si="46"/>
        <v>73000</v>
      </c>
      <c r="W247" s="118">
        <f t="shared" si="47"/>
        <v>0</v>
      </c>
      <c r="Y247" s="119">
        <f t="shared" si="48"/>
        <v>73000</v>
      </c>
      <c r="Z247" s="119"/>
    </row>
    <row r="248" spans="1:27" s="128" customFormat="1" ht="24" x14ac:dyDescent="0.55000000000000004">
      <c r="A248" s="53"/>
      <c r="B248" s="55"/>
      <c r="C248" s="53"/>
      <c r="D248" s="53"/>
      <c r="E248" s="53"/>
      <c r="F248" s="53"/>
      <c r="G248" s="53"/>
      <c r="H248" s="127"/>
      <c r="I248" s="127"/>
      <c r="J248" s="127"/>
      <c r="L248" s="53"/>
      <c r="M248" s="53"/>
      <c r="N248" s="53"/>
      <c r="O248" s="53"/>
      <c r="R248" s="127"/>
      <c r="S248" s="127"/>
      <c r="T248" s="127"/>
      <c r="U248" s="127"/>
      <c r="V248" s="127"/>
      <c r="W248" s="127"/>
      <c r="Y248" s="127"/>
      <c r="Z248" s="127"/>
    </row>
    <row r="249" spans="1:27" s="126" customFormat="1" ht="24" x14ac:dyDescent="0.55000000000000004">
      <c r="A249" s="24">
        <v>53</v>
      </c>
      <c r="B249" s="97" t="s">
        <v>201</v>
      </c>
      <c r="C249" s="24"/>
      <c r="D249" s="24">
        <v>2</v>
      </c>
      <c r="E249" s="24">
        <v>2</v>
      </c>
      <c r="F249" s="24">
        <v>0</v>
      </c>
      <c r="G249" s="24">
        <v>1</v>
      </c>
      <c r="H249" s="125">
        <f t="shared" si="42"/>
        <v>1000</v>
      </c>
      <c r="I249" s="125">
        <v>100</v>
      </c>
      <c r="J249" s="125">
        <f t="shared" si="43"/>
        <v>100000</v>
      </c>
      <c r="L249" s="24"/>
      <c r="M249" s="24"/>
      <c r="N249" s="24"/>
      <c r="O249" s="24"/>
      <c r="R249" s="125">
        <f t="shared" si="44"/>
        <v>0</v>
      </c>
      <c r="S249" s="125"/>
      <c r="T249" s="125"/>
      <c r="U249" s="125">
        <f t="shared" si="45"/>
        <v>0</v>
      </c>
      <c r="V249" s="125">
        <f t="shared" si="46"/>
        <v>100000</v>
      </c>
      <c r="W249" s="125">
        <f t="shared" si="47"/>
        <v>0</v>
      </c>
      <c r="Y249" s="125">
        <f t="shared" si="48"/>
        <v>100000</v>
      </c>
      <c r="Z249" s="125">
        <v>0.01</v>
      </c>
      <c r="AA249" s="125">
        <f t="shared" ref="AA249" si="56">Y249*Z249/100</f>
        <v>10</v>
      </c>
    </row>
    <row r="250" spans="1:27" s="128" customFormat="1" ht="24" x14ac:dyDescent="0.55000000000000004">
      <c r="A250" s="53"/>
      <c r="B250" s="55"/>
      <c r="C250" s="53"/>
      <c r="D250" s="53"/>
      <c r="E250" s="53"/>
      <c r="F250" s="53"/>
      <c r="G250" s="53"/>
      <c r="H250" s="127"/>
      <c r="I250" s="127"/>
      <c r="J250" s="127"/>
      <c r="L250" s="53"/>
      <c r="M250" s="53"/>
      <c r="N250" s="53"/>
      <c r="O250" s="53"/>
      <c r="R250" s="127"/>
      <c r="S250" s="127"/>
      <c r="T250" s="127"/>
      <c r="U250" s="127"/>
      <c r="V250" s="127"/>
      <c r="W250" s="127"/>
      <c r="Y250" s="127"/>
      <c r="Z250" s="127"/>
    </row>
    <row r="251" spans="1:27" s="126" customFormat="1" ht="24" x14ac:dyDescent="0.55000000000000004">
      <c r="A251" s="24">
        <v>54</v>
      </c>
      <c r="B251" s="24" t="s">
        <v>76</v>
      </c>
      <c r="C251" s="24"/>
      <c r="D251" s="24">
        <v>1</v>
      </c>
      <c r="E251" s="24">
        <v>0</v>
      </c>
      <c r="F251" s="24">
        <v>0</v>
      </c>
      <c r="G251" s="24">
        <v>2</v>
      </c>
      <c r="H251" s="125">
        <f t="shared" si="42"/>
        <v>400</v>
      </c>
      <c r="I251" s="125">
        <v>100</v>
      </c>
      <c r="J251" s="125">
        <f t="shared" si="43"/>
        <v>40000</v>
      </c>
      <c r="L251" s="24" t="s">
        <v>62</v>
      </c>
      <c r="M251" s="24" t="s">
        <v>65</v>
      </c>
      <c r="N251" s="24">
        <v>2</v>
      </c>
      <c r="O251" s="24">
        <v>120</v>
      </c>
      <c r="P251" s="125">
        <v>100</v>
      </c>
      <c r="Q251" s="125">
        <v>6800</v>
      </c>
      <c r="R251" s="125">
        <f t="shared" si="44"/>
        <v>816000</v>
      </c>
      <c r="S251" s="125">
        <v>26</v>
      </c>
      <c r="T251" s="125">
        <v>93</v>
      </c>
      <c r="U251" s="125">
        <f t="shared" si="45"/>
        <v>57120</v>
      </c>
      <c r="V251" s="125">
        <f t="shared" si="46"/>
        <v>97120</v>
      </c>
      <c r="W251" s="125">
        <f t="shared" si="47"/>
        <v>97120</v>
      </c>
      <c r="Y251" s="125">
        <f t="shared" si="48"/>
        <v>97120</v>
      </c>
      <c r="Z251" s="125">
        <v>0.02</v>
      </c>
      <c r="AA251" s="125">
        <f t="shared" ref="AA251:AA252" si="57">Y251*Z251/100</f>
        <v>19.423999999999999</v>
      </c>
    </row>
    <row r="252" spans="1:27" s="126" customFormat="1" ht="24" x14ac:dyDescent="0.55000000000000004">
      <c r="A252" s="24"/>
      <c r="B252" s="24" t="s">
        <v>76</v>
      </c>
      <c r="C252" s="24"/>
      <c r="D252" s="24">
        <v>3</v>
      </c>
      <c r="E252" s="24">
        <v>0</v>
      </c>
      <c r="F252" s="24">
        <v>0</v>
      </c>
      <c r="G252" s="24">
        <v>1</v>
      </c>
      <c r="H252" s="125">
        <f t="shared" si="42"/>
        <v>1200</v>
      </c>
      <c r="I252" s="125">
        <v>100</v>
      </c>
      <c r="J252" s="125">
        <f t="shared" si="43"/>
        <v>120000</v>
      </c>
      <c r="L252" s="24"/>
      <c r="M252" s="24"/>
      <c r="N252" s="24"/>
      <c r="O252" s="24"/>
      <c r="R252" s="125">
        <f t="shared" si="44"/>
        <v>0</v>
      </c>
      <c r="S252" s="125"/>
      <c r="T252" s="125"/>
      <c r="U252" s="125">
        <f t="shared" si="45"/>
        <v>0</v>
      </c>
      <c r="V252" s="125">
        <f t="shared" si="46"/>
        <v>120000</v>
      </c>
      <c r="W252" s="125">
        <f t="shared" si="47"/>
        <v>0</v>
      </c>
      <c r="Y252" s="125">
        <f t="shared" si="48"/>
        <v>120000</v>
      </c>
      <c r="Z252" s="125">
        <v>0.01</v>
      </c>
      <c r="AA252" s="125">
        <f t="shared" si="57"/>
        <v>12</v>
      </c>
    </row>
    <row r="253" spans="1:27" s="128" customFormat="1" ht="24" x14ac:dyDescent="0.55000000000000004">
      <c r="A253" s="53"/>
      <c r="B253" s="53"/>
      <c r="C253" s="53"/>
      <c r="D253" s="53"/>
      <c r="E253" s="53"/>
      <c r="F253" s="53"/>
      <c r="G253" s="53"/>
      <c r="H253" s="127"/>
      <c r="I253" s="127"/>
      <c r="J253" s="127"/>
      <c r="L253" s="53"/>
      <c r="M253" s="53"/>
      <c r="N253" s="53"/>
      <c r="O253" s="53"/>
      <c r="R253" s="127"/>
      <c r="S253" s="127"/>
      <c r="T253" s="127"/>
      <c r="U253" s="127"/>
      <c r="V253" s="127"/>
      <c r="W253" s="127"/>
      <c r="Y253" s="127"/>
      <c r="Z253" s="127"/>
    </row>
    <row r="254" spans="1:27" s="122" customFormat="1" ht="24" x14ac:dyDescent="0.55000000000000004">
      <c r="A254" s="11">
        <v>55</v>
      </c>
      <c r="B254" s="137" t="s">
        <v>59</v>
      </c>
      <c r="C254" s="11">
        <v>17000</v>
      </c>
      <c r="D254" s="11">
        <v>0</v>
      </c>
      <c r="E254" s="11">
        <v>3</v>
      </c>
      <c r="F254" s="11">
        <v>91</v>
      </c>
      <c r="G254" s="11">
        <v>1</v>
      </c>
      <c r="H254" s="118">
        <f t="shared" si="42"/>
        <v>391</v>
      </c>
      <c r="I254" s="119">
        <v>100</v>
      </c>
      <c r="J254" s="119">
        <f t="shared" si="43"/>
        <v>39100</v>
      </c>
      <c r="L254" s="11"/>
      <c r="M254" s="11"/>
      <c r="N254" s="11"/>
      <c r="O254" s="11"/>
      <c r="R254" s="118">
        <f t="shared" si="44"/>
        <v>0</v>
      </c>
      <c r="S254" s="118"/>
      <c r="T254" s="119"/>
      <c r="U254" s="118">
        <f t="shared" si="45"/>
        <v>0</v>
      </c>
      <c r="V254" s="119">
        <f t="shared" si="46"/>
        <v>39100</v>
      </c>
      <c r="W254" s="118">
        <f t="shared" si="47"/>
        <v>0</v>
      </c>
      <c r="Y254" s="119">
        <f t="shared" si="48"/>
        <v>39100</v>
      </c>
      <c r="Z254" s="119"/>
    </row>
    <row r="255" spans="1:27" s="122" customFormat="1" ht="24" x14ac:dyDescent="0.55000000000000004">
      <c r="A255" s="11"/>
      <c r="B255" s="137" t="s">
        <v>59</v>
      </c>
      <c r="C255" s="11">
        <v>1986</v>
      </c>
      <c r="D255" s="11">
        <v>2</v>
      </c>
      <c r="E255" s="11">
        <v>0</v>
      </c>
      <c r="F255" s="11">
        <v>90</v>
      </c>
      <c r="G255" s="11">
        <v>1</v>
      </c>
      <c r="H255" s="118">
        <f t="shared" si="42"/>
        <v>890</v>
      </c>
      <c r="I255" s="119">
        <v>100</v>
      </c>
      <c r="J255" s="119">
        <f t="shared" si="43"/>
        <v>89000</v>
      </c>
      <c r="L255" s="11"/>
      <c r="M255" s="11"/>
      <c r="N255" s="11"/>
      <c r="O255" s="11"/>
      <c r="R255" s="118">
        <f t="shared" si="44"/>
        <v>0</v>
      </c>
      <c r="S255" s="118"/>
      <c r="T255" s="119"/>
      <c r="U255" s="118">
        <f t="shared" si="45"/>
        <v>0</v>
      </c>
      <c r="V255" s="119">
        <f t="shared" si="46"/>
        <v>89000</v>
      </c>
      <c r="W255" s="118">
        <f t="shared" si="47"/>
        <v>0</v>
      </c>
      <c r="Y255" s="119">
        <f t="shared" si="48"/>
        <v>89000</v>
      </c>
      <c r="Z255" s="119"/>
    </row>
    <row r="256" spans="1:27" s="126" customFormat="1" ht="24" x14ac:dyDescent="0.55000000000000004">
      <c r="A256" s="24"/>
      <c r="B256" s="97" t="s">
        <v>172</v>
      </c>
      <c r="C256" s="24"/>
      <c r="D256" s="24">
        <v>1</v>
      </c>
      <c r="E256" s="24">
        <v>2</v>
      </c>
      <c r="F256" s="24">
        <v>25</v>
      </c>
      <c r="G256" s="24">
        <v>1</v>
      </c>
      <c r="H256" s="125">
        <f t="shared" si="42"/>
        <v>625</v>
      </c>
      <c r="I256" s="125">
        <v>100</v>
      </c>
      <c r="J256" s="125">
        <f t="shared" si="43"/>
        <v>62500</v>
      </c>
      <c r="L256" s="24"/>
      <c r="M256" s="24"/>
      <c r="N256" s="24"/>
      <c r="O256" s="24"/>
      <c r="R256" s="125">
        <f t="shared" si="44"/>
        <v>0</v>
      </c>
      <c r="S256" s="125"/>
      <c r="T256" s="125"/>
      <c r="U256" s="125">
        <f t="shared" si="45"/>
        <v>0</v>
      </c>
      <c r="V256" s="125">
        <f t="shared" si="46"/>
        <v>62500</v>
      </c>
      <c r="W256" s="125">
        <f t="shared" si="47"/>
        <v>0</v>
      </c>
      <c r="Y256" s="125">
        <f t="shared" si="48"/>
        <v>62500</v>
      </c>
      <c r="Z256" s="125">
        <v>0.01</v>
      </c>
      <c r="AA256" s="125">
        <f t="shared" ref="AA256" si="58">Y256*Z256/100</f>
        <v>6.25</v>
      </c>
    </row>
    <row r="257" spans="1:27" s="128" customFormat="1" ht="24" x14ac:dyDescent="0.55000000000000004">
      <c r="A257" s="53"/>
      <c r="B257" s="55"/>
      <c r="C257" s="53"/>
      <c r="D257" s="53"/>
      <c r="E257" s="53"/>
      <c r="F257" s="53"/>
      <c r="G257" s="53"/>
      <c r="H257" s="127"/>
      <c r="I257" s="127"/>
      <c r="J257" s="127"/>
      <c r="L257" s="53"/>
      <c r="M257" s="53"/>
      <c r="N257" s="53"/>
      <c r="O257" s="53"/>
      <c r="R257" s="127"/>
      <c r="S257" s="127"/>
      <c r="T257" s="127"/>
      <c r="U257" s="127"/>
      <c r="V257" s="127"/>
      <c r="W257" s="127"/>
      <c r="Y257" s="127"/>
      <c r="Z257" s="127"/>
    </row>
    <row r="258" spans="1:27" s="122" customFormat="1" ht="24" x14ac:dyDescent="0.55000000000000004">
      <c r="A258" s="11">
        <v>56</v>
      </c>
      <c r="B258" s="137" t="s">
        <v>59</v>
      </c>
      <c r="C258" s="11">
        <v>708</v>
      </c>
      <c r="D258" s="11">
        <v>0</v>
      </c>
      <c r="E258" s="11">
        <v>2</v>
      </c>
      <c r="F258" s="11">
        <v>36</v>
      </c>
      <c r="G258" s="11">
        <v>2</v>
      </c>
      <c r="H258" s="118">
        <f t="shared" si="42"/>
        <v>236</v>
      </c>
      <c r="I258" s="119">
        <v>250</v>
      </c>
      <c r="J258" s="119">
        <f t="shared" si="43"/>
        <v>59000</v>
      </c>
      <c r="L258" s="11" t="s">
        <v>62</v>
      </c>
      <c r="M258" s="11" t="s">
        <v>65</v>
      </c>
      <c r="N258" s="11">
        <v>2</v>
      </c>
      <c r="O258" s="11">
        <v>102</v>
      </c>
      <c r="P258" s="119">
        <v>100</v>
      </c>
      <c r="Q258" s="119">
        <v>6800</v>
      </c>
      <c r="R258" s="118">
        <f t="shared" si="44"/>
        <v>693600</v>
      </c>
      <c r="S258" s="118">
        <v>16</v>
      </c>
      <c r="T258" s="119"/>
      <c r="U258" s="118">
        <f t="shared" si="45"/>
        <v>693600</v>
      </c>
      <c r="V258" s="119">
        <f t="shared" si="46"/>
        <v>752600</v>
      </c>
      <c r="W258" s="118">
        <f t="shared" si="47"/>
        <v>752600</v>
      </c>
      <c r="Y258" s="119">
        <f t="shared" si="48"/>
        <v>752600</v>
      </c>
      <c r="Z258" s="119"/>
    </row>
    <row r="259" spans="1:27" s="122" customFormat="1" ht="24" x14ac:dyDescent="0.55000000000000004">
      <c r="A259" s="11"/>
      <c r="B259" s="137"/>
      <c r="C259" s="11"/>
      <c r="D259" s="11"/>
      <c r="E259" s="11"/>
      <c r="F259" s="11"/>
      <c r="G259" s="11"/>
      <c r="H259" s="118">
        <f t="shared" si="42"/>
        <v>0</v>
      </c>
      <c r="I259" s="119"/>
      <c r="J259" s="119">
        <f t="shared" si="43"/>
        <v>0</v>
      </c>
      <c r="L259" s="11"/>
      <c r="M259" s="11" t="s">
        <v>126</v>
      </c>
      <c r="N259" s="11">
        <v>2</v>
      </c>
      <c r="O259" s="11">
        <v>18</v>
      </c>
      <c r="P259" s="119">
        <v>100</v>
      </c>
      <c r="Q259" s="119">
        <v>6800</v>
      </c>
      <c r="R259" s="118">
        <f t="shared" si="44"/>
        <v>122400</v>
      </c>
      <c r="S259" s="118">
        <v>16</v>
      </c>
      <c r="T259" s="119"/>
      <c r="U259" s="118">
        <f t="shared" si="45"/>
        <v>122400</v>
      </c>
      <c r="V259" s="119">
        <f t="shared" si="46"/>
        <v>122400</v>
      </c>
      <c r="W259" s="118">
        <f t="shared" si="47"/>
        <v>122400</v>
      </c>
      <c r="Y259" s="119">
        <f t="shared" si="48"/>
        <v>122400</v>
      </c>
      <c r="Z259" s="119"/>
    </row>
    <row r="260" spans="1:27" s="122" customFormat="1" ht="24" x14ac:dyDescent="0.55000000000000004">
      <c r="A260" s="11"/>
      <c r="B260" s="137"/>
      <c r="C260" s="11"/>
      <c r="D260" s="11"/>
      <c r="E260" s="11"/>
      <c r="F260" s="11"/>
      <c r="G260" s="11"/>
      <c r="H260" s="118">
        <f t="shared" si="42"/>
        <v>0</v>
      </c>
      <c r="I260" s="119"/>
      <c r="J260" s="119">
        <f t="shared" si="43"/>
        <v>0</v>
      </c>
      <c r="L260" s="11" t="s">
        <v>178</v>
      </c>
      <c r="M260" s="11" t="s">
        <v>126</v>
      </c>
      <c r="N260" s="11">
        <v>2</v>
      </c>
      <c r="O260" s="11">
        <v>63</v>
      </c>
      <c r="P260" s="119">
        <v>100</v>
      </c>
      <c r="Q260" s="119">
        <v>6800</v>
      </c>
      <c r="R260" s="118">
        <f t="shared" si="44"/>
        <v>428400</v>
      </c>
      <c r="S260" s="118">
        <v>31</v>
      </c>
      <c r="T260" s="119"/>
      <c r="U260" s="118">
        <f t="shared" si="45"/>
        <v>428400</v>
      </c>
      <c r="V260" s="119">
        <f t="shared" si="46"/>
        <v>428400</v>
      </c>
      <c r="W260" s="118">
        <f t="shared" si="47"/>
        <v>428400</v>
      </c>
      <c r="Y260" s="119">
        <f t="shared" si="48"/>
        <v>428400</v>
      </c>
      <c r="Z260" s="119"/>
    </row>
    <row r="261" spans="1:27" s="122" customFormat="1" ht="24" x14ac:dyDescent="0.55000000000000004">
      <c r="A261" s="11"/>
      <c r="B261" s="137"/>
      <c r="C261" s="11"/>
      <c r="D261" s="11"/>
      <c r="E261" s="11"/>
      <c r="F261" s="11"/>
      <c r="G261" s="11"/>
      <c r="H261" s="118">
        <f t="shared" si="42"/>
        <v>0</v>
      </c>
      <c r="I261" s="119"/>
      <c r="J261" s="119">
        <f t="shared" si="43"/>
        <v>0</v>
      </c>
      <c r="L261" s="11"/>
      <c r="M261" s="11" t="s">
        <v>65</v>
      </c>
      <c r="N261" s="11">
        <v>2</v>
      </c>
      <c r="O261" s="11">
        <v>8</v>
      </c>
      <c r="P261" s="119">
        <v>100</v>
      </c>
      <c r="Q261" s="119">
        <v>6800</v>
      </c>
      <c r="R261" s="118">
        <f t="shared" si="44"/>
        <v>54400</v>
      </c>
      <c r="S261" s="118">
        <v>31</v>
      </c>
      <c r="T261" s="119"/>
      <c r="U261" s="118">
        <f t="shared" si="45"/>
        <v>54400</v>
      </c>
      <c r="V261" s="119">
        <f t="shared" si="46"/>
        <v>54400</v>
      </c>
      <c r="W261" s="118">
        <f t="shared" si="47"/>
        <v>54400</v>
      </c>
      <c r="Y261" s="119">
        <f t="shared" si="48"/>
        <v>54400</v>
      </c>
      <c r="Z261" s="119"/>
    </row>
    <row r="262" spans="1:27" s="126" customFormat="1" ht="24" x14ac:dyDescent="0.55000000000000004">
      <c r="A262" s="24"/>
      <c r="B262" s="97" t="s">
        <v>190</v>
      </c>
      <c r="C262" s="24"/>
      <c r="D262" s="24">
        <v>6</v>
      </c>
      <c r="E262" s="24">
        <v>2</v>
      </c>
      <c r="F262" s="24">
        <v>77</v>
      </c>
      <c r="G262" s="24">
        <v>1</v>
      </c>
      <c r="H262" s="125">
        <f t="shared" si="42"/>
        <v>2677</v>
      </c>
      <c r="I262" s="125">
        <v>100</v>
      </c>
      <c r="J262" s="125">
        <f t="shared" si="43"/>
        <v>267700</v>
      </c>
      <c r="L262" s="24"/>
      <c r="M262" s="24"/>
      <c r="N262" s="24"/>
      <c r="O262" s="24"/>
      <c r="R262" s="125">
        <f t="shared" si="44"/>
        <v>0</v>
      </c>
      <c r="S262" s="125"/>
      <c r="T262" s="125"/>
      <c r="U262" s="125">
        <f t="shared" si="45"/>
        <v>0</v>
      </c>
      <c r="V262" s="125">
        <f t="shared" si="46"/>
        <v>267700</v>
      </c>
      <c r="W262" s="125">
        <f t="shared" si="47"/>
        <v>0</v>
      </c>
      <c r="Y262" s="125">
        <f t="shared" si="48"/>
        <v>267700</v>
      </c>
      <c r="Z262" s="125">
        <v>0.01</v>
      </c>
      <c r="AA262" s="125">
        <f t="shared" ref="AA262" si="59">Y262*Z262/100</f>
        <v>26.77</v>
      </c>
    </row>
    <row r="263" spans="1:27" s="128" customFormat="1" ht="24" x14ac:dyDescent="0.55000000000000004">
      <c r="A263" s="53"/>
      <c r="B263" s="55"/>
      <c r="C263" s="53"/>
      <c r="D263" s="53"/>
      <c r="E263" s="53"/>
      <c r="F263" s="53"/>
      <c r="G263" s="53"/>
      <c r="H263" s="127"/>
      <c r="I263" s="127"/>
      <c r="J263" s="127"/>
      <c r="L263" s="53"/>
      <c r="M263" s="53"/>
      <c r="N263" s="53"/>
      <c r="O263" s="53"/>
      <c r="R263" s="127"/>
      <c r="S263" s="127"/>
      <c r="T263" s="127"/>
      <c r="U263" s="127"/>
      <c r="V263" s="127"/>
      <c r="W263" s="127"/>
      <c r="Y263" s="127"/>
      <c r="Z263" s="127"/>
    </row>
    <row r="264" spans="1:27" s="122" customFormat="1" ht="24" x14ac:dyDescent="0.55000000000000004">
      <c r="A264" s="11">
        <v>57</v>
      </c>
      <c r="B264" s="137" t="s">
        <v>59</v>
      </c>
      <c r="C264" s="11">
        <v>11423</v>
      </c>
      <c r="D264" s="11">
        <v>0</v>
      </c>
      <c r="E264" s="11">
        <v>1</v>
      </c>
      <c r="F264" s="11">
        <v>70</v>
      </c>
      <c r="G264" s="11">
        <v>1</v>
      </c>
      <c r="H264" s="118">
        <f t="shared" si="42"/>
        <v>170</v>
      </c>
      <c r="I264" s="119">
        <v>150</v>
      </c>
      <c r="J264" s="119">
        <f t="shared" si="43"/>
        <v>25500</v>
      </c>
      <c r="L264" s="11"/>
      <c r="M264" s="11"/>
      <c r="N264" s="11"/>
      <c r="O264" s="11"/>
      <c r="R264" s="118">
        <f t="shared" si="44"/>
        <v>0</v>
      </c>
      <c r="S264" s="118"/>
      <c r="T264" s="119"/>
      <c r="U264" s="118">
        <f t="shared" si="45"/>
        <v>0</v>
      </c>
      <c r="V264" s="119">
        <f t="shared" si="46"/>
        <v>25500</v>
      </c>
      <c r="W264" s="118">
        <f t="shared" si="47"/>
        <v>0</v>
      </c>
      <c r="Y264" s="119">
        <f t="shared" si="48"/>
        <v>25500</v>
      </c>
      <c r="Z264" s="119"/>
    </row>
    <row r="265" spans="1:27" s="128" customFormat="1" ht="24" x14ac:dyDescent="0.55000000000000004">
      <c r="A265" s="53"/>
      <c r="B265" s="55"/>
      <c r="C265" s="53"/>
      <c r="D265" s="53"/>
      <c r="E265" s="53"/>
      <c r="F265" s="53"/>
      <c r="G265" s="53"/>
      <c r="H265" s="127"/>
      <c r="I265" s="127"/>
      <c r="J265" s="127"/>
      <c r="L265" s="53"/>
      <c r="M265" s="53"/>
      <c r="N265" s="53"/>
      <c r="O265" s="53"/>
      <c r="R265" s="127"/>
      <c r="S265" s="127"/>
      <c r="T265" s="127"/>
      <c r="U265" s="127"/>
      <c r="V265" s="127"/>
      <c r="W265" s="127"/>
      <c r="Y265" s="127"/>
      <c r="Z265" s="127"/>
    </row>
    <row r="266" spans="1:27" s="122" customFormat="1" ht="24" x14ac:dyDescent="0.55000000000000004">
      <c r="A266" s="11">
        <v>58</v>
      </c>
      <c r="B266" s="137" t="s">
        <v>59</v>
      </c>
      <c r="C266" s="11">
        <v>841</v>
      </c>
      <c r="D266" s="11">
        <v>0</v>
      </c>
      <c r="E266" s="11">
        <v>0</v>
      </c>
      <c r="F266" s="11">
        <v>51</v>
      </c>
      <c r="G266" s="11">
        <v>2</v>
      </c>
      <c r="H266" s="118">
        <f t="shared" ref="H266:H329" si="60">+(D266*400)+(E266*100)+F266</f>
        <v>51</v>
      </c>
      <c r="I266" s="119">
        <v>150</v>
      </c>
      <c r="J266" s="119">
        <f t="shared" ref="J266:J329" si="61">H266*I266</f>
        <v>7650</v>
      </c>
      <c r="L266" s="11" t="s">
        <v>178</v>
      </c>
      <c r="M266" s="11" t="s">
        <v>63</v>
      </c>
      <c r="N266" s="11">
        <v>2</v>
      </c>
      <c r="O266" s="11">
        <v>98.31</v>
      </c>
      <c r="P266" s="119">
        <v>100</v>
      </c>
      <c r="Q266" s="119">
        <v>6800</v>
      </c>
      <c r="R266" s="118">
        <f t="shared" si="44"/>
        <v>668508</v>
      </c>
      <c r="S266" s="118">
        <v>11</v>
      </c>
      <c r="T266" s="119"/>
      <c r="U266" s="118">
        <f t="shared" si="45"/>
        <v>668508</v>
      </c>
      <c r="V266" s="119">
        <f t="shared" si="46"/>
        <v>676158</v>
      </c>
      <c r="W266" s="118">
        <f t="shared" si="47"/>
        <v>676158</v>
      </c>
      <c r="Y266" s="119">
        <f t="shared" si="48"/>
        <v>676158</v>
      </c>
      <c r="Z266" s="119"/>
    </row>
    <row r="267" spans="1:27" s="128" customFormat="1" ht="24" x14ac:dyDescent="0.55000000000000004">
      <c r="A267" s="53"/>
      <c r="B267" s="55"/>
      <c r="C267" s="53"/>
      <c r="D267" s="53"/>
      <c r="E267" s="53"/>
      <c r="F267" s="53"/>
      <c r="G267" s="53"/>
      <c r="H267" s="127"/>
      <c r="I267" s="127"/>
      <c r="J267" s="127"/>
      <c r="L267" s="53"/>
      <c r="M267" s="53"/>
      <c r="N267" s="53"/>
      <c r="O267" s="53"/>
      <c r="R267" s="127"/>
      <c r="S267" s="127"/>
      <c r="T267" s="127"/>
      <c r="U267" s="127"/>
      <c r="V267" s="127"/>
      <c r="W267" s="127"/>
      <c r="Y267" s="127"/>
      <c r="Z267" s="127"/>
    </row>
    <row r="268" spans="1:27" s="122" customFormat="1" ht="24" x14ac:dyDescent="0.55000000000000004">
      <c r="A268" s="11">
        <v>59</v>
      </c>
      <c r="B268" s="137" t="s">
        <v>59</v>
      </c>
      <c r="C268" s="11">
        <v>7364</v>
      </c>
      <c r="D268" s="11">
        <v>0</v>
      </c>
      <c r="E268" s="11">
        <v>1</v>
      </c>
      <c r="F268" s="11">
        <v>37</v>
      </c>
      <c r="G268" s="11">
        <v>2</v>
      </c>
      <c r="H268" s="118">
        <f t="shared" si="60"/>
        <v>137</v>
      </c>
      <c r="I268" s="119">
        <v>250</v>
      </c>
      <c r="J268" s="119">
        <f t="shared" si="61"/>
        <v>34250</v>
      </c>
      <c r="L268" s="11" t="s">
        <v>62</v>
      </c>
      <c r="M268" s="11" t="s">
        <v>65</v>
      </c>
      <c r="N268" s="11">
        <v>2</v>
      </c>
      <c r="O268" s="11">
        <v>72</v>
      </c>
      <c r="P268" s="119">
        <v>100</v>
      </c>
      <c r="Q268" s="119">
        <v>6800</v>
      </c>
      <c r="R268" s="118">
        <f t="shared" ref="R268:R331" si="62">O268*Q268</f>
        <v>489600</v>
      </c>
      <c r="S268" s="118">
        <v>21</v>
      </c>
      <c r="T268" s="119"/>
      <c r="U268" s="118">
        <f t="shared" ref="U268:U331" si="63">R268*(100-T268)/100</f>
        <v>489600</v>
      </c>
      <c r="V268" s="119">
        <f t="shared" ref="V268:V331" si="64">J268+U268</f>
        <v>523850</v>
      </c>
      <c r="W268" s="118">
        <f t="shared" ref="W268:W331" si="65">V268*P268/100</f>
        <v>523850</v>
      </c>
      <c r="Y268" s="119">
        <f t="shared" ref="Y268:Y331" si="66">J268+U268</f>
        <v>523850</v>
      </c>
      <c r="Z268" s="119"/>
    </row>
    <row r="269" spans="1:27" s="122" customFormat="1" ht="24" x14ac:dyDescent="0.55000000000000004">
      <c r="A269" s="11"/>
      <c r="B269" s="137"/>
      <c r="C269" s="11"/>
      <c r="D269" s="11"/>
      <c r="E269" s="11"/>
      <c r="F269" s="11"/>
      <c r="G269" s="11"/>
      <c r="H269" s="118">
        <f t="shared" si="60"/>
        <v>0</v>
      </c>
      <c r="I269" s="119"/>
      <c r="J269" s="119">
        <f t="shared" si="61"/>
        <v>0</v>
      </c>
      <c r="L269" s="11"/>
      <c r="M269" s="11" t="s">
        <v>126</v>
      </c>
      <c r="N269" s="11">
        <v>2</v>
      </c>
      <c r="O269" s="11">
        <v>15</v>
      </c>
      <c r="P269" s="119">
        <v>100</v>
      </c>
      <c r="Q269" s="119">
        <v>6800</v>
      </c>
      <c r="R269" s="118">
        <f t="shared" si="62"/>
        <v>102000</v>
      </c>
      <c r="S269" s="118">
        <v>21</v>
      </c>
      <c r="T269" s="119"/>
      <c r="U269" s="118">
        <f t="shared" si="63"/>
        <v>102000</v>
      </c>
      <c r="V269" s="119">
        <f t="shared" si="64"/>
        <v>102000</v>
      </c>
      <c r="W269" s="118">
        <f t="shared" si="65"/>
        <v>102000</v>
      </c>
      <c r="Y269" s="119">
        <f t="shared" si="66"/>
        <v>102000</v>
      </c>
      <c r="Z269" s="119"/>
    </row>
    <row r="270" spans="1:27" s="122" customFormat="1" ht="24" x14ac:dyDescent="0.55000000000000004">
      <c r="A270" s="11"/>
      <c r="B270" s="137" t="s">
        <v>59</v>
      </c>
      <c r="C270" s="11">
        <v>726</v>
      </c>
      <c r="D270" s="11">
        <v>0</v>
      </c>
      <c r="E270" s="11">
        <v>1</v>
      </c>
      <c r="F270" s="11">
        <v>1</v>
      </c>
      <c r="G270" s="11">
        <v>2</v>
      </c>
      <c r="H270" s="118">
        <f t="shared" si="60"/>
        <v>101</v>
      </c>
      <c r="I270" s="119">
        <v>100</v>
      </c>
      <c r="J270" s="119">
        <f t="shared" si="61"/>
        <v>10100</v>
      </c>
      <c r="L270" s="11" t="s">
        <v>62</v>
      </c>
      <c r="M270" s="11" t="s">
        <v>63</v>
      </c>
      <c r="N270" s="11">
        <v>2</v>
      </c>
      <c r="O270" s="11">
        <v>159</v>
      </c>
      <c r="P270" s="119">
        <v>100</v>
      </c>
      <c r="Q270" s="119">
        <v>6800</v>
      </c>
      <c r="R270" s="118">
        <f t="shared" si="62"/>
        <v>1081200</v>
      </c>
      <c r="S270" s="118">
        <v>51</v>
      </c>
      <c r="T270" s="119"/>
      <c r="U270" s="118">
        <f t="shared" si="63"/>
        <v>1081200</v>
      </c>
      <c r="V270" s="119">
        <f t="shared" si="64"/>
        <v>1091300</v>
      </c>
      <c r="W270" s="118">
        <f t="shared" si="65"/>
        <v>1091300</v>
      </c>
      <c r="Y270" s="119">
        <f t="shared" si="66"/>
        <v>1091300</v>
      </c>
      <c r="Z270" s="119"/>
    </row>
    <row r="271" spans="1:27" s="122" customFormat="1" ht="24" x14ac:dyDescent="0.55000000000000004">
      <c r="A271" s="11"/>
      <c r="B271" s="137"/>
      <c r="C271" s="11"/>
      <c r="D271" s="11"/>
      <c r="E271" s="11"/>
      <c r="F271" s="11"/>
      <c r="G271" s="11"/>
      <c r="H271" s="118">
        <f t="shared" si="60"/>
        <v>0</v>
      </c>
      <c r="I271" s="119"/>
      <c r="J271" s="119">
        <f t="shared" si="61"/>
        <v>0</v>
      </c>
      <c r="L271" s="11"/>
      <c r="M271" s="11" t="s">
        <v>65</v>
      </c>
      <c r="N271" s="11">
        <v>2</v>
      </c>
      <c r="O271" s="11">
        <v>6</v>
      </c>
      <c r="P271" s="119">
        <v>100</v>
      </c>
      <c r="Q271" s="119">
        <v>6800</v>
      </c>
      <c r="R271" s="118">
        <f t="shared" si="62"/>
        <v>40800</v>
      </c>
      <c r="S271" s="118">
        <v>51</v>
      </c>
      <c r="T271" s="119"/>
      <c r="U271" s="118">
        <f t="shared" si="63"/>
        <v>40800</v>
      </c>
      <c r="V271" s="119">
        <f t="shared" si="64"/>
        <v>40800</v>
      </c>
      <c r="W271" s="118">
        <f t="shared" si="65"/>
        <v>40800</v>
      </c>
      <c r="Y271" s="119">
        <f t="shared" si="66"/>
        <v>40800</v>
      </c>
      <c r="Z271" s="119"/>
    </row>
    <row r="272" spans="1:27" s="128" customFormat="1" ht="24" x14ac:dyDescent="0.55000000000000004">
      <c r="A272" s="53"/>
      <c r="B272" s="55"/>
      <c r="C272" s="53"/>
      <c r="D272" s="53"/>
      <c r="E272" s="53"/>
      <c r="F272" s="53"/>
      <c r="G272" s="53"/>
      <c r="H272" s="127"/>
      <c r="I272" s="127"/>
      <c r="J272" s="127"/>
      <c r="L272" s="53"/>
      <c r="M272" s="53"/>
      <c r="N272" s="53"/>
      <c r="O272" s="53"/>
      <c r="R272" s="127"/>
      <c r="S272" s="127"/>
      <c r="T272" s="127"/>
      <c r="U272" s="127"/>
      <c r="V272" s="127"/>
      <c r="W272" s="127"/>
      <c r="Y272" s="127"/>
      <c r="Z272" s="127"/>
    </row>
    <row r="273" spans="1:26" s="122" customFormat="1" ht="24" x14ac:dyDescent="0.55000000000000004">
      <c r="A273" s="11">
        <v>60</v>
      </c>
      <c r="B273" s="137" t="s">
        <v>59</v>
      </c>
      <c r="C273" s="11">
        <v>719</v>
      </c>
      <c r="D273" s="11">
        <v>0</v>
      </c>
      <c r="E273" s="11">
        <v>3</v>
      </c>
      <c r="F273" s="11">
        <v>87</v>
      </c>
      <c r="G273" s="11">
        <v>2</v>
      </c>
      <c r="H273" s="118">
        <f t="shared" si="60"/>
        <v>387</v>
      </c>
      <c r="I273" s="119">
        <v>150</v>
      </c>
      <c r="J273" s="119">
        <f t="shared" si="61"/>
        <v>58050</v>
      </c>
      <c r="L273" s="11" t="s">
        <v>62</v>
      </c>
      <c r="M273" s="11" t="s">
        <v>63</v>
      </c>
      <c r="N273" s="11">
        <v>2</v>
      </c>
      <c r="O273" s="11">
        <v>34.4</v>
      </c>
      <c r="P273" s="119">
        <v>100</v>
      </c>
      <c r="Q273" s="119">
        <v>6800</v>
      </c>
      <c r="R273" s="118">
        <f t="shared" si="62"/>
        <v>233920</v>
      </c>
      <c r="S273" s="118">
        <v>26</v>
      </c>
      <c r="T273" s="119"/>
      <c r="U273" s="118">
        <f t="shared" si="63"/>
        <v>233920</v>
      </c>
      <c r="V273" s="119">
        <f t="shared" si="64"/>
        <v>291970</v>
      </c>
      <c r="W273" s="118">
        <f t="shared" si="65"/>
        <v>291970</v>
      </c>
      <c r="Y273" s="119">
        <f t="shared" si="66"/>
        <v>291970</v>
      </c>
      <c r="Z273" s="119"/>
    </row>
    <row r="274" spans="1:26" s="122" customFormat="1" ht="24" x14ac:dyDescent="0.55000000000000004">
      <c r="A274" s="11"/>
      <c r="B274" s="137"/>
      <c r="C274" s="11"/>
      <c r="D274" s="11"/>
      <c r="E274" s="11"/>
      <c r="F274" s="11"/>
      <c r="G274" s="11"/>
      <c r="H274" s="118">
        <f t="shared" si="60"/>
        <v>0</v>
      </c>
      <c r="I274" s="119"/>
      <c r="J274" s="119">
        <f t="shared" si="61"/>
        <v>0</v>
      </c>
      <c r="L274" s="11"/>
      <c r="M274" s="11" t="s">
        <v>65</v>
      </c>
      <c r="N274" s="11">
        <v>2</v>
      </c>
      <c r="O274" s="11">
        <v>8</v>
      </c>
      <c r="P274" s="119">
        <v>100</v>
      </c>
      <c r="Q274" s="119">
        <v>6800</v>
      </c>
      <c r="R274" s="118">
        <f t="shared" si="62"/>
        <v>54400</v>
      </c>
      <c r="S274" s="118">
        <v>26</v>
      </c>
      <c r="T274" s="119"/>
      <c r="U274" s="118">
        <f t="shared" si="63"/>
        <v>54400</v>
      </c>
      <c r="V274" s="119">
        <f t="shared" si="64"/>
        <v>54400</v>
      </c>
      <c r="W274" s="118">
        <f t="shared" si="65"/>
        <v>54400</v>
      </c>
      <c r="Y274" s="119">
        <f t="shared" si="66"/>
        <v>54400</v>
      </c>
      <c r="Z274" s="119"/>
    </row>
    <row r="275" spans="1:26" s="122" customFormat="1" ht="24" x14ac:dyDescent="0.55000000000000004">
      <c r="A275" s="11"/>
      <c r="B275" s="137" t="s">
        <v>59</v>
      </c>
      <c r="C275" s="11">
        <v>713</v>
      </c>
      <c r="D275" s="11">
        <v>0</v>
      </c>
      <c r="E275" s="11">
        <v>3</v>
      </c>
      <c r="F275" s="11">
        <v>87</v>
      </c>
      <c r="G275" s="11">
        <v>2</v>
      </c>
      <c r="H275" s="118">
        <f t="shared" si="60"/>
        <v>387</v>
      </c>
      <c r="I275" s="119">
        <v>150</v>
      </c>
      <c r="J275" s="119">
        <f t="shared" si="61"/>
        <v>58050</v>
      </c>
      <c r="L275" s="11" t="s">
        <v>178</v>
      </c>
      <c r="M275" s="11" t="s">
        <v>63</v>
      </c>
      <c r="N275" s="11">
        <v>2</v>
      </c>
      <c r="O275" s="11">
        <v>78</v>
      </c>
      <c r="P275" s="119">
        <v>100</v>
      </c>
      <c r="Q275" s="119">
        <v>6800</v>
      </c>
      <c r="R275" s="118">
        <f t="shared" si="62"/>
        <v>530400</v>
      </c>
      <c r="S275" s="118">
        <v>26</v>
      </c>
      <c r="T275" s="119"/>
      <c r="U275" s="118">
        <f t="shared" si="63"/>
        <v>530400</v>
      </c>
      <c r="V275" s="119">
        <f t="shared" si="64"/>
        <v>588450</v>
      </c>
      <c r="W275" s="118">
        <f t="shared" si="65"/>
        <v>588450</v>
      </c>
      <c r="Y275" s="119">
        <f t="shared" si="66"/>
        <v>588450</v>
      </c>
      <c r="Z275" s="119"/>
    </row>
    <row r="276" spans="1:26" s="122" customFormat="1" ht="24" x14ac:dyDescent="0.55000000000000004">
      <c r="A276" s="11"/>
      <c r="B276" s="137"/>
      <c r="C276" s="11"/>
      <c r="D276" s="11"/>
      <c r="E276" s="11"/>
      <c r="F276" s="11"/>
      <c r="G276" s="11"/>
      <c r="H276" s="118">
        <f t="shared" si="60"/>
        <v>0</v>
      </c>
      <c r="I276" s="119"/>
      <c r="J276" s="119">
        <f t="shared" si="61"/>
        <v>0</v>
      </c>
      <c r="L276" s="11"/>
      <c r="M276" s="11" t="s">
        <v>65</v>
      </c>
      <c r="N276" s="11">
        <v>2</v>
      </c>
      <c r="O276" s="11">
        <v>8</v>
      </c>
      <c r="P276" s="119">
        <v>100</v>
      </c>
      <c r="Q276" s="119">
        <v>6800</v>
      </c>
      <c r="R276" s="118">
        <f t="shared" si="62"/>
        <v>54400</v>
      </c>
      <c r="S276" s="118">
        <v>26</v>
      </c>
      <c r="T276" s="119"/>
      <c r="U276" s="118">
        <f t="shared" si="63"/>
        <v>54400</v>
      </c>
      <c r="V276" s="119">
        <f t="shared" si="64"/>
        <v>54400</v>
      </c>
      <c r="W276" s="118">
        <f t="shared" si="65"/>
        <v>54400</v>
      </c>
      <c r="Y276" s="119">
        <f t="shared" si="66"/>
        <v>54400</v>
      </c>
      <c r="Z276" s="119"/>
    </row>
    <row r="277" spans="1:26" s="128" customFormat="1" ht="24" x14ac:dyDescent="0.55000000000000004">
      <c r="A277" s="53"/>
      <c r="B277" s="55"/>
      <c r="C277" s="53"/>
      <c r="D277" s="53"/>
      <c r="E277" s="53"/>
      <c r="F277" s="53"/>
      <c r="G277" s="53"/>
      <c r="H277" s="127"/>
      <c r="I277" s="127"/>
      <c r="J277" s="127"/>
      <c r="L277" s="53"/>
      <c r="M277" s="53"/>
      <c r="N277" s="53"/>
      <c r="O277" s="53"/>
      <c r="R277" s="127"/>
      <c r="S277" s="127"/>
      <c r="T277" s="127"/>
      <c r="U277" s="127"/>
      <c r="V277" s="127"/>
      <c r="W277" s="127"/>
      <c r="Y277" s="127"/>
      <c r="Z277" s="127"/>
    </row>
    <row r="278" spans="1:26" s="122" customFormat="1" ht="24" x14ac:dyDescent="0.55000000000000004">
      <c r="A278" s="11">
        <v>61</v>
      </c>
      <c r="B278" s="137" t="s">
        <v>59</v>
      </c>
      <c r="C278" s="11">
        <v>1647</v>
      </c>
      <c r="D278" s="11">
        <v>1</v>
      </c>
      <c r="E278" s="11">
        <v>3</v>
      </c>
      <c r="F278" s="11">
        <v>82</v>
      </c>
      <c r="G278" s="11">
        <v>1</v>
      </c>
      <c r="H278" s="118">
        <f t="shared" si="60"/>
        <v>782</v>
      </c>
      <c r="I278" s="119">
        <v>100</v>
      </c>
      <c r="J278" s="119">
        <f t="shared" si="61"/>
        <v>78200</v>
      </c>
      <c r="L278" s="11"/>
      <c r="M278" s="11"/>
      <c r="N278" s="11"/>
      <c r="O278" s="11"/>
      <c r="R278" s="118">
        <f t="shared" si="62"/>
        <v>0</v>
      </c>
      <c r="S278" s="118"/>
      <c r="T278" s="119"/>
      <c r="U278" s="118">
        <f t="shared" si="63"/>
        <v>0</v>
      </c>
      <c r="V278" s="119">
        <f t="shared" si="64"/>
        <v>78200</v>
      </c>
      <c r="W278" s="118">
        <f t="shared" si="65"/>
        <v>0</v>
      </c>
      <c r="Y278" s="119">
        <f t="shared" si="66"/>
        <v>78200</v>
      </c>
      <c r="Z278" s="119"/>
    </row>
    <row r="279" spans="1:26" s="128" customFormat="1" ht="24" x14ac:dyDescent="0.55000000000000004">
      <c r="A279" s="53"/>
      <c r="B279" s="55"/>
      <c r="C279" s="53"/>
      <c r="D279" s="53"/>
      <c r="E279" s="53"/>
      <c r="F279" s="53"/>
      <c r="G279" s="53"/>
      <c r="H279" s="127"/>
      <c r="I279" s="127"/>
      <c r="J279" s="127"/>
      <c r="L279" s="53"/>
      <c r="M279" s="53"/>
      <c r="N279" s="53"/>
      <c r="O279" s="53"/>
      <c r="R279" s="127"/>
      <c r="S279" s="127"/>
      <c r="T279" s="127"/>
      <c r="U279" s="127"/>
      <c r="V279" s="127"/>
      <c r="W279" s="127"/>
      <c r="Y279" s="127"/>
      <c r="Z279" s="127"/>
    </row>
    <row r="280" spans="1:26" s="122" customFormat="1" ht="24" x14ac:dyDescent="0.55000000000000004">
      <c r="A280" s="11">
        <v>62</v>
      </c>
      <c r="B280" s="137" t="s">
        <v>59</v>
      </c>
      <c r="C280" s="11">
        <v>12220</v>
      </c>
      <c r="D280" s="11">
        <v>0</v>
      </c>
      <c r="E280" s="11">
        <v>3</v>
      </c>
      <c r="F280" s="11">
        <v>3</v>
      </c>
      <c r="G280" s="11">
        <v>1</v>
      </c>
      <c r="H280" s="118">
        <f t="shared" si="60"/>
        <v>303</v>
      </c>
      <c r="I280" s="119">
        <v>100</v>
      </c>
      <c r="J280" s="119">
        <f t="shared" si="61"/>
        <v>30300</v>
      </c>
      <c r="L280" s="11"/>
      <c r="M280" s="11"/>
      <c r="N280" s="11"/>
      <c r="O280" s="11"/>
      <c r="R280" s="118">
        <f t="shared" si="62"/>
        <v>0</v>
      </c>
      <c r="S280" s="118"/>
      <c r="T280" s="119"/>
      <c r="U280" s="118">
        <f t="shared" si="63"/>
        <v>0</v>
      </c>
      <c r="V280" s="119">
        <f t="shared" si="64"/>
        <v>30300</v>
      </c>
      <c r="W280" s="118">
        <f t="shared" si="65"/>
        <v>0</v>
      </c>
      <c r="Y280" s="119">
        <f t="shared" si="66"/>
        <v>30300</v>
      </c>
      <c r="Z280" s="119"/>
    </row>
    <row r="281" spans="1:26" s="128" customFormat="1" ht="24" x14ac:dyDescent="0.55000000000000004">
      <c r="A281" s="53"/>
      <c r="B281" s="55"/>
      <c r="C281" s="53"/>
      <c r="D281" s="53"/>
      <c r="E281" s="53"/>
      <c r="F281" s="53"/>
      <c r="G281" s="53"/>
      <c r="H281" s="127"/>
      <c r="I281" s="127"/>
      <c r="J281" s="127"/>
      <c r="L281" s="53"/>
      <c r="M281" s="53"/>
      <c r="N281" s="53"/>
      <c r="O281" s="53"/>
      <c r="R281" s="127"/>
      <c r="S281" s="127"/>
      <c r="T281" s="127"/>
      <c r="U281" s="127"/>
      <c r="V281" s="127"/>
      <c r="W281" s="127"/>
      <c r="Y281" s="127"/>
      <c r="Z281" s="127"/>
    </row>
    <row r="282" spans="1:26" s="122" customFormat="1" ht="24" x14ac:dyDescent="0.55000000000000004">
      <c r="A282" s="11">
        <v>63</v>
      </c>
      <c r="B282" s="137" t="s">
        <v>59</v>
      </c>
      <c r="C282" s="11">
        <v>897</v>
      </c>
      <c r="D282" s="11">
        <v>0</v>
      </c>
      <c r="E282" s="11">
        <v>2</v>
      </c>
      <c r="F282" s="11">
        <v>11</v>
      </c>
      <c r="G282" s="11">
        <v>2</v>
      </c>
      <c r="H282" s="118">
        <f t="shared" si="60"/>
        <v>211</v>
      </c>
      <c r="I282" s="119">
        <v>150</v>
      </c>
      <c r="J282" s="119">
        <f t="shared" si="61"/>
        <v>31650</v>
      </c>
      <c r="L282" s="11" t="s">
        <v>62</v>
      </c>
      <c r="M282" s="11" t="s">
        <v>63</v>
      </c>
      <c r="N282" s="11">
        <v>2</v>
      </c>
      <c r="O282" s="11">
        <v>71.5</v>
      </c>
      <c r="P282" s="119">
        <v>100</v>
      </c>
      <c r="Q282" s="119">
        <v>6800</v>
      </c>
      <c r="R282" s="118">
        <f t="shared" si="62"/>
        <v>486200</v>
      </c>
      <c r="S282" s="118">
        <v>21</v>
      </c>
      <c r="T282" s="119"/>
      <c r="U282" s="118">
        <f t="shared" si="63"/>
        <v>486200</v>
      </c>
      <c r="V282" s="119">
        <f t="shared" si="64"/>
        <v>517850</v>
      </c>
      <c r="W282" s="118">
        <f t="shared" si="65"/>
        <v>517850</v>
      </c>
      <c r="Y282" s="119">
        <f t="shared" si="66"/>
        <v>517850</v>
      </c>
      <c r="Z282" s="119"/>
    </row>
    <row r="283" spans="1:26" s="122" customFormat="1" ht="24" x14ac:dyDescent="0.55000000000000004">
      <c r="A283" s="11"/>
      <c r="B283" s="137" t="s">
        <v>59</v>
      </c>
      <c r="C283" s="11">
        <v>1377</v>
      </c>
      <c r="D283" s="11">
        <v>3</v>
      </c>
      <c r="E283" s="11">
        <v>0</v>
      </c>
      <c r="F283" s="11">
        <v>93</v>
      </c>
      <c r="G283" s="11">
        <v>1</v>
      </c>
      <c r="H283" s="118">
        <f t="shared" si="60"/>
        <v>1293</v>
      </c>
      <c r="I283" s="119">
        <v>100</v>
      </c>
      <c r="J283" s="119">
        <f t="shared" si="61"/>
        <v>129300</v>
      </c>
      <c r="L283" s="11"/>
      <c r="M283" s="11"/>
      <c r="N283" s="11"/>
      <c r="O283" s="11"/>
      <c r="R283" s="118">
        <f t="shared" si="62"/>
        <v>0</v>
      </c>
      <c r="S283" s="118"/>
      <c r="T283" s="119"/>
      <c r="U283" s="118">
        <f t="shared" si="63"/>
        <v>0</v>
      </c>
      <c r="V283" s="119">
        <f t="shared" si="64"/>
        <v>129300</v>
      </c>
      <c r="W283" s="118">
        <f t="shared" si="65"/>
        <v>0</v>
      </c>
      <c r="Y283" s="119">
        <f t="shared" si="66"/>
        <v>129300</v>
      </c>
      <c r="Z283" s="119"/>
    </row>
    <row r="284" spans="1:26" s="128" customFormat="1" ht="24" x14ac:dyDescent="0.55000000000000004">
      <c r="A284" s="53"/>
      <c r="B284" s="55"/>
      <c r="C284" s="53"/>
      <c r="D284" s="53"/>
      <c r="E284" s="53"/>
      <c r="F284" s="53"/>
      <c r="G284" s="53"/>
      <c r="H284" s="127"/>
      <c r="I284" s="127"/>
      <c r="J284" s="127"/>
      <c r="L284" s="53"/>
      <c r="M284" s="53"/>
      <c r="N284" s="53"/>
      <c r="O284" s="53"/>
      <c r="R284" s="127"/>
      <c r="S284" s="127"/>
      <c r="T284" s="127"/>
      <c r="U284" s="127"/>
      <c r="V284" s="127"/>
      <c r="W284" s="127"/>
      <c r="Y284" s="127"/>
      <c r="Z284" s="127"/>
    </row>
    <row r="285" spans="1:26" s="122" customFormat="1" ht="24" x14ac:dyDescent="0.55000000000000004">
      <c r="A285" s="11">
        <v>64</v>
      </c>
      <c r="B285" s="137" t="s">
        <v>59</v>
      </c>
      <c r="C285" s="11">
        <v>887</v>
      </c>
      <c r="D285" s="11">
        <v>0</v>
      </c>
      <c r="E285" s="11">
        <v>0</v>
      </c>
      <c r="F285" s="11">
        <v>70</v>
      </c>
      <c r="G285" s="11">
        <v>2</v>
      </c>
      <c r="H285" s="118">
        <f t="shared" si="60"/>
        <v>70</v>
      </c>
      <c r="I285" s="119">
        <v>250</v>
      </c>
      <c r="J285" s="119">
        <f t="shared" si="61"/>
        <v>17500</v>
      </c>
      <c r="L285" s="11" t="s">
        <v>62</v>
      </c>
      <c r="M285" s="11" t="s">
        <v>63</v>
      </c>
      <c r="N285" s="11">
        <v>2</v>
      </c>
      <c r="O285" s="11">
        <v>95</v>
      </c>
      <c r="P285" s="119">
        <v>100</v>
      </c>
      <c r="Q285" s="119">
        <v>6800</v>
      </c>
      <c r="R285" s="118">
        <f t="shared" si="62"/>
        <v>646000</v>
      </c>
      <c r="S285" s="118">
        <v>31</v>
      </c>
      <c r="T285" s="119"/>
      <c r="U285" s="118">
        <f t="shared" si="63"/>
        <v>646000</v>
      </c>
      <c r="V285" s="119">
        <f t="shared" si="64"/>
        <v>663500</v>
      </c>
      <c r="W285" s="118">
        <f t="shared" si="65"/>
        <v>663500</v>
      </c>
      <c r="Y285" s="119">
        <f t="shared" si="66"/>
        <v>663500</v>
      </c>
      <c r="Z285" s="119"/>
    </row>
    <row r="286" spans="1:26" s="128" customFormat="1" ht="24" x14ac:dyDescent="0.55000000000000004">
      <c r="A286" s="53"/>
      <c r="B286" s="55"/>
      <c r="C286" s="53"/>
      <c r="D286" s="53"/>
      <c r="E286" s="53"/>
      <c r="F286" s="53"/>
      <c r="G286" s="53"/>
      <c r="H286" s="127"/>
      <c r="I286" s="127"/>
      <c r="J286" s="127"/>
      <c r="L286" s="53"/>
      <c r="M286" s="53"/>
      <c r="N286" s="53"/>
      <c r="O286" s="53"/>
      <c r="R286" s="127"/>
      <c r="S286" s="127"/>
      <c r="T286" s="127"/>
      <c r="U286" s="127"/>
      <c r="V286" s="127"/>
      <c r="W286" s="127"/>
      <c r="Y286" s="127"/>
      <c r="Z286" s="127"/>
    </row>
    <row r="287" spans="1:26" s="122" customFormat="1" ht="24" x14ac:dyDescent="0.55000000000000004">
      <c r="A287" s="11">
        <v>65</v>
      </c>
      <c r="B287" s="137" t="s">
        <v>59</v>
      </c>
      <c r="C287" s="11">
        <v>849</v>
      </c>
      <c r="D287" s="11">
        <v>0</v>
      </c>
      <c r="E287" s="11">
        <v>1</v>
      </c>
      <c r="F287" s="11">
        <v>72</v>
      </c>
      <c r="G287" s="11">
        <v>2</v>
      </c>
      <c r="H287" s="118">
        <f t="shared" si="60"/>
        <v>172</v>
      </c>
      <c r="I287" s="119">
        <v>150</v>
      </c>
      <c r="J287" s="119">
        <f t="shared" si="61"/>
        <v>25800</v>
      </c>
      <c r="L287" s="11" t="s">
        <v>62</v>
      </c>
      <c r="M287" s="11" t="s">
        <v>63</v>
      </c>
      <c r="N287" s="11">
        <v>2</v>
      </c>
      <c r="O287" s="11">
        <v>95</v>
      </c>
      <c r="P287" s="119">
        <v>100</v>
      </c>
      <c r="Q287" s="119">
        <v>6800</v>
      </c>
      <c r="R287" s="118">
        <f t="shared" si="62"/>
        <v>646000</v>
      </c>
      <c r="S287" s="118">
        <v>41</v>
      </c>
      <c r="T287" s="119"/>
      <c r="U287" s="118">
        <f t="shared" si="63"/>
        <v>646000</v>
      </c>
      <c r="V287" s="119">
        <f t="shared" si="64"/>
        <v>671800</v>
      </c>
      <c r="W287" s="118">
        <f t="shared" si="65"/>
        <v>671800</v>
      </c>
      <c r="Y287" s="119">
        <f t="shared" si="66"/>
        <v>671800</v>
      </c>
      <c r="Z287" s="119"/>
    </row>
    <row r="288" spans="1:26" s="122" customFormat="1" ht="24" x14ac:dyDescent="0.55000000000000004">
      <c r="A288" s="11"/>
      <c r="B288" s="137" t="s">
        <v>59</v>
      </c>
      <c r="C288" s="11">
        <v>7944</v>
      </c>
      <c r="D288" s="11">
        <v>1</v>
      </c>
      <c r="E288" s="11">
        <v>1</v>
      </c>
      <c r="F288" s="11">
        <v>80</v>
      </c>
      <c r="G288" s="11">
        <v>1</v>
      </c>
      <c r="H288" s="118">
        <f t="shared" si="60"/>
        <v>580</v>
      </c>
      <c r="I288" s="119">
        <v>100</v>
      </c>
      <c r="J288" s="119">
        <f t="shared" si="61"/>
        <v>58000</v>
      </c>
      <c r="L288" s="11"/>
      <c r="M288" s="11"/>
      <c r="N288" s="11"/>
      <c r="O288" s="11"/>
      <c r="R288" s="118">
        <f t="shared" si="62"/>
        <v>0</v>
      </c>
      <c r="S288" s="118"/>
      <c r="T288" s="119"/>
      <c r="U288" s="118">
        <f t="shared" si="63"/>
        <v>0</v>
      </c>
      <c r="V288" s="119">
        <f t="shared" si="64"/>
        <v>58000</v>
      </c>
      <c r="W288" s="118">
        <f t="shared" si="65"/>
        <v>0</v>
      </c>
      <c r="Y288" s="119">
        <f t="shared" si="66"/>
        <v>58000</v>
      </c>
      <c r="Z288" s="119"/>
    </row>
    <row r="289" spans="1:27" s="128" customFormat="1" ht="24" x14ac:dyDescent="0.55000000000000004">
      <c r="A289" s="53"/>
      <c r="B289" s="55"/>
      <c r="C289" s="53"/>
      <c r="D289" s="53"/>
      <c r="E289" s="53"/>
      <c r="F289" s="53"/>
      <c r="G289" s="53"/>
      <c r="H289" s="127"/>
      <c r="I289" s="127"/>
      <c r="J289" s="127"/>
      <c r="L289" s="53"/>
      <c r="M289" s="53"/>
      <c r="N289" s="53"/>
      <c r="O289" s="53"/>
      <c r="R289" s="127"/>
      <c r="S289" s="127"/>
      <c r="T289" s="127"/>
      <c r="U289" s="127"/>
      <c r="V289" s="127"/>
      <c r="W289" s="127"/>
      <c r="Y289" s="127"/>
      <c r="Z289" s="127"/>
    </row>
    <row r="290" spans="1:27" s="126" customFormat="1" ht="24" x14ac:dyDescent="0.55000000000000004">
      <c r="A290" s="24">
        <v>66</v>
      </c>
      <c r="B290" s="138" t="s">
        <v>76</v>
      </c>
      <c r="C290" s="24"/>
      <c r="D290" s="24">
        <v>0</v>
      </c>
      <c r="E290" s="24">
        <v>2</v>
      </c>
      <c r="F290" s="24">
        <v>0</v>
      </c>
      <c r="G290" s="24">
        <v>2</v>
      </c>
      <c r="H290" s="125">
        <f t="shared" si="60"/>
        <v>200</v>
      </c>
      <c r="I290" s="125">
        <v>100</v>
      </c>
      <c r="J290" s="125">
        <f t="shared" si="61"/>
        <v>20000</v>
      </c>
      <c r="L290" s="24" t="s">
        <v>62</v>
      </c>
      <c r="M290" s="24" t="s">
        <v>63</v>
      </c>
      <c r="N290" s="24">
        <v>2</v>
      </c>
      <c r="O290" s="24">
        <v>135</v>
      </c>
      <c r="P290" s="125">
        <v>100</v>
      </c>
      <c r="Q290" s="125">
        <v>6800</v>
      </c>
      <c r="R290" s="125">
        <f t="shared" si="62"/>
        <v>918000</v>
      </c>
      <c r="S290" s="125">
        <v>10</v>
      </c>
      <c r="T290" s="125">
        <v>40</v>
      </c>
      <c r="U290" s="125">
        <f t="shared" si="63"/>
        <v>550800</v>
      </c>
      <c r="V290" s="125">
        <f t="shared" si="64"/>
        <v>570800</v>
      </c>
      <c r="W290" s="125">
        <f t="shared" si="65"/>
        <v>570800</v>
      </c>
      <c r="Y290" s="125">
        <f t="shared" si="66"/>
        <v>570800</v>
      </c>
      <c r="Z290" s="125">
        <v>0.02</v>
      </c>
      <c r="AA290" s="125">
        <f t="shared" ref="AA290:AA291" si="67">Y290*Z290/100</f>
        <v>114.16</v>
      </c>
    </row>
    <row r="291" spans="1:27" s="126" customFormat="1" ht="24" x14ac:dyDescent="0.55000000000000004">
      <c r="A291" s="24"/>
      <c r="B291" s="97"/>
      <c r="C291" s="24"/>
      <c r="D291" s="24"/>
      <c r="E291" s="24"/>
      <c r="F291" s="24"/>
      <c r="G291" s="24"/>
      <c r="H291" s="125">
        <f t="shared" si="60"/>
        <v>0</v>
      </c>
      <c r="I291" s="125"/>
      <c r="J291" s="125">
        <f t="shared" si="61"/>
        <v>0</v>
      </c>
      <c r="L291" s="24"/>
      <c r="M291" s="24" t="s">
        <v>65</v>
      </c>
      <c r="N291" s="24">
        <v>2</v>
      </c>
      <c r="O291" s="24">
        <v>6</v>
      </c>
      <c r="P291" s="125">
        <v>100</v>
      </c>
      <c r="Q291" s="125">
        <v>6800</v>
      </c>
      <c r="R291" s="125">
        <f t="shared" si="62"/>
        <v>40800</v>
      </c>
      <c r="S291" s="125">
        <v>10</v>
      </c>
      <c r="T291" s="125">
        <v>40</v>
      </c>
      <c r="U291" s="125">
        <f t="shared" si="63"/>
        <v>24480</v>
      </c>
      <c r="V291" s="125">
        <f t="shared" si="64"/>
        <v>24480</v>
      </c>
      <c r="W291" s="125">
        <f t="shared" si="65"/>
        <v>24480</v>
      </c>
      <c r="Y291" s="125">
        <f t="shared" si="66"/>
        <v>24480</v>
      </c>
      <c r="Z291" s="125">
        <v>0.02</v>
      </c>
      <c r="AA291" s="125">
        <f t="shared" si="67"/>
        <v>4.8959999999999999</v>
      </c>
    </row>
    <row r="292" spans="1:27" s="128" customFormat="1" ht="24" x14ac:dyDescent="0.55000000000000004">
      <c r="A292" s="53"/>
      <c r="B292" s="55"/>
      <c r="C292" s="53"/>
      <c r="D292" s="53"/>
      <c r="E292" s="53"/>
      <c r="F292" s="53"/>
      <c r="G292" s="53"/>
      <c r="H292" s="127"/>
      <c r="I292" s="127"/>
      <c r="J292" s="127"/>
      <c r="L292" s="53"/>
      <c r="M292" s="53"/>
      <c r="N292" s="53"/>
      <c r="O292" s="53"/>
      <c r="R292" s="127"/>
      <c r="S292" s="127"/>
      <c r="T292" s="127"/>
      <c r="U292" s="127"/>
      <c r="V292" s="127"/>
      <c r="W292" s="127"/>
      <c r="Y292" s="127"/>
      <c r="Z292" s="127"/>
    </row>
    <row r="293" spans="1:27" s="122" customFormat="1" ht="24" x14ac:dyDescent="0.55000000000000004">
      <c r="A293" s="11">
        <v>67</v>
      </c>
      <c r="B293" s="137" t="s">
        <v>59</v>
      </c>
      <c r="C293" s="11">
        <v>1650</v>
      </c>
      <c r="D293" s="11">
        <v>3</v>
      </c>
      <c r="E293" s="11">
        <v>0</v>
      </c>
      <c r="F293" s="11">
        <v>23</v>
      </c>
      <c r="G293" s="11">
        <v>1</v>
      </c>
      <c r="H293" s="118">
        <f t="shared" si="60"/>
        <v>1223</v>
      </c>
      <c r="I293" s="119">
        <v>100</v>
      </c>
      <c r="J293" s="119">
        <f t="shared" si="61"/>
        <v>122300</v>
      </c>
      <c r="L293" s="11"/>
      <c r="M293" s="11"/>
      <c r="N293" s="11"/>
      <c r="O293" s="11"/>
      <c r="R293" s="118">
        <f t="shared" si="62"/>
        <v>0</v>
      </c>
      <c r="S293" s="118"/>
      <c r="T293" s="119"/>
      <c r="U293" s="118">
        <f t="shared" si="63"/>
        <v>0</v>
      </c>
      <c r="V293" s="119">
        <f t="shared" si="64"/>
        <v>122300</v>
      </c>
      <c r="W293" s="118">
        <f t="shared" si="65"/>
        <v>0</v>
      </c>
      <c r="Y293" s="119">
        <f t="shared" si="66"/>
        <v>122300</v>
      </c>
      <c r="Z293" s="119"/>
    </row>
    <row r="294" spans="1:27" s="128" customFormat="1" ht="24" x14ac:dyDescent="0.55000000000000004">
      <c r="A294" s="53"/>
      <c r="B294" s="55"/>
      <c r="C294" s="53"/>
      <c r="D294" s="53"/>
      <c r="E294" s="53"/>
      <c r="F294" s="53"/>
      <c r="G294" s="53"/>
      <c r="H294" s="127"/>
      <c r="I294" s="127"/>
      <c r="J294" s="127"/>
      <c r="L294" s="53"/>
      <c r="M294" s="53"/>
      <c r="N294" s="53"/>
      <c r="O294" s="53"/>
      <c r="R294" s="127"/>
      <c r="S294" s="127"/>
      <c r="T294" s="127"/>
      <c r="U294" s="127"/>
      <c r="V294" s="127"/>
      <c r="W294" s="127"/>
      <c r="Y294" s="127"/>
      <c r="Z294" s="127"/>
    </row>
    <row r="295" spans="1:27" s="126" customFormat="1" ht="24" x14ac:dyDescent="0.55000000000000004">
      <c r="A295" s="24">
        <v>68</v>
      </c>
      <c r="B295" s="97" t="s">
        <v>255</v>
      </c>
      <c r="C295" s="24"/>
      <c r="D295" s="24">
        <v>3</v>
      </c>
      <c r="E295" s="24">
        <v>0</v>
      </c>
      <c r="F295" s="24">
        <v>50</v>
      </c>
      <c r="G295" s="24">
        <v>1</v>
      </c>
      <c r="H295" s="125">
        <f t="shared" si="60"/>
        <v>1250</v>
      </c>
      <c r="I295" s="125">
        <v>100</v>
      </c>
      <c r="J295" s="125">
        <f t="shared" si="61"/>
        <v>125000</v>
      </c>
      <c r="L295" s="24"/>
      <c r="M295" s="24"/>
      <c r="N295" s="24"/>
      <c r="O295" s="24"/>
      <c r="R295" s="125">
        <f t="shared" si="62"/>
        <v>0</v>
      </c>
      <c r="S295" s="125"/>
      <c r="T295" s="125"/>
      <c r="U295" s="125">
        <f t="shared" si="63"/>
        <v>0</v>
      </c>
      <c r="V295" s="125">
        <f t="shared" si="64"/>
        <v>125000</v>
      </c>
      <c r="W295" s="125">
        <f t="shared" si="65"/>
        <v>0</v>
      </c>
      <c r="Y295" s="125">
        <f t="shared" si="66"/>
        <v>125000</v>
      </c>
      <c r="Z295" s="125">
        <v>0.01</v>
      </c>
      <c r="AA295" s="125">
        <f t="shared" ref="AA295" si="68">Y295*Z295/100</f>
        <v>12.5</v>
      </c>
    </row>
    <row r="296" spans="1:27" s="128" customFormat="1" ht="24" x14ac:dyDescent="0.55000000000000004">
      <c r="A296" s="53"/>
      <c r="B296" s="55"/>
      <c r="C296" s="53"/>
      <c r="D296" s="53"/>
      <c r="E296" s="53"/>
      <c r="F296" s="53"/>
      <c r="G296" s="53"/>
      <c r="H296" s="127"/>
      <c r="I296" s="127"/>
      <c r="J296" s="127"/>
      <c r="L296" s="53"/>
      <c r="M296" s="53"/>
      <c r="N296" s="53"/>
      <c r="O296" s="53"/>
      <c r="R296" s="127"/>
      <c r="S296" s="127"/>
      <c r="T296" s="127"/>
      <c r="U296" s="127"/>
      <c r="V296" s="127"/>
      <c r="W296" s="127"/>
      <c r="Y296" s="127"/>
      <c r="Z296" s="127"/>
    </row>
    <row r="297" spans="1:27" s="122" customFormat="1" ht="24" x14ac:dyDescent="0.55000000000000004">
      <c r="A297" s="11">
        <v>69</v>
      </c>
      <c r="B297" s="137" t="s">
        <v>59</v>
      </c>
      <c r="C297" s="11">
        <v>839</v>
      </c>
      <c r="D297" s="11">
        <v>0</v>
      </c>
      <c r="E297" s="11">
        <v>2</v>
      </c>
      <c r="F297" s="11">
        <v>4</v>
      </c>
      <c r="G297" s="11">
        <v>2</v>
      </c>
      <c r="H297" s="118">
        <f t="shared" si="60"/>
        <v>204</v>
      </c>
      <c r="I297" s="119">
        <v>150</v>
      </c>
      <c r="J297" s="119">
        <f t="shared" si="61"/>
        <v>30600</v>
      </c>
      <c r="L297" s="11" t="s">
        <v>62</v>
      </c>
      <c r="M297" s="11" t="s">
        <v>63</v>
      </c>
      <c r="N297" s="11">
        <v>2</v>
      </c>
      <c r="O297" s="11">
        <v>135</v>
      </c>
      <c r="P297" s="119">
        <v>100</v>
      </c>
      <c r="Q297" s="119">
        <v>6800</v>
      </c>
      <c r="R297" s="118">
        <f t="shared" si="62"/>
        <v>918000</v>
      </c>
      <c r="S297" s="118">
        <v>5</v>
      </c>
      <c r="T297" s="119"/>
      <c r="U297" s="118">
        <f t="shared" si="63"/>
        <v>918000</v>
      </c>
      <c r="V297" s="119">
        <f t="shared" si="64"/>
        <v>948600</v>
      </c>
      <c r="W297" s="118">
        <f t="shared" si="65"/>
        <v>948600</v>
      </c>
      <c r="Y297" s="119">
        <f t="shared" si="66"/>
        <v>948600</v>
      </c>
      <c r="Z297" s="119"/>
    </row>
    <row r="298" spans="1:27" s="122" customFormat="1" ht="24" x14ac:dyDescent="0.55000000000000004">
      <c r="A298" s="11"/>
      <c r="B298" s="137"/>
      <c r="C298" s="11"/>
      <c r="D298" s="11"/>
      <c r="E298" s="11"/>
      <c r="F298" s="11"/>
      <c r="G298" s="11"/>
      <c r="H298" s="118">
        <f t="shared" si="60"/>
        <v>0</v>
      </c>
      <c r="I298" s="119"/>
      <c r="J298" s="119">
        <f t="shared" si="61"/>
        <v>0</v>
      </c>
      <c r="L298" s="11"/>
      <c r="M298" s="11" t="s">
        <v>65</v>
      </c>
      <c r="N298" s="11">
        <v>2</v>
      </c>
      <c r="O298" s="11">
        <v>6</v>
      </c>
      <c r="P298" s="119">
        <v>100</v>
      </c>
      <c r="Q298" s="119">
        <v>6800</v>
      </c>
      <c r="R298" s="118">
        <f t="shared" si="62"/>
        <v>40800</v>
      </c>
      <c r="S298" s="118">
        <v>7</v>
      </c>
      <c r="T298" s="119"/>
      <c r="U298" s="118">
        <f t="shared" si="63"/>
        <v>40800</v>
      </c>
      <c r="V298" s="119">
        <f t="shared" si="64"/>
        <v>40800</v>
      </c>
      <c r="W298" s="118">
        <f t="shared" si="65"/>
        <v>40800</v>
      </c>
      <c r="Y298" s="119">
        <f t="shared" si="66"/>
        <v>40800</v>
      </c>
      <c r="Z298" s="119"/>
    </row>
    <row r="299" spans="1:27" s="122" customFormat="1" ht="24" x14ac:dyDescent="0.55000000000000004">
      <c r="A299" s="11"/>
      <c r="B299" s="137"/>
      <c r="C299" s="11"/>
      <c r="D299" s="11"/>
      <c r="E299" s="11"/>
      <c r="F299" s="11"/>
      <c r="G299" s="11"/>
      <c r="H299" s="118">
        <f t="shared" si="60"/>
        <v>0</v>
      </c>
      <c r="I299" s="119"/>
      <c r="J299" s="119">
        <f t="shared" si="61"/>
        <v>0</v>
      </c>
      <c r="L299" s="11" t="s">
        <v>62</v>
      </c>
      <c r="M299" s="11" t="s">
        <v>65</v>
      </c>
      <c r="N299" s="11">
        <v>2</v>
      </c>
      <c r="O299" s="11">
        <v>90</v>
      </c>
      <c r="P299" s="119">
        <v>100</v>
      </c>
      <c r="Q299" s="119">
        <v>6800</v>
      </c>
      <c r="R299" s="118">
        <f t="shared" si="62"/>
        <v>612000</v>
      </c>
      <c r="S299" s="118">
        <v>11</v>
      </c>
      <c r="T299" s="119"/>
      <c r="U299" s="118">
        <f t="shared" si="63"/>
        <v>612000</v>
      </c>
      <c r="V299" s="119">
        <f t="shared" si="64"/>
        <v>612000</v>
      </c>
      <c r="W299" s="118">
        <f t="shared" si="65"/>
        <v>612000</v>
      </c>
      <c r="Y299" s="119">
        <f t="shared" si="66"/>
        <v>612000</v>
      </c>
      <c r="Z299" s="119"/>
    </row>
    <row r="300" spans="1:27" s="122" customFormat="1" ht="24" x14ac:dyDescent="0.55000000000000004">
      <c r="A300" s="11"/>
      <c r="B300" s="137"/>
      <c r="C300" s="11"/>
      <c r="D300" s="11"/>
      <c r="E300" s="11"/>
      <c r="F300" s="11"/>
      <c r="G300" s="11"/>
      <c r="H300" s="118">
        <f t="shared" si="60"/>
        <v>0</v>
      </c>
      <c r="I300" s="119"/>
      <c r="J300" s="119">
        <f t="shared" si="61"/>
        <v>0</v>
      </c>
      <c r="L300" s="11"/>
      <c r="M300" s="11" t="s">
        <v>126</v>
      </c>
      <c r="N300" s="11">
        <v>2</v>
      </c>
      <c r="O300" s="11">
        <v>8</v>
      </c>
      <c r="P300" s="119">
        <v>100</v>
      </c>
      <c r="Q300" s="119">
        <v>6800</v>
      </c>
      <c r="R300" s="118">
        <f t="shared" si="62"/>
        <v>54400</v>
      </c>
      <c r="S300" s="118">
        <v>11</v>
      </c>
      <c r="T300" s="119"/>
      <c r="U300" s="118">
        <f t="shared" si="63"/>
        <v>54400</v>
      </c>
      <c r="V300" s="119">
        <f t="shared" si="64"/>
        <v>54400</v>
      </c>
      <c r="W300" s="118">
        <f t="shared" si="65"/>
        <v>54400</v>
      </c>
      <c r="Y300" s="119">
        <f t="shared" si="66"/>
        <v>54400</v>
      </c>
      <c r="Z300" s="119"/>
    </row>
    <row r="301" spans="1:27" s="122" customFormat="1" ht="24" x14ac:dyDescent="0.55000000000000004">
      <c r="A301" s="11"/>
      <c r="B301" s="137"/>
      <c r="C301" s="11"/>
      <c r="D301" s="11"/>
      <c r="E301" s="11"/>
      <c r="F301" s="11"/>
      <c r="G301" s="11"/>
      <c r="H301" s="118">
        <f t="shared" si="60"/>
        <v>0</v>
      </c>
      <c r="I301" s="119"/>
      <c r="J301" s="119">
        <f t="shared" si="61"/>
        <v>0</v>
      </c>
      <c r="L301" s="11"/>
      <c r="M301" s="11" t="s">
        <v>65</v>
      </c>
      <c r="N301" s="11">
        <v>2</v>
      </c>
      <c r="O301" s="11">
        <v>8</v>
      </c>
      <c r="P301" s="119">
        <v>100</v>
      </c>
      <c r="Q301" s="119">
        <v>6800</v>
      </c>
      <c r="R301" s="118">
        <f t="shared" si="62"/>
        <v>54400</v>
      </c>
      <c r="S301" s="118">
        <v>11</v>
      </c>
      <c r="T301" s="119"/>
      <c r="U301" s="118">
        <f t="shared" si="63"/>
        <v>54400</v>
      </c>
      <c r="V301" s="119">
        <f t="shared" si="64"/>
        <v>54400</v>
      </c>
      <c r="W301" s="118">
        <f t="shared" si="65"/>
        <v>54400</v>
      </c>
      <c r="Y301" s="119">
        <f t="shared" si="66"/>
        <v>54400</v>
      </c>
      <c r="Z301" s="119"/>
    </row>
    <row r="302" spans="1:27" s="122" customFormat="1" ht="24" x14ac:dyDescent="0.55000000000000004">
      <c r="A302" s="11"/>
      <c r="B302" s="137" t="s">
        <v>59</v>
      </c>
      <c r="C302" s="11">
        <v>2766</v>
      </c>
      <c r="D302" s="11">
        <v>0</v>
      </c>
      <c r="E302" s="11">
        <v>3</v>
      </c>
      <c r="F302" s="11">
        <v>59</v>
      </c>
      <c r="G302" s="11">
        <v>1</v>
      </c>
      <c r="H302" s="118">
        <f t="shared" si="60"/>
        <v>359</v>
      </c>
      <c r="I302" s="119">
        <v>150</v>
      </c>
      <c r="J302" s="119">
        <f t="shared" si="61"/>
        <v>53850</v>
      </c>
      <c r="L302" s="11"/>
      <c r="M302" s="11"/>
      <c r="N302" s="11"/>
      <c r="O302" s="11"/>
      <c r="R302" s="118">
        <f t="shared" si="62"/>
        <v>0</v>
      </c>
      <c r="S302" s="118"/>
      <c r="T302" s="119"/>
      <c r="U302" s="118">
        <f t="shared" si="63"/>
        <v>0</v>
      </c>
      <c r="V302" s="119">
        <f t="shared" si="64"/>
        <v>53850</v>
      </c>
      <c r="W302" s="118">
        <f t="shared" si="65"/>
        <v>0</v>
      </c>
      <c r="Y302" s="119">
        <f t="shared" si="66"/>
        <v>53850</v>
      </c>
      <c r="Z302" s="119"/>
    </row>
    <row r="303" spans="1:27" s="122" customFormat="1" ht="24" x14ac:dyDescent="0.55000000000000004">
      <c r="A303" s="11"/>
      <c r="B303" s="137" t="s">
        <v>59</v>
      </c>
      <c r="C303" s="11">
        <v>2760</v>
      </c>
      <c r="D303" s="11">
        <v>0</v>
      </c>
      <c r="E303" s="11">
        <v>3</v>
      </c>
      <c r="F303" s="11">
        <v>45</v>
      </c>
      <c r="G303" s="11">
        <v>1</v>
      </c>
      <c r="H303" s="118">
        <f t="shared" si="60"/>
        <v>345</v>
      </c>
      <c r="I303" s="119">
        <v>130</v>
      </c>
      <c r="J303" s="119">
        <f t="shared" si="61"/>
        <v>44850</v>
      </c>
      <c r="L303" s="11"/>
      <c r="M303" s="11"/>
      <c r="N303" s="11"/>
      <c r="O303" s="11"/>
      <c r="R303" s="118">
        <f t="shared" si="62"/>
        <v>0</v>
      </c>
      <c r="S303" s="118"/>
      <c r="T303" s="119"/>
      <c r="U303" s="118">
        <f t="shared" si="63"/>
        <v>0</v>
      </c>
      <c r="V303" s="119">
        <f t="shared" si="64"/>
        <v>44850</v>
      </c>
      <c r="W303" s="118">
        <f t="shared" si="65"/>
        <v>0</v>
      </c>
      <c r="Y303" s="119">
        <f t="shared" si="66"/>
        <v>44850</v>
      </c>
      <c r="Z303" s="119"/>
    </row>
    <row r="304" spans="1:27" s="122" customFormat="1" ht="24" x14ac:dyDescent="0.55000000000000004">
      <c r="A304" s="11"/>
      <c r="B304" s="137" t="s">
        <v>59</v>
      </c>
      <c r="C304" s="11">
        <v>2778</v>
      </c>
      <c r="D304" s="11">
        <v>2</v>
      </c>
      <c r="E304" s="11">
        <v>3</v>
      </c>
      <c r="F304" s="11">
        <v>50</v>
      </c>
      <c r="G304" s="11">
        <v>1</v>
      </c>
      <c r="H304" s="118">
        <f t="shared" si="60"/>
        <v>1150</v>
      </c>
      <c r="I304" s="119">
        <v>100</v>
      </c>
      <c r="J304" s="119">
        <f t="shared" si="61"/>
        <v>115000</v>
      </c>
      <c r="L304" s="11"/>
      <c r="M304" s="11"/>
      <c r="N304" s="11"/>
      <c r="O304" s="11"/>
      <c r="R304" s="118">
        <f t="shared" si="62"/>
        <v>0</v>
      </c>
      <c r="S304" s="118"/>
      <c r="T304" s="119"/>
      <c r="U304" s="118">
        <f t="shared" si="63"/>
        <v>0</v>
      </c>
      <c r="V304" s="119">
        <f t="shared" si="64"/>
        <v>115000</v>
      </c>
      <c r="W304" s="118">
        <f t="shared" si="65"/>
        <v>0</v>
      </c>
      <c r="Y304" s="119">
        <f t="shared" si="66"/>
        <v>115000</v>
      </c>
      <c r="Z304" s="119"/>
    </row>
    <row r="305" spans="1:27" s="122" customFormat="1" ht="24" x14ac:dyDescent="0.55000000000000004">
      <c r="A305" s="11"/>
      <c r="B305" s="137" t="s">
        <v>59</v>
      </c>
      <c r="C305" s="11">
        <v>1900</v>
      </c>
      <c r="D305" s="11">
        <v>1</v>
      </c>
      <c r="E305" s="11">
        <v>2</v>
      </c>
      <c r="F305" s="11">
        <v>28</v>
      </c>
      <c r="G305" s="11">
        <v>1</v>
      </c>
      <c r="H305" s="118">
        <f t="shared" si="60"/>
        <v>628</v>
      </c>
      <c r="I305" s="119">
        <v>100</v>
      </c>
      <c r="J305" s="119">
        <f t="shared" si="61"/>
        <v>62800</v>
      </c>
      <c r="L305" s="11"/>
      <c r="M305" s="11"/>
      <c r="N305" s="11"/>
      <c r="O305" s="11"/>
      <c r="R305" s="118">
        <f t="shared" si="62"/>
        <v>0</v>
      </c>
      <c r="S305" s="118"/>
      <c r="T305" s="119"/>
      <c r="U305" s="118">
        <f t="shared" si="63"/>
        <v>0</v>
      </c>
      <c r="V305" s="119">
        <f t="shared" si="64"/>
        <v>62800</v>
      </c>
      <c r="W305" s="118">
        <f t="shared" si="65"/>
        <v>0</v>
      </c>
      <c r="Y305" s="119">
        <f t="shared" si="66"/>
        <v>62800</v>
      </c>
      <c r="Z305" s="119"/>
    </row>
    <row r="306" spans="1:27" s="122" customFormat="1" ht="24" x14ac:dyDescent="0.55000000000000004">
      <c r="A306" s="11"/>
      <c r="B306" s="137" t="s">
        <v>59</v>
      </c>
      <c r="C306" s="11">
        <v>18805</v>
      </c>
      <c r="D306" s="11">
        <v>0</v>
      </c>
      <c r="E306" s="11">
        <v>3</v>
      </c>
      <c r="F306" s="11">
        <v>40</v>
      </c>
      <c r="G306" s="11">
        <v>1</v>
      </c>
      <c r="H306" s="118">
        <f t="shared" si="60"/>
        <v>340</v>
      </c>
      <c r="I306" s="119">
        <v>130</v>
      </c>
      <c r="J306" s="119">
        <f t="shared" si="61"/>
        <v>44200</v>
      </c>
      <c r="L306" s="11"/>
      <c r="M306" s="11"/>
      <c r="N306" s="11"/>
      <c r="O306" s="11"/>
      <c r="R306" s="118">
        <f t="shared" si="62"/>
        <v>0</v>
      </c>
      <c r="S306" s="118"/>
      <c r="T306" s="119"/>
      <c r="U306" s="118">
        <f t="shared" si="63"/>
        <v>0</v>
      </c>
      <c r="V306" s="119">
        <f t="shared" si="64"/>
        <v>44200</v>
      </c>
      <c r="W306" s="118">
        <f t="shared" si="65"/>
        <v>0</v>
      </c>
      <c r="Y306" s="119">
        <f t="shared" si="66"/>
        <v>44200</v>
      </c>
      <c r="Z306" s="119"/>
    </row>
    <row r="307" spans="1:27" s="122" customFormat="1" ht="24" x14ac:dyDescent="0.55000000000000004">
      <c r="A307" s="11"/>
      <c r="B307" s="137" t="s">
        <v>59</v>
      </c>
      <c r="C307" s="11">
        <v>18796</v>
      </c>
      <c r="D307" s="11">
        <v>1</v>
      </c>
      <c r="E307" s="11">
        <v>0</v>
      </c>
      <c r="F307" s="11">
        <v>76</v>
      </c>
      <c r="G307" s="11">
        <v>1</v>
      </c>
      <c r="H307" s="118">
        <f t="shared" si="60"/>
        <v>476</v>
      </c>
      <c r="I307" s="119">
        <v>130</v>
      </c>
      <c r="J307" s="119">
        <f t="shared" si="61"/>
        <v>61880</v>
      </c>
      <c r="L307" s="11"/>
      <c r="M307" s="11"/>
      <c r="N307" s="11"/>
      <c r="O307" s="11"/>
      <c r="R307" s="118">
        <f t="shared" si="62"/>
        <v>0</v>
      </c>
      <c r="S307" s="118"/>
      <c r="T307" s="119"/>
      <c r="U307" s="118">
        <f t="shared" si="63"/>
        <v>0</v>
      </c>
      <c r="V307" s="119">
        <f t="shared" si="64"/>
        <v>61880</v>
      </c>
      <c r="W307" s="118">
        <f t="shared" si="65"/>
        <v>0</v>
      </c>
      <c r="Y307" s="119">
        <f t="shared" si="66"/>
        <v>61880</v>
      </c>
      <c r="Z307" s="119"/>
    </row>
    <row r="308" spans="1:27" s="122" customFormat="1" ht="24" x14ac:dyDescent="0.55000000000000004">
      <c r="A308" s="11"/>
      <c r="B308" s="137" t="s">
        <v>59</v>
      </c>
      <c r="C308" s="11">
        <v>19019</v>
      </c>
      <c r="D308" s="11">
        <v>0</v>
      </c>
      <c r="E308" s="11">
        <v>2</v>
      </c>
      <c r="F308" s="11">
        <v>9</v>
      </c>
      <c r="G308" s="11">
        <v>1</v>
      </c>
      <c r="H308" s="118">
        <f t="shared" si="60"/>
        <v>209</v>
      </c>
      <c r="I308" s="119">
        <v>130</v>
      </c>
      <c r="J308" s="119">
        <f t="shared" si="61"/>
        <v>27170</v>
      </c>
      <c r="L308" s="11"/>
      <c r="M308" s="11"/>
      <c r="N308" s="11"/>
      <c r="O308" s="11"/>
      <c r="R308" s="118">
        <f t="shared" si="62"/>
        <v>0</v>
      </c>
      <c r="S308" s="118"/>
      <c r="T308" s="119"/>
      <c r="U308" s="118">
        <f t="shared" si="63"/>
        <v>0</v>
      </c>
      <c r="V308" s="119">
        <f t="shared" si="64"/>
        <v>27170</v>
      </c>
      <c r="W308" s="118">
        <f t="shared" si="65"/>
        <v>0</v>
      </c>
      <c r="Y308" s="119">
        <f t="shared" si="66"/>
        <v>27170</v>
      </c>
      <c r="Z308" s="119"/>
    </row>
    <row r="309" spans="1:27" s="128" customFormat="1" ht="24" x14ac:dyDescent="0.55000000000000004">
      <c r="A309" s="53"/>
      <c r="B309" s="55"/>
      <c r="C309" s="53"/>
      <c r="D309" s="53"/>
      <c r="E309" s="53"/>
      <c r="F309" s="53"/>
      <c r="G309" s="53"/>
      <c r="H309" s="127"/>
      <c r="I309" s="127"/>
      <c r="J309" s="127"/>
      <c r="L309" s="53"/>
      <c r="M309" s="53"/>
      <c r="N309" s="53"/>
      <c r="O309" s="53"/>
      <c r="R309" s="127"/>
      <c r="S309" s="127"/>
      <c r="T309" s="127"/>
      <c r="U309" s="127"/>
      <c r="V309" s="127"/>
      <c r="W309" s="127"/>
      <c r="Y309" s="127"/>
      <c r="Z309" s="127"/>
    </row>
    <row r="310" spans="1:27" s="122" customFormat="1" ht="24" x14ac:dyDescent="0.55000000000000004">
      <c r="A310" s="11">
        <v>70</v>
      </c>
      <c r="B310" s="137" t="s">
        <v>59</v>
      </c>
      <c r="C310" s="11">
        <v>890</v>
      </c>
      <c r="D310" s="11">
        <v>0</v>
      </c>
      <c r="E310" s="11">
        <v>0</v>
      </c>
      <c r="F310" s="11">
        <v>61</v>
      </c>
      <c r="G310" s="11">
        <v>2</v>
      </c>
      <c r="H310" s="118">
        <f t="shared" si="60"/>
        <v>61</v>
      </c>
      <c r="I310" s="119">
        <v>100</v>
      </c>
      <c r="J310" s="119">
        <f t="shared" si="61"/>
        <v>6100</v>
      </c>
      <c r="L310" s="11" t="s">
        <v>62</v>
      </c>
      <c r="M310" s="11" t="s">
        <v>63</v>
      </c>
      <c r="N310" s="11">
        <v>2</v>
      </c>
      <c r="O310" s="11">
        <v>115</v>
      </c>
      <c r="P310" s="119">
        <v>100</v>
      </c>
      <c r="Q310" s="119">
        <v>6800</v>
      </c>
      <c r="R310" s="118">
        <f t="shared" si="62"/>
        <v>782000</v>
      </c>
      <c r="S310" s="118">
        <v>61</v>
      </c>
      <c r="T310" s="119"/>
      <c r="U310" s="118">
        <f t="shared" si="63"/>
        <v>782000</v>
      </c>
      <c r="V310" s="119">
        <f t="shared" si="64"/>
        <v>788100</v>
      </c>
      <c r="W310" s="118">
        <f t="shared" si="65"/>
        <v>788100</v>
      </c>
      <c r="Y310" s="119">
        <f t="shared" si="66"/>
        <v>788100</v>
      </c>
      <c r="Z310" s="119"/>
    </row>
    <row r="311" spans="1:27" s="122" customFormat="1" ht="24" x14ac:dyDescent="0.55000000000000004">
      <c r="A311" s="11"/>
      <c r="B311" s="137"/>
      <c r="C311" s="11"/>
      <c r="D311" s="11"/>
      <c r="E311" s="11"/>
      <c r="F311" s="11"/>
      <c r="G311" s="11"/>
      <c r="H311" s="118">
        <f t="shared" si="60"/>
        <v>0</v>
      </c>
      <c r="I311" s="119"/>
      <c r="J311" s="119">
        <f t="shared" si="61"/>
        <v>0</v>
      </c>
      <c r="L311" s="11"/>
      <c r="M311" s="11" t="s">
        <v>65</v>
      </c>
      <c r="N311" s="11">
        <v>2</v>
      </c>
      <c r="O311" s="11">
        <v>8</v>
      </c>
      <c r="P311" s="119">
        <v>100</v>
      </c>
      <c r="Q311" s="119">
        <v>6800</v>
      </c>
      <c r="R311" s="118">
        <f t="shared" si="62"/>
        <v>54400</v>
      </c>
      <c r="S311" s="118">
        <v>61</v>
      </c>
      <c r="T311" s="119"/>
      <c r="U311" s="118">
        <f t="shared" si="63"/>
        <v>54400</v>
      </c>
      <c r="V311" s="119">
        <f t="shared" si="64"/>
        <v>54400</v>
      </c>
      <c r="W311" s="118">
        <f t="shared" si="65"/>
        <v>54400</v>
      </c>
      <c r="Y311" s="119">
        <f t="shared" si="66"/>
        <v>54400</v>
      </c>
      <c r="Z311" s="119"/>
    </row>
    <row r="312" spans="1:27" s="126" customFormat="1" ht="24" x14ac:dyDescent="0.55000000000000004">
      <c r="A312" s="24"/>
      <c r="B312" s="97" t="s">
        <v>263</v>
      </c>
      <c r="C312" s="24">
        <v>901</v>
      </c>
      <c r="D312" s="24">
        <v>1</v>
      </c>
      <c r="E312" s="24">
        <v>1</v>
      </c>
      <c r="F312" s="24">
        <v>60</v>
      </c>
      <c r="G312" s="24">
        <v>1</v>
      </c>
      <c r="H312" s="125">
        <f t="shared" si="60"/>
        <v>560</v>
      </c>
      <c r="I312" s="125">
        <v>100</v>
      </c>
      <c r="J312" s="125">
        <f t="shared" si="61"/>
        <v>56000</v>
      </c>
      <c r="L312" s="24"/>
      <c r="M312" s="24"/>
      <c r="N312" s="24"/>
      <c r="O312" s="24"/>
      <c r="R312" s="125">
        <f t="shared" si="62"/>
        <v>0</v>
      </c>
      <c r="S312" s="125"/>
      <c r="T312" s="125"/>
      <c r="U312" s="125">
        <f t="shared" si="63"/>
        <v>0</v>
      </c>
      <c r="V312" s="125">
        <f t="shared" si="64"/>
        <v>56000</v>
      </c>
      <c r="W312" s="125">
        <f t="shared" si="65"/>
        <v>0</v>
      </c>
      <c r="Y312" s="125">
        <f t="shared" si="66"/>
        <v>56000</v>
      </c>
      <c r="Z312" s="125">
        <v>0.01</v>
      </c>
      <c r="AA312" s="125">
        <f t="shared" ref="AA312" si="69">Y312*Z312/100</f>
        <v>5.6</v>
      </c>
    </row>
    <row r="313" spans="1:27" s="128" customFormat="1" ht="24" x14ac:dyDescent="0.55000000000000004">
      <c r="A313" s="53"/>
      <c r="B313" s="55"/>
      <c r="C313" s="53"/>
      <c r="D313" s="53"/>
      <c r="E313" s="53"/>
      <c r="F313" s="53"/>
      <c r="G313" s="53"/>
      <c r="H313" s="127"/>
      <c r="I313" s="127"/>
      <c r="J313" s="127"/>
      <c r="L313" s="53"/>
      <c r="M313" s="53"/>
      <c r="N313" s="53"/>
      <c r="O313" s="53"/>
      <c r="R313" s="127"/>
      <c r="S313" s="127"/>
      <c r="T313" s="127"/>
      <c r="U313" s="127"/>
      <c r="V313" s="127"/>
      <c r="W313" s="127"/>
      <c r="Y313" s="127"/>
      <c r="Z313" s="127"/>
    </row>
    <row r="314" spans="1:27" s="122" customFormat="1" ht="24" x14ac:dyDescent="0.55000000000000004">
      <c r="A314" s="11">
        <v>71</v>
      </c>
      <c r="B314" s="137" t="s">
        <v>59</v>
      </c>
      <c r="C314" s="11">
        <v>12181</v>
      </c>
      <c r="D314" s="11">
        <v>0</v>
      </c>
      <c r="E314" s="11">
        <v>1</v>
      </c>
      <c r="F314" s="11">
        <v>76</v>
      </c>
      <c r="G314" s="11">
        <v>2</v>
      </c>
      <c r="H314" s="118">
        <f t="shared" si="60"/>
        <v>176</v>
      </c>
      <c r="I314" s="119">
        <v>220</v>
      </c>
      <c r="J314" s="119">
        <f t="shared" si="61"/>
        <v>38720</v>
      </c>
      <c r="L314" s="11" t="s">
        <v>62</v>
      </c>
      <c r="M314" s="11" t="s">
        <v>63</v>
      </c>
      <c r="N314" s="11">
        <v>2</v>
      </c>
      <c r="O314" s="11">
        <v>135</v>
      </c>
      <c r="P314" s="119">
        <v>100</v>
      </c>
      <c r="Q314" s="119">
        <v>6800</v>
      </c>
      <c r="R314" s="118">
        <f t="shared" si="62"/>
        <v>918000</v>
      </c>
      <c r="S314" s="118">
        <v>11</v>
      </c>
      <c r="T314" s="119"/>
      <c r="U314" s="118">
        <f t="shared" si="63"/>
        <v>918000</v>
      </c>
      <c r="V314" s="119">
        <f t="shared" si="64"/>
        <v>956720</v>
      </c>
      <c r="W314" s="118">
        <f t="shared" si="65"/>
        <v>956720</v>
      </c>
      <c r="Y314" s="119">
        <f t="shared" si="66"/>
        <v>956720</v>
      </c>
      <c r="Z314" s="119"/>
    </row>
    <row r="315" spans="1:27" s="122" customFormat="1" ht="24" x14ac:dyDescent="0.55000000000000004">
      <c r="A315" s="11"/>
      <c r="B315" s="137"/>
      <c r="C315" s="11"/>
      <c r="D315" s="11"/>
      <c r="E315" s="11"/>
      <c r="F315" s="11"/>
      <c r="G315" s="11"/>
      <c r="H315" s="118">
        <f t="shared" si="60"/>
        <v>0</v>
      </c>
      <c r="I315" s="119"/>
      <c r="J315" s="119">
        <f t="shared" si="61"/>
        <v>0</v>
      </c>
      <c r="L315" s="11"/>
      <c r="M315" s="11" t="s">
        <v>65</v>
      </c>
      <c r="N315" s="11">
        <v>2</v>
      </c>
      <c r="O315" s="11">
        <v>8</v>
      </c>
      <c r="P315" s="119">
        <v>100</v>
      </c>
      <c r="Q315" s="119">
        <v>6800</v>
      </c>
      <c r="R315" s="118">
        <f t="shared" si="62"/>
        <v>54400</v>
      </c>
      <c r="S315" s="118">
        <v>11</v>
      </c>
      <c r="T315" s="119"/>
      <c r="U315" s="118">
        <f t="shared" si="63"/>
        <v>54400</v>
      </c>
      <c r="V315" s="119">
        <f t="shared" si="64"/>
        <v>54400</v>
      </c>
      <c r="W315" s="118">
        <f t="shared" si="65"/>
        <v>54400</v>
      </c>
      <c r="Y315" s="119">
        <f t="shared" si="66"/>
        <v>54400</v>
      </c>
      <c r="Z315" s="119"/>
    </row>
    <row r="316" spans="1:27" s="126" customFormat="1" ht="24" x14ac:dyDescent="0.55000000000000004">
      <c r="A316" s="24"/>
      <c r="B316" s="138" t="s">
        <v>76</v>
      </c>
      <c r="C316" s="24"/>
      <c r="D316" s="24">
        <v>0</v>
      </c>
      <c r="E316" s="24">
        <v>2</v>
      </c>
      <c r="F316" s="24">
        <v>0</v>
      </c>
      <c r="G316" s="24">
        <v>2</v>
      </c>
      <c r="H316" s="125">
        <f t="shared" si="60"/>
        <v>200</v>
      </c>
      <c r="I316" s="125">
        <v>150</v>
      </c>
      <c r="J316" s="125">
        <f t="shared" si="61"/>
        <v>30000</v>
      </c>
      <c r="L316" s="24" t="s">
        <v>62</v>
      </c>
      <c r="M316" s="24" t="s">
        <v>65</v>
      </c>
      <c r="N316" s="24">
        <v>2</v>
      </c>
      <c r="O316" s="24">
        <v>60</v>
      </c>
      <c r="P316" s="125">
        <v>100</v>
      </c>
      <c r="Q316" s="125">
        <v>6800</v>
      </c>
      <c r="R316" s="125">
        <f t="shared" si="62"/>
        <v>408000</v>
      </c>
      <c r="S316" s="125">
        <v>25</v>
      </c>
      <c r="T316" s="125">
        <v>93</v>
      </c>
      <c r="U316" s="125">
        <f t="shared" si="63"/>
        <v>28560</v>
      </c>
      <c r="V316" s="125">
        <f t="shared" si="64"/>
        <v>58560</v>
      </c>
      <c r="W316" s="125">
        <f t="shared" si="65"/>
        <v>58560</v>
      </c>
      <c r="Y316" s="125">
        <f t="shared" si="66"/>
        <v>58560</v>
      </c>
      <c r="Z316" s="125">
        <v>0.02</v>
      </c>
      <c r="AA316" s="125">
        <f t="shared" ref="AA316" si="70">Y316*Z316/100</f>
        <v>11.712</v>
      </c>
    </row>
    <row r="317" spans="1:27" s="128" customFormat="1" ht="24" x14ac:dyDescent="0.55000000000000004">
      <c r="A317" s="53"/>
      <c r="B317" s="55"/>
      <c r="C317" s="53"/>
      <c r="D317" s="53"/>
      <c r="E317" s="53"/>
      <c r="F317" s="53"/>
      <c r="G317" s="53"/>
      <c r="H317" s="127"/>
      <c r="I317" s="127"/>
      <c r="J317" s="127"/>
      <c r="L317" s="53"/>
      <c r="M317" s="53"/>
      <c r="N317" s="53"/>
      <c r="O317" s="53"/>
      <c r="R317" s="127"/>
      <c r="S317" s="127"/>
      <c r="T317" s="127"/>
      <c r="U317" s="127"/>
      <c r="V317" s="127"/>
      <c r="W317" s="127"/>
      <c r="Y317" s="127"/>
      <c r="Z317" s="127"/>
    </row>
    <row r="318" spans="1:27" s="122" customFormat="1" ht="24" x14ac:dyDescent="0.55000000000000004">
      <c r="A318" s="11">
        <v>72</v>
      </c>
      <c r="B318" s="137" t="s">
        <v>59</v>
      </c>
      <c r="C318" s="11">
        <v>787</v>
      </c>
      <c r="D318" s="11">
        <v>0</v>
      </c>
      <c r="E318" s="11">
        <v>1</v>
      </c>
      <c r="F318" s="11">
        <v>65</v>
      </c>
      <c r="G318" s="11">
        <v>2</v>
      </c>
      <c r="H318" s="118">
        <f t="shared" si="60"/>
        <v>165</v>
      </c>
      <c r="I318" s="119">
        <v>250</v>
      </c>
      <c r="J318" s="119">
        <f t="shared" si="61"/>
        <v>41250</v>
      </c>
      <c r="L318" s="11" t="s">
        <v>62</v>
      </c>
      <c r="M318" s="11" t="s">
        <v>63</v>
      </c>
      <c r="N318" s="11">
        <v>2</v>
      </c>
      <c r="O318" s="11">
        <v>60.5</v>
      </c>
      <c r="P318" s="119">
        <v>100</v>
      </c>
      <c r="Q318" s="119">
        <v>6800</v>
      </c>
      <c r="R318" s="118">
        <f t="shared" si="62"/>
        <v>411400</v>
      </c>
      <c r="S318" s="118">
        <v>23</v>
      </c>
      <c r="T318" s="119"/>
      <c r="U318" s="118">
        <f t="shared" si="63"/>
        <v>411400</v>
      </c>
      <c r="V318" s="119">
        <f t="shared" si="64"/>
        <v>452650</v>
      </c>
      <c r="W318" s="118">
        <f t="shared" si="65"/>
        <v>452650</v>
      </c>
      <c r="Y318" s="119">
        <f t="shared" si="66"/>
        <v>452650</v>
      </c>
      <c r="Z318" s="119"/>
    </row>
    <row r="319" spans="1:27" s="122" customFormat="1" ht="24" x14ac:dyDescent="0.55000000000000004">
      <c r="A319" s="11"/>
      <c r="B319" s="137"/>
      <c r="C319" s="11"/>
      <c r="D319" s="11"/>
      <c r="E319" s="11"/>
      <c r="F319" s="11"/>
      <c r="G319" s="11"/>
      <c r="H319" s="118">
        <f t="shared" si="60"/>
        <v>0</v>
      </c>
      <c r="I319" s="119"/>
      <c r="J319" s="119">
        <f t="shared" si="61"/>
        <v>0</v>
      </c>
      <c r="L319" s="11"/>
      <c r="M319" s="11" t="s">
        <v>65</v>
      </c>
      <c r="N319" s="11">
        <v>2</v>
      </c>
      <c r="O319" s="11">
        <v>8</v>
      </c>
      <c r="P319" s="119">
        <v>100</v>
      </c>
      <c r="Q319" s="119">
        <v>6800</v>
      </c>
      <c r="R319" s="118">
        <f t="shared" si="62"/>
        <v>54400</v>
      </c>
      <c r="S319" s="118">
        <v>23</v>
      </c>
      <c r="T319" s="119"/>
      <c r="U319" s="118">
        <f t="shared" si="63"/>
        <v>54400</v>
      </c>
      <c r="V319" s="119">
        <f t="shared" si="64"/>
        <v>54400</v>
      </c>
      <c r="W319" s="118">
        <f t="shared" si="65"/>
        <v>54400</v>
      </c>
      <c r="Y319" s="119">
        <f t="shared" si="66"/>
        <v>54400</v>
      </c>
      <c r="Z319" s="119"/>
    </row>
    <row r="320" spans="1:27" s="122" customFormat="1" ht="24" x14ac:dyDescent="0.55000000000000004">
      <c r="A320" s="11"/>
      <c r="B320" s="137" t="s">
        <v>59</v>
      </c>
      <c r="C320" s="11">
        <v>12247</v>
      </c>
      <c r="D320" s="11">
        <v>1</v>
      </c>
      <c r="E320" s="11">
        <v>0</v>
      </c>
      <c r="F320" s="11">
        <v>12</v>
      </c>
      <c r="G320" s="11">
        <v>1</v>
      </c>
      <c r="H320" s="118">
        <f t="shared" si="60"/>
        <v>412</v>
      </c>
      <c r="I320" s="119">
        <v>100</v>
      </c>
      <c r="J320" s="119">
        <f t="shared" si="61"/>
        <v>41200</v>
      </c>
      <c r="L320" s="11"/>
      <c r="M320" s="11"/>
      <c r="N320" s="11"/>
      <c r="O320" s="11"/>
      <c r="R320" s="118">
        <f t="shared" si="62"/>
        <v>0</v>
      </c>
      <c r="S320" s="118"/>
      <c r="T320" s="119"/>
      <c r="U320" s="118">
        <f t="shared" si="63"/>
        <v>0</v>
      </c>
      <c r="V320" s="119">
        <f t="shared" si="64"/>
        <v>41200</v>
      </c>
      <c r="W320" s="118">
        <f t="shared" si="65"/>
        <v>0</v>
      </c>
      <c r="Y320" s="119">
        <f t="shared" si="66"/>
        <v>41200</v>
      </c>
      <c r="Z320" s="119"/>
    </row>
    <row r="321" spans="1:27" s="122" customFormat="1" ht="24" x14ac:dyDescent="0.55000000000000004">
      <c r="A321" s="11"/>
      <c r="B321" s="137" t="s">
        <v>59</v>
      </c>
      <c r="C321" s="11">
        <v>18814</v>
      </c>
      <c r="D321" s="11">
        <v>0</v>
      </c>
      <c r="E321" s="11">
        <v>1</v>
      </c>
      <c r="F321" s="11">
        <v>36</v>
      </c>
      <c r="G321" s="11">
        <v>1</v>
      </c>
      <c r="H321" s="118">
        <f t="shared" si="60"/>
        <v>136</v>
      </c>
      <c r="I321" s="119">
        <v>130</v>
      </c>
      <c r="J321" s="119">
        <f t="shared" si="61"/>
        <v>17680</v>
      </c>
      <c r="L321" s="11"/>
      <c r="M321" s="11"/>
      <c r="N321" s="11"/>
      <c r="O321" s="11"/>
      <c r="R321" s="118">
        <f t="shared" si="62"/>
        <v>0</v>
      </c>
      <c r="S321" s="118"/>
      <c r="T321" s="119"/>
      <c r="U321" s="118">
        <f t="shared" si="63"/>
        <v>0</v>
      </c>
      <c r="V321" s="119">
        <f t="shared" si="64"/>
        <v>17680</v>
      </c>
      <c r="W321" s="118">
        <f t="shared" si="65"/>
        <v>0</v>
      </c>
      <c r="Y321" s="119">
        <f t="shared" si="66"/>
        <v>17680</v>
      </c>
      <c r="Z321" s="119"/>
    </row>
    <row r="322" spans="1:27" s="126" customFormat="1" ht="24" x14ac:dyDescent="0.55000000000000004">
      <c r="A322" s="24"/>
      <c r="B322" s="97" t="s">
        <v>71</v>
      </c>
      <c r="C322" s="24">
        <v>92</v>
      </c>
      <c r="D322" s="24">
        <v>4</v>
      </c>
      <c r="E322" s="24">
        <v>0</v>
      </c>
      <c r="F322" s="24">
        <v>51</v>
      </c>
      <c r="G322" s="24">
        <v>1</v>
      </c>
      <c r="H322" s="125">
        <f t="shared" si="60"/>
        <v>1651</v>
      </c>
      <c r="I322" s="125">
        <v>100</v>
      </c>
      <c r="J322" s="125">
        <f t="shared" si="61"/>
        <v>165100</v>
      </c>
      <c r="L322" s="24"/>
      <c r="M322" s="24"/>
      <c r="N322" s="24"/>
      <c r="O322" s="24"/>
      <c r="R322" s="125">
        <f t="shared" si="62"/>
        <v>0</v>
      </c>
      <c r="S322" s="125"/>
      <c r="T322" s="125"/>
      <c r="U322" s="125">
        <f t="shared" si="63"/>
        <v>0</v>
      </c>
      <c r="V322" s="125">
        <f t="shared" si="64"/>
        <v>165100</v>
      </c>
      <c r="W322" s="125">
        <f t="shared" si="65"/>
        <v>0</v>
      </c>
      <c r="Y322" s="125">
        <f t="shared" si="66"/>
        <v>165100</v>
      </c>
      <c r="Z322" s="125">
        <v>0.01</v>
      </c>
      <c r="AA322" s="125">
        <f t="shared" ref="AA322" si="71">Y322*Z322/100</f>
        <v>16.510000000000002</v>
      </c>
    </row>
    <row r="323" spans="1:27" s="128" customFormat="1" ht="24" x14ac:dyDescent="0.55000000000000004">
      <c r="A323" s="53"/>
      <c r="B323" s="55"/>
      <c r="C323" s="53"/>
      <c r="D323" s="53"/>
      <c r="E323" s="53"/>
      <c r="F323" s="53"/>
      <c r="G323" s="53"/>
      <c r="H323" s="127"/>
      <c r="I323" s="127"/>
      <c r="J323" s="127"/>
      <c r="L323" s="53"/>
      <c r="M323" s="53"/>
      <c r="N323" s="53"/>
      <c r="O323" s="53"/>
      <c r="R323" s="127"/>
      <c r="S323" s="127"/>
      <c r="T323" s="127"/>
      <c r="U323" s="127"/>
      <c r="V323" s="127"/>
      <c r="W323" s="127"/>
      <c r="Y323" s="127"/>
      <c r="Z323" s="127"/>
    </row>
    <row r="324" spans="1:27" s="122" customFormat="1" ht="24" x14ac:dyDescent="0.55000000000000004">
      <c r="A324" s="11">
        <v>73</v>
      </c>
      <c r="B324" s="137" t="s">
        <v>59</v>
      </c>
      <c r="C324" s="11">
        <v>816</v>
      </c>
      <c r="D324" s="11">
        <v>1</v>
      </c>
      <c r="E324" s="11">
        <v>0</v>
      </c>
      <c r="F324" s="11">
        <v>71</v>
      </c>
      <c r="G324" s="11">
        <v>2</v>
      </c>
      <c r="H324" s="118">
        <f t="shared" si="60"/>
        <v>471</v>
      </c>
      <c r="I324" s="119">
        <v>130</v>
      </c>
      <c r="J324" s="119">
        <f t="shared" si="61"/>
        <v>61230</v>
      </c>
      <c r="L324" s="11" t="s">
        <v>62</v>
      </c>
      <c r="M324" s="11" t="s">
        <v>65</v>
      </c>
      <c r="N324" s="11">
        <v>2</v>
      </c>
      <c r="O324" s="11">
        <v>97.65</v>
      </c>
      <c r="P324" s="119">
        <v>100</v>
      </c>
      <c r="Q324" s="119">
        <v>6800</v>
      </c>
      <c r="R324" s="118">
        <f t="shared" si="62"/>
        <v>664020</v>
      </c>
      <c r="S324" s="118">
        <v>31</v>
      </c>
      <c r="T324" s="119"/>
      <c r="U324" s="118">
        <f t="shared" si="63"/>
        <v>664020</v>
      </c>
      <c r="V324" s="119">
        <f t="shared" si="64"/>
        <v>725250</v>
      </c>
      <c r="W324" s="118">
        <f t="shared" si="65"/>
        <v>725250</v>
      </c>
      <c r="Y324" s="119">
        <f t="shared" si="66"/>
        <v>725250</v>
      </c>
      <c r="Z324" s="119"/>
    </row>
    <row r="325" spans="1:27" s="122" customFormat="1" ht="24" x14ac:dyDescent="0.55000000000000004">
      <c r="A325" s="11"/>
      <c r="B325" s="137"/>
      <c r="C325" s="11"/>
      <c r="D325" s="11"/>
      <c r="E325" s="11"/>
      <c r="F325" s="11"/>
      <c r="G325" s="11"/>
      <c r="H325" s="118">
        <f t="shared" si="60"/>
        <v>0</v>
      </c>
      <c r="I325" s="119"/>
      <c r="J325" s="119">
        <f t="shared" si="61"/>
        <v>0</v>
      </c>
      <c r="L325" s="11"/>
      <c r="M325" s="11" t="s">
        <v>126</v>
      </c>
      <c r="N325" s="11">
        <v>2</v>
      </c>
      <c r="O325" s="11">
        <v>16</v>
      </c>
      <c r="P325" s="119">
        <v>100</v>
      </c>
      <c r="Q325" s="119">
        <v>6800</v>
      </c>
      <c r="R325" s="118">
        <f t="shared" si="62"/>
        <v>108800</v>
      </c>
      <c r="S325" s="118">
        <v>6</v>
      </c>
      <c r="T325" s="119"/>
      <c r="U325" s="118">
        <f t="shared" si="63"/>
        <v>108800</v>
      </c>
      <c r="V325" s="119">
        <f t="shared" si="64"/>
        <v>108800</v>
      </c>
      <c r="W325" s="118">
        <f t="shared" si="65"/>
        <v>108800</v>
      </c>
      <c r="Y325" s="119">
        <f t="shared" si="66"/>
        <v>108800</v>
      </c>
      <c r="Z325" s="119"/>
    </row>
    <row r="326" spans="1:27" s="122" customFormat="1" ht="24" x14ac:dyDescent="0.55000000000000004">
      <c r="A326" s="11"/>
      <c r="B326" s="137"/>
      <c r="C326" s="11"/>
      <c r="D326" s="11"/>
      <c r="E326" s="11"/>
      <c r="F326" s="11"/>
      <c r="G326" s="11"/>
      <c r="H326" s="118">
        <f t="shared" si="60"/>
        <v>0</v>
      </c>
      <c r="I326" s="119"/>
      <c r="J326" s="119">
        <f t="shared" si="61"/>
        <v>0</v>
      </c>
      <c r="L326" s="11"/>
      <c r="M326" s="11" t="s">
        <v>65</v>
      </c>
      <c r="N326" s="11">
        <v>2</v>
      </c>
      <c r="O326" s="11">
        <v>6</v>
      </c>
      <c r="P326" s="119">
        <v>100</v>
      </c>
      <c r="Q326" s="119">
        <v>6800</v>
      </c>
      <c r="R326" s="118">
        <f t="shared" si="62"/>
        <v>40800</v>
      </c>
      <c r="S326" s="118">
        <v>31</v>
      </c>
      <c r="T326" s="119"/>
      <c r="U326" s="118">
        <f t="shared" si="63"/>
        <v>40800</v>
      </c>
      <c r="V326" s="119">
        <f t="shared" si="64"/>
        <v>40800</v>
      </c>
      <c r="W326" s="118">
        <f t="shared" si="65"/>
        <v>40800</v>
      </c>
      <c r="Y326" s="119">
        <f t="shared" si="66"/>
        <v>40800</v>
      </c>
      <c r="Z326" s="119"/>
    </row>
    <row r="327" spans="1:27" s="122" customFormat="1" ht="24" x14ac:dyDescent="0.55000000000000004">
      <c r="A327" s="11"/>
      <c r="B327" s="137"/>
      <c r="C327" s="11"/>
      <c r="D327" s="11"/>
      <c r="E327" s="11"/>
      <c r="F327" s="11"/>
      <c r="G327" s="11"/>
      <c r="H327" s="118">
        <f t="shared" si="60"/>
        <v>0</v>
      </c>
      <c r="I327" s="119"/>
      <c r="J327" s="119">
        <f t="shared" si="61"/>
        <v>0</v>
      </c>
      <c r="L327" s="11" t="s">
        <v>62</v>
      </c>
      <c r="M327" s="11" t="s">
        <v>65</v>
      </c>
      <c r="N327" s="11">
        <v>2</v>
      </c>
      <c r="O327" s="11">
        <v>75.900000000000006</v>
      </c>
      <c r="P327" s="119">
        <v>100</v>
      </c>
      <c r="Q327" s="119">
        <v>6800</v>
      </c>
      <c r="R327" s="118">
        <f t="shared" si="62"/>
        <v>516120.00000000006</v>
      </c>
      <c r="S327" s="118">
        <v>36</v>
      </c>
      <c r="T327" s="119"/>
      <c r="U327" s="118">
        <f t="shared" si="63"/>
        <v>516120.00000000006</v>
      </c>
      <c r="V327" s="119">
        <f t="shared" si="64"/>
        <v>516120.00000000006</v>
      </c>
      <c r="W327" s="118">
        <f t="shared" si="65"/>
        <v>516120.00000000006</v>
      </c>
      <c r="Y327" s="119">
        <f t="shared" si="66"/>
        <v>516120.00000000006</v>
      </c>
      <c r="Z327" s="119"/>
    </row>
    <row r="328" spans="1:27" s="122" customFormat="1" ht="24" x14ac:dyDescent="0.55000000000000004">
      <c r="A328" s="11"/>
      <c r="B328" s="137"/>
      <c r="C328" s="11"/>
      <c r="D328" s="11"/>
      <c r="E328" s="11"/>
      <c r="F328" s="11"/>
      <c r="G328" s="11"/>
      <c r="H328" s="118">
        <f t="shared" si="60"/>
        <v>0</v>
      </c>
      <c r="I328" s="119"/>
      <c r="J328" s="119">
        <f t="shared" si="61"/>
        <v>0</v>
      </c>
      <c r="L328" s="11"/>
      <c r="M328" s="11" t="s">
        <v>126</v>
      </c>
      <c r="N328" s="11">
        <v>2</v>
      </c>
      <c r="O328" s="11">
        <v>9</v>
      </c>
      <c r="P328" s="119">
        <v>100</v>
      </c>
      <c r="Q328" s="119">
        <v>6800</v>
      </c>
      <c r="R328" s="118">
        <f t="shared" si="62"/>
        <v>61200</v>
      </c>
      <c r="S328" s="118">
        <v>6</v>
      </c>
      <c r="T328" s="119"/>
      <c r="U328" s="118">
        <f t="shared" si="63"/>
        <v>61200</v>
      </c>
      <c r="V328" s="119">
        <f t="shared" si="64"/>
        <v>61200</v>
      </c>
      <c r="W328" s="118">
        <f t="shared" si="65"/>
        <v>61200</v>
      </c>
      <c r="Y328" s="119">
        <f t="shared" si="66"/>
        <v>61200</v>
      </c>
      <c r="Z328" s="119"/>
    </row>
    <row r="329" spans="1:27" s="122" customFormat="1" ht="24" x14ac:dyDescent="0.55000000000000004">
      <c r="A329" s="11"/>
      <c r="B329" s="137"/>
      <c r="C329" s="11"/>
      <c r="D329" s="11"/>
      <c r="E329" s="11"/>
      <c r="F329" s="11"/>
      <c r="G329" s="11"/>
      <c r="H329" s="118">
        <f t="shared" si="60"/>
        <v>0</v>
      </c>
      <c r="I329" s="119"/>
      <c r="J329" s="119">
        <f t="shared" si="61"/>
        <v>0</v>
      </c>
      <c r="L329" s="11"/>
      <c r="M329" s="11" t="s">
        <v>65</v>
      </c>
      <c r="N329" s="11">
        <v>2</v>
      </c>
      <c r="O329" s="11">
        <v>8</v>
      </c>
      <c r="P329" s="119">
        <v>100</v>
      </c>
      <c r="Q329" s="119">
        <v>6800</v>
      </c>
      <c r="R329" s="118">
        <f t="shared" si="62"/>
        <v>54400</v>
      </c>
      <c r="S329" s="118">
        <v>36</v>
      </c>
      <c r="T329" s="119"/>
      <c r="U329" s="118">
        <f t="shared" si="63"/>
        <v>54400</v>
      </c>
      <c r="V329" s="119">
        <f t="shared" si="64"/>
        <v>54400</v>
      </c>
      <c r="W329" s="118">
        <f t="shared" si="65"/>
        <v>54400</v>
      </c>
      <c r="Y329" s="119">
        <f t="shared" si="66"/>
        <v>54400</v>
      </c>
      <c r="Z329" s="119"/>
    </row>
    <row r="330" spans="1:27" s="122" customFormat="1" ht="24" x14ac:dyDescent="0.55000000000000004">
      <c r="A330" s="11"/>
      <c r="B330" s="137"/>
      <c r="C330" s="11"/>
      <c r="D330" s="11"/>
      <c r="E330" s="11"/>
      <c r="F330" s="11"/>
      <c r="G330" s="11"/>
      <c r="H330" s="118">
        <f t="shared" ref="H330:H393" si="72">+(D330*400)+(E330*100)+F330</f>
        <v>0</v>
      </c>
      <c r="I330" s="119"/>
      <c r="J330" s="119">
        <f t="shared" ref="J330:J393" si="73">H330*I330</f>
        <v>0</v>
      </c>
      <c r="L330" s="11" t="s">
        <v>62</v>
      </c>
      <c r="M330" s="11" t="s">
        <v>65</v>
      </c>
      <c r="N330" s="11">
        <v>2</v>
      </c>
      <c r="O330" s="11">
        <v>72</v>
      </c>
      <c r="P330" s="119">
        <v>100</v>
      </c>
      <c r="Q330" s="119">
        <v>6800</v>
      </c>
      <c r="R330" s="118">
        <f t="shared" si="62"/>
        <v>489600</v>
      </c>
      <c r="S330" s="118">
        <v>30</v>
      </c>
      <c r="T330" s="119"/>
      <c r="U330" s="118">
        <f t="shared" si="63"/>
        <v>489600</v>
      </c>
      <c r="V330" s="119">
        <f t="shared" si="64"/>
        <v>489600</v>
      </c>
      <c r="W330" s="118">
        <f t="shared" si="65"/>
        <v>489600</v>
      </c>
      <c r="Y330" s="119">
        <f t="shared" si="66"/>
        <v>489600</v>
      </c>
      <c r="Z330" s="119"/>
    </row>
    <row r="331" spans="1:27" s="122" customFormat="1" ht="24" x14ac:dyDescent="0.55000000000000004">
      <c r="A331" s="11"/>
      <c r="B331" s="137" t="s">
        <v>59</v>
      </c>
      <c r="C331" s="11">
        <v>17501</v>
      </c>
      <c r="D331" s="11">
        <v>0</v>
      </c>
      <c r="E331" s="11">
        <v>1</v>
      </c>
      <c r="F331" s="11">
        <v>93</v>
      </c>
      <c r="G331" s="11">
        <v>1</v>
      </c>
      <c r="H331" s="118">
        <f t="shared" si="72"/>
        <v>193</v>
      </c>
      <c r="I331" s="119">
        <v>130</v>
      </c>
      <c r="J331" s="119">
        <f t="shared" si="73"/>
        <v>25090</v>
      </c>
      <c r="L331" s="11"/>
      <c r="M331" s="11"/>
      <c r="N331" s="11"/>
      <c r="O331" s="11"/>
      <c r="R331" s="118">
        <f t="shared" si="62"/>
        <v>0</v>
      </c>
      <c r="S331" s="118"/>
      <c r="T331" s="119"/>
      <c r="U331" s="118">
        <f t="shared" si="63"/>
        <v>0</v>
      </c>
      <c r="V331" s="119">
        <f t="shared" si="64"/>
        <v>25090</v>
      </c>
      <c r="W331" s="118">
        <f t="shared" si="65"/>
        <v>0</v>
      </c>
      <c r="Y331" s="119">
        <f t="shared" si="66"/>
        <v>25090</v>
      </c>
      <c r="Z331" s="119"/>
    </row>
    <row r="332" spans="1:27" s="128" customFormat="1" ht="24" x14ac:dyDescent="0.55000000000000004">
      <c r="A332" s="53"/>
      <c r="B332" s="55"/>
      <c r="C332" s="53"/>
      <c r="D332" s="53"/>
      <c r="E332" s="53"/>
      <c r="F332" s="53"/>
      <c r="G332" s="53"/>
      <c r="H332" s="127"/>
      <c r="I332" s="127"/>
      <c r="J332" s="127"/>
      <c r="L332" s="53"/>
      <c r="M332" s="53"/>
      <c r="N332" s="53"/>
      <c r="O332" s="53"/>
      <c r="R332" s="127"/>
      <c r="S332" s="127"/>
      <c r="T332" s="127"/>
      <c r="U332" s="127"/>
      <c r="V332" s="127"/>
      <c r="W332" s="127"/>
      <c r="Y332" s="127"/>
      <c r="Z332" s="127"/>
    </row>
    <row r="333" spans="1:27" s="122" customFormat="1" ht="24" x14ac:dyDescent="0.55000000000000004">
      <c r="A333" s="11">
        <v>74</v>
      </c>
      <c r="B333" s="137" t="s">
        <v>59</v>
      </c>
      <c r="C333" s="11">
        <v>9979</v>
      </c>
      <c r="D333" s="11">
        <v>0</v>
      </c>
      <c r="E333" s="11">
        <v>1</v>
      </c>
      <c r="F333" s="11">
        <v>54</v>
      </c>
      <c r="G333" s="11" t="s">
        <v>73</v>
      </c>
      <c r="H333" s="118">
        <f t="shared" si="72"/>
        <v>154</v>
      </c>
      <c r="I333" s="119">
        <v>100</v>
      </c>
      <c r="J333" s="119">
        <f t="shared" si="73"/>
        <v>15400</v>
      </c>
      <c r="L333" s="11" t="s">
        <v>62</v>
      </c>
      <c r="M333" s="11" t="s">
        <v>63</v>
      </c>
      <c r="N333" s="11">
        <v>2</v>
      </c>
      <c r="O333" s="11">
        <v>40</v>
      </c>
      <c r="P333" s="119">
        <v>100</v>
      </c>
      <c r="Q333" s="119">
        <v>6800</v>
      </c>
      <c r="R333" s="118">
        <f t="shared" ref="R333:R391" si="74">O333*Q333</f>
        <v>272000</v>
      </c>
      <c r="S333" s="118">
        <v>31</v>
      </c>
      <c r="T333" s="119"/>
      <c r="U333" s="118">
        <f t="shared" ref="U333:U391" si="75">R333*(100-T333)/100</f>
        <v>272000</v>
      </c>
      <c r="V333" s="119">
        <f t="shared" ref="V333:V391" si="76">J333+U333</f>
        <v>287400</v>
      </c>
      <c r="W333" s="118">
        <f t="shared" ref="W333:W391" si="77">V333*P333/100</f>
        <v>287400</v>
      </c>
      <c r="Y333" s="119">
        <f t="shared" ref="Y333:Y391" si="78">J333+U333</f>
        <v>287400</v>
      </c>
      <c r="Z333" s="119"/>
    </row>
    <row r="334" spans="1:27" s="128" customFormat="1" ht="24" x14ac:dyDescent="0.55000000000000004">
      <c r="A334" s="53"/>
      <c r="B334" s="55"/>
      <c r="C334" s="53"/>
      <c r="D334" s="53"/>
      <c r="E334" s="53"/>
      <c r="F334" s="53"/>
      <c r="G334" s="53"/>
      <c r="H334" s="127"/>
      <c r="I334" s="127"/>
      <c r="J334" s="127"/>
      <c r="L334" s="53"/>
      <c r="M334" s="53"/>
      <c r="N334" s="53"/>
      <c r="O334" s="53"/>
      <c r="R334" s="127"/>
      <c r="S334" s="127"/>
      <c r="T334" s="127"/>
      <c r="U334" s="127"/>
      <c r="V334" s="127"/>
      <c r="W334" s="127"/>
      <c r="Y334" s="127"/>
      <c r="Z334" s="127"/>
    </row>
    <row r="335" spans="1:27" s="126" customFormat="1" ht="24" x14ac:dyDescent="0.55000000000000004">
      <c r="A335" s="24">
        <v>75</v>
      </c>
      <c r="B335" s="24" t="s">
        <v>76</v>
      </c>
      <c r="C335" s="24"/>
      <c r="D335" s="24">
        <v>0</v>
      </c>
      <c r="E335" s="24">
        <v>1</v>
      </c>
      <c r="F335" s="24">
        <v>91</v>
      </c>
      <c r="G335" s="24">
        <v>2</v>
      </c>
      <c r="H335" s="125">
        <f t="shared" si="72"/>
        <v>191</v>
      </c>
      <c r="I335" s="125">
        <v>150</v>
      </c>
      <c r="J335" s="125">
        <f t="shared" si="73"/>
        <v>28650</v>
      </c>
      <c r="L335" s="24" t="s">
        <v>13</v>
      </c>
      <c r="M335" s="24" t="s">
        <v>65</v>
      </c>
      <c r="N335" s="24">
        <v>2</v>
      </c>
      <c r="O335" s="24">
        <v>117</v>
      </c>
      <c r="P335" s="125">
        <v>100</v>
      </c>
      <c r="Q335" s="125">
        <v>6800</v>
      </c>
      <c r="R335" s="125">
        <f t="shared" si="74"/>
        <v>795600</v>
      </c>
      <c r="S335" s="125">
        <v>21</v>
      </c>
      <c r="T335" s="125">
        <v>93</v>
      </c>
      <c r="U335" s="125">
        <f t="shared" si="75"/>
        <v>55692</v>
      </c>
      <c r="V335" s="125">
        <f t="shared" si="76"/>
        <v>84342</v>
      </c>
      <c r="W335" s="125">
        <f t="shared" si="77"/>
        <v>84342</v>
      </c>
      <c r="Y335" s="125">
        <f t="shared" si="78"/>
        <v>84342</v>
      </c>
      <c r="Z335" s="125">
        <v>0.02</v>
      </c>
      <c r="AA335" s="125">
        <f t="shared" ref="AA335:AA336" si="79">Y335*Z335/100</f>
        <v>16.868400000000001</v>
      </c>
    </row>
    <row r="336" spans="1:27" s="126" customFormat="1" ht="24" x14ac:dyDescent="0.55000000000000004">
      <c r="A336" s="24"/>
      <c r="B336" s="24"/>
      <c r="C336" s="24"/>
      <c r="D336" s="24"/>
      <c r="E336" s="24"/>
      <c r="F336" s="24"/>
      <c r="G336" s="24"/>
      <c r="H336" s="125">
        <f t="shared" si="72"/>
        <v>0</v>
      </c>
      <c r="I336" s="125"/>
      <c r="J336" s="125">
        <f t="shared" si="73"/>
        <v>0</v>
      </c>
      <c r="L336" s="24"/>
      <c r="M336" s="24" t="s">
        <v>126</v>
      </c>
      <c r="N336" s="24">
        <v>2</v>
      </c>
      <c r="O336" s="24">
        <v>27</v>
      </c>
      <c r="P336" s="125">
        <v>100</v>
      </c>
      <c r="Q336" s="125">
        <v>6800</v>
      </c>
      <c r="R336" s="125">
        <f t="shared" si="74"/>
        <v>183600</v>
      </c>
      <c r="S336" s="125">
        <v>21</v>
      </c>
      <c r="T336" s="125">
        <v>32</v>
      </c>
      <c r="U336" s="125">
        <f t="shared" si="75"/>
        <v>124848</v>
      </c>
      <c r="V336" s="125">
        <f t="shared" si="76"/>
        <v>124848</v>
      </c>
      <c r="W336" s="125">
        <f t="shared" si="77"/>
        <v>124848</v>
      </c>
      <c r="Y336" s="125">
        <f t="shared" si="78"/>
        <v>124848</v>
      </c>
      <c r="Z336" s="125">
        <v>0.02</v>
      </c>
      <c r="AA336" s="125">
        <f t="shared" si="79"/>
        <v>24.9696</v>
      </c>
    </row>
    <row r="337" spans="1:27" s="128" customFormat="1" ht="24" x14ac:dyDescent="0.55000000000000004">
      <c r="A337" s="53"/>
      <c r="B337" s="55"/>
      <c r="C337" s="53"/>
      <c r="D337" s="53"/>
      <c r="E337" s="53"/>
      <c r="F337" s="53"/>
      <c r="G337" s="53"/>
      <c r="H337" s="127"/>
      <c r="I337" s="127"/>
      <c r="J337" s="127"/>
      <c r="L337" s="53"/>
      <c r="M337" s="53"/>
      <c r="N337" s="53"/>
      <c r="O337" s="53"/>
      <c r="R337" s="127"/>
      <c r="S337" s="127"/>
      <c r="T337" s="127"/>
      <c r="U337" s="127"/>
      <c r="V337" s="127"/>
      <c r="W337" s="127"/>
      <c r="Y337" s="127"/>
      <c r="Z337" s="127"/>
    </row>
    <row r="338" spans="1:27" s="122" customFormat="1" ht="24" x14ac:dyDescent="0.55000000000000004">
      <c r="A338" s="11">
        <v>76</v>
      </c>
      <c r="B338" s="137" t="s">
        <v>59</v>
      </c>
      <c r="C338" s="11">
        <v>7941</v>
      </c>
      <c r="D338" s="11">
        <v>3</v>
      </c>
      <c r="E338" s="11">
        <v>2</v>
      </c>
      <c r="F338" s="11">
        <v>80</v>
      </c>
      <c r="G338" s="11">
        <v>1</v>
      </c>
      <c r="H338" s="118">
        <f t="shared" si="72"/>
        <v>1480</v>
      </c>
      <c r="I338" s="119">
        <v>100</v>
      </c>
      <c r="J338" s="119">
        <f t="shared" si="73"/>
        <v>148000</v>
      </c>
      <c r="L338" s="11"/>
      <c r="M338" s="11"/>
      <c r="N338" s="11"/>
      <c r="O338" s="11"/>
      <c r="R338" s="118">
        <f t="shared" si="74"/>
        <v>0</v>
      </c>
      <c r="S338" s="118"/>
      <c r="T338" s="119"/>
      <c r="U338" s="118">
        <f t="shared" si="75"/>
        <v>0</v>
      </c>
      <c r="V338" s="119">
        <f t="shared" si="76"/>
        <v>148000</v>
      </c>
      <c r="W338" s="118">
        <f t="shared" si="77"/>
        <v>0</v>
      </c>
      <c r="Y338" s="119">
        <f t="shared" si="78"/>
        <v>148000</v>
      </c>
      <c r="Z338" s="119"/>
    </row>
    <row r="339" spans="1:27" s="128" customFormat="1" ht="24" x14ac:dyDescent="0.55000000000000004">
      <c r="A339" s="53"/>
      <c r="B339" s="55"/>
      <c r="C339" s="53"/>
      <c r="D339" s="53"/>
      <c r="E339" s="53"/>
      <c r="F339" s="53"/>
      <c r="G339" s="53"/>
      <c r="H339" s="127"/>
      <c r="I339" s="127"/>
      <c r="J339" s="127"/>
      <c r="L339" s="53"/>
      <c r="M339" s="53"/>
      <c r="N339" s="53"/>
      <c r="O339" s="53"/>
      <c r="R339" s="127"/>
      <c r="S339" s="127"/>
      <c r="T339" s="127"/>
      <c r="U339" s="127"/>
      <c r="V339" s="127"/>
      <c r="W339" s="127"/>
      <c r="Y339" s="127"/>
      <c r="Z339" s="127"/>
    </row>
    <row r="340" spans="1:27" s="122" customFormat="1" ht="24" x14ac:dyDescent="0.55000000000000004">
      <c r="A340" s="11">
        <v>77</v>
      </c>
      <c r="B340" s="137" t="s">
        <v>59</v>
      </c>
      <c r="C340" s="11">
        <v>815</v>
      </c>
      <c r="D340" s="11">
        <v>0</v>
      </c>
      <c r="E340" s="11">
        <v>1</v>
      </c>
      <c r="F340" s="11">
        <v>3</v>
      </c>
      <c r="G340" s="11">
        <v>2</v>
      </c>
      <c r="H340" s="118">
        <f t="shared" si="72"/>
        <v>103</v>
      </c>
      <c r="I340" s="119">
        <v>130</v>
      </c>
      <c r="J340" s="119">
        <f t="shared" si="73"/>
        <v>13390</v>
      </c>
      <c r="L340" s="11" t="s">
        <v>62</v>
      </c>
      <c r="M340" s="11" t="s">
        <v>63</v>
      </c>
      <c r="N340" s="11">
        <v>2</v>
      </c>
      <c r="O340" s="11">
        <v>42.75</v>
      </c>
      <c r="P340" s="119">
        <v>100</v>
      </c>
      <c r="Q340" s="119">
        <v>6800</v>
      </c>
      <c r="R340" s="118">
        <f t="shared" si="74"/>
        <v>290700</v>
      </c>
      <c r="S340" s="118">
        <v>61</v>
      </c>
      <c r="T340" s="119"/>
      <c r="U340" s="118">
        <f t="shared" si="75"/>
        <v>290700</v>
      </c>
      <c r="V340" s="119">
        <f t="shared" si="76"/>
        <v>304090</v>
      </c>
      <c r="W340" s="118">
        <f t="shared" si="77"/>
        <v>304090</v>
      </c>
      <c r="Y340" s="119">
        <f t="shared" si="78"/>
        <v>304090</v>
      </c>
      <c r="Z340" s="119"/>
    </row>
    <row r="341" spans="1:27" s="122" customFormat="1" ht="24" x14ac:dyDescent="0.55000000000000004">
      <c r="A341" s="11"/>
      <c r="B341" s="137"/>
      <c r="C341" s="11"/>
      <c r="D341" s="11"/>
      <c r="E341" s="11"/>
      <c r="F341" s="11"/>
      <c r="G341" s="11"/>
      <c r="H341" s="118">
        <f t="shared" si="72"/>
        <v>0</v>
      </c>
      <c r="I341" s="119"/>
      <c r="J341" s="119">
        <f t="shared" si="73"/>
        <v>0</v>
      </c>
      <c r="L341" s="11"/>
      <c r="M341" s="11" t="s">
        <v>65</v>
      </c>
      <c r="N341" s="11">
        <v>2</v>
      </c>
      <c r="O341" s="11">
        <v>8</v>
      </c>
      <c r="P341" s="119">
        <v>100</v>
      </c>
      <c r="Q341" s="119">
        <v>6800</v>
      </c>
      <c r="R341" s="118">
        <f t="shared" si="74"/>
        <v>54400</v>
      </c>
      <c r="S341" s="118">
        <v>61</v>
      </c>
      <c r="T341" s="119"/>
      <c r="U341" s="118">
        <f t="shared" si="75"/>
        <v>54400</v>
      </c>
      <c r="V341" s="119">
        <f t="shared" si="76"/>
        <v>54400</v>
      </c>
      <c r="W341" s="118">
        <f t="shared" si="77"/>
        <v>54400</v>
      </c>
      <c r="Y341" s="119">
        <f t="shared" si="78"/>
        <v>54400</v>
      </c>
      <c r="Z341" s="119"/>
    </row>
    <row r="342" spans="1:27" s="122" customFormat="1" ht="24" x14ac:dyDescent="0.55000000000000004">
      <c r="A342" s="11"/>
      <c r="B342" s="137" t="s">
        <v>59</v>
      </c>
      <c r="C342" s="11">
        <v>1642</v>
      </c>
      <c r="D342" s="11">
        <v>5</v>
      </c>
      <c r="E342" s="11">
        <v>0</v>
      </c>
      <c r="F342" s="11">
        <v>3</v>
      </c>
      <c r="G342" s="11">
        <v>1</v>
      </c>
      <c r="H342" s="118">
        <f t="shared" si="72"/>
        <v>2003</v>
      </c>
      <c r="I342" s="119">
        <v>100</v>
      </c>
      <c r="J342" s="119">
        <f t="shared" si="73"/>
        <v>200300</v>
      </c>
      <c r="L342" s="11"/>
      <c r="M342" s="11"/>
      <c r="N342" s="11"/>
      <c r="O342" s="11"/>
      <c r="R342" s="118">
        <f t="shared" si="74"/>
        <v>0</v>
      </c>
      <c r="S342" s="118"/>
      <c r="T342" s="119"/>
      <c r="U342" s="118">
        <f t="shared" si="75"/>
        <v>0</v>
      </c>
      <c r="V342" s="119">
        <f t="shared" si="76"/>
        <v>200300</v>
      </c>
      <c r="W342" s="118">
        <f t="shared" si="77"/>
        <v>0</v>
      </c>
      <c r="Y342" s="119">
        <f t="shared" si="78"/>
        <v>200300</v>
      </c>
      <c r="Z342" s="119"/>
    </row>
    <row r="343" spans="1:27" s="128" customFormat="1" ht="24" x14ac:dyDescent="0.55000000000000004">
      <c r="A343" s="53"/>
      <c r="B343" s="55"/>
      <c r="C343" s="53"/>
      <c r="D343" s="53"/>
      <c r="E343" s="53"/>
      <c r="F343" s="53"/>
      <c r="G343" s="53"/>
      <c r="H343" s="127"/>
      <c r="I343" s="127"/>
      <c r="J343" s="127"/>
      <c r="L343" s="53"/>
      <c r="M343" s="53"/>
      <c r="N343" s="53"/>
      <c r="O343" s="53"/>
      <c r="R343" s="127"/>
      <c r="S343" s="127"/>
      <c r="T343" s="127"/>
      <c r="U343" s="127"/>
      <c r="V343" s="127"/>
      <c r="W343" s="127"/>
      <c r="Y343" s="127"/>
      <c r="Z343" s="127"/>
    </row>
    <row r="344" spans="1:27" s="126" customFormat="1" ht="24" x14ac:dyDescent="0.55000000000000004">
      <c r="A344" s="24">
        <v>78</v>
      </c>
      <c r="B344" s="141">
        <v>37104</v>
      </c>
      <c r="C344" s="24"/>
      <c r="D344" s="24">
        <v>8</v>
      </c>
      <c r="E344" s="24">
        <v>2</v>
      </c>
      <c r="F344" s="24">
        <v>22</v>
      </c>
      <c r="G344" s="24">
        <v>1</v>
      </c>
      <c r="H344" s="125">
        <f t="shared" si="72"/>
        <v>3422</v>
      </c>
      <c r="I344" s="125">
        <v>100</v>
      </c>
      <c r="J344" s="125">
        <f t="shared" si="73"/>
        <v>342200</v>
      </c>
      <c r="L344" s="24"/>
      <c r="M344" s="24"/>
      <c r="N344" s="24"/>
      <c r="O344" s="24"/>
      <c r="R344" s="125">
        <f t="shared" si="74"/>
        <v>0</v>
      </c>
      <c r="S344" s="125"/>
      <c r="T344" s="125"/>
      <c r="U344" s="125">
        <f t="shared" si="75"/>
        <v>0</v>
      </c>
      <c r="V344" s="125">
        <f t="shared" si="76"/>
        <v>342200</v>
      </c>
      <c r="W344" s="125">
        <f t="shared" si="77"/>
        <v>0</v>
      </c>
      <c r="Y344" s="125">
        <f t="shared" si="78"/>
        <v>342200</v>
      </c>
      <c r="Z344" s="125">
        <v>0.01</v>
      </c>
      <c r="AA344" s="125">
        <f t="shared" ref="AA344" si="80">Y344*Z344/100</f>
        <v>34.22</v>
      </c>
    </row>
    <row r="345" spans="1:27" s="128" customFormat="1" ht="24" x14ac:dyDescent="0.55000000000000004">
      <c r="A345" s="53"/>
      <c r="B345" s="55"/>
      <c r="C345" s="53"/>
      <c r="D345" s="53"/>
      <c r="E345" s="53"/>
      <c r="F345" s="53"/>
      <c r="G345" s="53"/>
      <c r="H345" s="127"/>
      <c r="I345" s="127"/>
      <c r="J345" s="127"/>
      <c r="L345" s="53"/>
      <c r="M345" s="53"/>
      <c r="N345" s="53"/>
      <c r="O345" s="53"/>
      <c r="R345" s="127"/>
      <c r="S345" s="127"/>
      <c r="T345" s="127"/>
      <c r="U345" s="127"/>
      <c r="V345" s="127"/>
      <c r="W345" s="127"/>
      <c r="Y345" s="127"/>
      <c r="Z345" s="127"/>
    </row>
    <row r="346" spans="1:27" s="122" customFormat="1" ht="24" x14ac:dyDescent="0.55000000000000004">
      <c r="A346" s="11">
        <v>79</v>
      </c>
      <c r="B346" s="137" t="s">
        <v>59</v>
      </c>
      <c r="C346" s="11">
        <v>814</v>
      </c>
      <c r="D346" s="11">
        <v>0</v>
      </c>
      <c r="E346" s="11">
        <v>1</v>
      </c>
      <c r="F346" s="11">
        <v>70</v>
      </c>
      <c r="G346" s="11">
        <v>2</v>
      </c>
      <c r="H346" s="118">
        <f t="shared" si="72"/>
        <v>170</v>
      </c>
      <c r="I346" s="119">
        <v>150</v>
      </c>
      <c r="J346" s="119">
        <f t="shared" si="73"/>
        <v>25500</v>
      </c>
      <c r="L346" s="11" t="s">
        <v>62</v>
      </c>
      <c r="M346" s="11" t="s">
        <v>65</v>
      </c>
      <c r="N346" s="11">
        <v>2</v>
      </c>
      <c r="O346" s="11">
        <v>100.05</v>
      </c>
      <c r="P346" s="119">
        <v>100</v>
      </c>
      <c r="Q346" s="119">
        <v>6800</v>
      </c>
      <c r="R346" s="118">
        <f t="shared" si="74"/>
        <v>680340</v>
      </c>
      <c r="S346" s="118">
        <v>35</v>
      </c>
      <c r="T346" s="119"/>
      <c r="U346" s="118">
        <f t="shared" si="75"/>
        <v>680340</v>
      </c>
      <c r="V346" s="119">
        <f t="shared" si="76"/>
        <v>705840</v>
      </c>
      <c r="W346" s="118">
        <f t="shared" si="77"/>
        <v>705840</v>
      </c>
      <c r="Y346" s="119">
        <f t="shared" si="78"/>
        <v>705840</v>
      </c>
      <c r="Z346" s="119"/>
    </row>
    <row r="347" spans="1:27" s="122" customFormat="1" ht="24" x14ac:dyDescent="0.55000000000000004">
      <c r="A347" s="11"/>
      <c r="B347" s="137"/>
      <c r="C347" s="11"/>
      <c r="D347" s="11"/>
      <c r="E347" s="11"/>
      <c r="F347" s="11"/>
      <c r="G347" s="11"/>
      <c r="H347" s="118">
        <f t="shared" si="72"/>
        <v>0</v>
      </c>
      <c r="I347" s="119"/>
      <c r="J347" s="119">
        <f t="shared" si="73"/>
        <v>0</v>
      </c>
      <c r="L347" s="11"/>
      <c r="M347" s="11" t="s">
        <v>126</v>
      </c>
      <c r="N347" s="11">
        <v>2</v>
      </c>
      <c r="O347" s="11">
        <v>24</v>
      </c>
      <c r="P347" s="119">
        <v>100</v>
      </c>
      <c r="Q347" s="119">
        <v>6800</v>
      </c>
      <c r="R347" s="118">
        <f t="shared" si="74"/>
        <v>163200</v>
      </c>
      <c r="S347" s="118">
        <v>35</v>
      </c>
      <c r="T347" s="119"/>
      <c r="U347" s="118">
        <f t="shared" si="75"/>
        <v>163200</v>
      </c>
      <c r="V347" s="119">
        <f t="shared" si="76"/>
        <v>163200</v>
      </c>
      <c r="W347" s="118">
        <f t="shared" si="77"/>
        <v>163200</v>
      </c>
      <c r="Y347" s="119">
        <f t="shared" si="78"/>
        <v>163200</v>
      </c>
      <c r="Z347" s="119"/>
    </row>
    <row r="348" spans="1:27" s="122" customFormat="1" ht="24" x14ac:dyDescent="0.55000000000000004">
      <c r="A348" s="11"/>
      <c r="B348" s="137"/>
      <c r="C348" s="11"/>
      <c r="D348" s="11"/>
      <c r="E348" s="11"/>
      <c r="F348" s="11"/>
      <c r="G348" s="11"/>
      <c r="H348" s="118">
        <f t="shared" si="72"/>
        <v>0</v>
      </c>
      <c r="I348" s="119"/>
      <c r="J348" s="119">
        <f t="shared" si="73"/>
        <v>0</v>
      </c>
      <c r="L348" s="11"/>
      <c r="M348" s="11" t="s">
        <v>65</v>
      </c>
      <c r="N348" s="11">
        <v>2</v>
      </c>
      <c r="O348" s="11">
        <v>8</v>
      </c>
      <c r="P348" s="119">
        <v>100</v>
      </c>
      <c r="Q348" s="119">
        <v>6800</v>
      </c>
      <c r="R348" s="118">
        <f t="shared" si="74"/>
        <v>54400</v>
      </c>
      <c r="S348" s="118">
        <v>35</v>
      </c>
      <c r="T348" s="119"/>
      <c r="U348" s="118">
        <f t="shared" si="75"/>
        <v>54400</v>
      </c>
      <c r="V348" s="119">
        <f t="shared" si="76"/>
        <v>54400</v>
      </c>
      <c r="W348" s="118">
        <f t="shared" si="77"/>
        <v>54400</v>
      </c>
      <c r="Y348" s="119">
        <f t="shared" si="78"/>
        <v>54400</v>
      </c>
      <c r="Z348" s="119"/>
    </row>
    <row r="349" spans="1:27" s="122" customFormat="1" ht="24" x14ac:dyDescent="0.55000000000000004">
      <c r="A349" s="11"/>
      <c r="B349" s="137" t="s">
        <v>59</v>
      </c>
      <c r="C349" s="11">
        <v>2332</v>
      </c>
      <c r="D349" s="11">
        <v>1</v>
      </c>
      <c r="E349" s="11">
        <v>2</v>
      </c>
      <c r="F349" s="11">
        <v>71</v>
      </c>
      <c r="G349" s="11">
        <v>1</v>
      </c>
      <c r="H349" s="118">
        <f t="shared" si="72"/>
        <v>671</v>
      </c>
      <c r="I349" s="119">
        <v>100</v>
      </c>
      <c r="J349" s="119">
        <f t="shared" si="73"/>
        <v>67100</v>
      </c>
      <c r="L349" s="11"/>
      <c r="M349" s="11"/>
      <c r="N349" s="11"/>
      <c r="O349" s="11"/>
      <c r="R349" s="118">
        <f t="shared" si="74"/>
        <v>0</v>
      </c>
      <c r="S349" s="118"/>
      <c r="T349" s="119"/>
      <c r="U349" s="118">
        <f t="shared" si="75"/>
        <v>0</v>
      </c>
      <c r="V349" s="119">
        <f t="shared" si="76"/>
        <v>67100</v>
      </c>
      <c r="W349" s="118">
        <f t="shared" si="77"/>
        <v>0</v>
      </c>
      <c r="Y349" s="119">
        <f t="shared" si="78"/>
        <v>67100</v>
      </c>
      <c r="Z349" s="119"/>
    </row>
    <row r="350" spans="1:27" s="122" customFormat="1" ht="24" x14ac:dyDescent="0.55000000000000004">
      <c r="A350" s="11"/>
      <c r="B350" s="137" t="s">
        <v>59</v>
      </c>
      <c r="C350" s="11">
        <v>2335</v>
      </c>
      <c r="D350" s="11">
        <v>2</v>
      </c>
      <c r="E350" s="11">
        <v>0</v>
      </c>
      <c r="F350" s="11">
        <v>80</v>
      </c>
      <c r="G350" s="11">
        <v>1</v>
      </c>
      <c r="H350" s="118">
        <f t="shared" si="72"/>
        <v>880</v>
      </c>
      <c r="I350" s="119">
        <v>100</v>
      </c>
      <c r="J350" s="119">
        <f t="shared" si="73"/>
        <v>88000</v>
      </c>
      <c r="L350" s="11"/>
      <c r="M350" s="11"/>
      <c r="N350" s="11"/>
      <c r="O350" s="11"/>
      <c r="R350" s="118">
        <f t="shared" si="74"/>
        <v>0</v>
      </c>
      <c r="S350" s="118"/>
      <c r="T350" s="119"/>
      <c r="U350" s="118">
        <f t="shared" si="75"/>
        <v>0</v>
      </c>
      <c r="V350" s="119">
        <f t="shared" si="76"/>
        <v>88000</v>
      </c>
      <c r="W350" s="118">
        <f t="shared" si="77"/>
        <v>0</v>
      </c>
      <c r="Y350" s="119">
        <f t="shared" si="78"/>
        <v>88000</v>
      </c>
      <c r="Z350" s="119"/>
    </row>
    <row r="351" spans="1:27" s="122" customFormat="1" ht="24" x14ac:dyDescent="0.55000000000000004">
      <c r="A351" s="11"/>
      <c r="B351" s="137" t="s">
        <v>59</v>
      </c>
      <c r="C351" s="11">
        <v>2663</v>
      </c>
      <c r="D351" s="11">
        <v>4</v>
      </c>
      <c r="E351" s="11">
        <v>3</v>
      </c>
      <c r="F351" s="11">
        <v>46</v>
      </c>
      <c r="G351" s="11">
        <v>1</v>
      </c>
      <c r="H351" s="118">
        <f t="shared" si="72"/>
        <v>1946</v>
      </c>
      <c r="I351" s="119">
        <v>100</v>
      </c>
      <c r="J351" s="119">
        <f t="shared" si="73"/>
        <v>194600</v>
      </c>
      <c r="L351" s="11"/>
      <c r="M351" s="11"/>
      <c r="N351" s="11"/>
      <c r="O351" s="11"/>
      <c r="R351" s="118">
        <f t="shared" si="74"/>
        <v>0</v>
      </c>
      <c r="S351" s="118"/>
      <c r="T351" s="119"/>
      <c r="U351" s="118">
        <f t="shared" si="75"/>
        <v>0</v>
      </c>
      <c r="V351" s="119">
        <f t="shared" si="76"/>
        <v>194600</v>
      </c>
      <c r="W351" s="118">
        <f t="shared" si="77"/>
        <v>0</v>
      </c>
      <c r="Y351" s="119">
        <f t="shared" si="78"/>
        <v>194600</v>
      </c>
      <c r="Z351" s="119"/>
    </row>
    <row r="352" spans="1:27" s="122" customFormat="1" ht="24" x14ac:dyDescent="0.55000000000000004">
      <c r="A352" s="11"/>
      <c r="B352" s="137" t="s">
        <v>59</v>
      </c>
      <c r="C352" s="11">
        <v>17016</v>
      </c>
      <c r="D352" s="11">
        <v>0</v>
      </c>
      <c r="E352" s="11">
        <v>1</v>
      </c>
      <c r="F352" s="11">
        <v>4</v>
      </c>
      <c r="G352" s="11">
        <v>1</v>
      </c>
      <c r="H352" s="118">
        <f t="shared" si="72"/>
        <v>104</v>
      </c>
      <c r="I352" s="119">
        <v>100</v>
      </c>
      <c r="J352" s="119">
        <f t="shared" si="73"/>
        <v>10400</v>
      </c>
      <c r="L352" s="11"/>
      <c r="M352" s="11"/>
      <c r="N352" s="11"/>
      <c r="O352" s="11"/>
      <c r="R352" s="118">
        <f t="shared" si="74"/>
        <v>0</v>
      </c>
      <c r="S352" s="118"/>
      <c r="T352" s="119"/>
      <c r="U352" s="118">
        <f t="shared" si="75"/>
        <v>0</v>
      </c>
      <c r="V352" s="119">
        <f t="shared" si="76"/>
        <v>10400</v>
      </c>
      <c r="W352" s="118">
        <f t="shared" si="77"/>
        <v>0</v>
      </c>
      <c r="Y352" s="119">
        <f t="shared" si="78"/>
        <v>10400</v>
      </c>
      <c r="Z352" s="119"/>
    </row>
    <row r="353" spans="1:27" s="128" customFormat="1" ht="24" x14ac:dyDescent="0.55000000000000004">
      <c r="A353" s="53"/>
      <c r="B353" s="55"/>
      <c r="C353" s="53"/>
      <c r="D353" s="53"/>
      <c r="E353" s="53"/>
      <c r="F353" s="53"/>
      <c r="G353" s="53"/>
      <c r="H353" s="127"/>
      <c r="I353" s="127"/>
      <c r="J353" s="127"/>
      <c r="L353" s="53"/>
      <c r="M353" s="53"/>
      <c r="N353" s="53"/>
      <c r="O353" s="53"/>
      <c r="R353" s="127"/>
      <c r="S353" s="127"/>
      <c r="T353" s="127"/>
      <c r="U353" s="127"/>
      <c r="V353" s="127"/>
      <c r="W353" s="127"/>
      <c r="Y353" s="127"/>
      <c r="Z353" s="127"/>
    </row>
    <row r="354" spans="1:27" s="122" customFormat="1" ht="24" x14ac:dyDescent="0.55000000000000004">
      <c r="A354" s="11">
        <v>80</v>
      </c>
      <c r="B354" s="137" t="s">
        <v>59</v>
      </c>
      <c r="C354" s="11">
        <v>895</v>
      </c>
      <c r="D354" s="11">
        <v>0</v>
      </c>
      <c r="E354" s="11">
        <v>0</v>
      </c>
      <c r="F354" s="11">
        <v>72</v>
      </c>
      <c r="G354" s="11">
        <v>2</v>
      </c>
      <c r="H354" s="118">
        <f t="shared" si="72"/>
        <v>72</v>
      </c>
      <c r="I354" s="119">
        <v>100</v>
      </c>
      <c r="J354" s="119">
        <f t="shared" si="73"/>
        <v>7200</v>
      </c>
      <c r="L354" s="11" t="s">
        <v>62</v>
      </c>
      <c r="M354" s="11" t="s">
        <v>63</v>
      </c>
      <c r="N354" s="11">
        <v>2</v>
      </c>
      <c r="O354" s="11">
        <v>108</v>
      </c>
      <c r="P354" s="119">
        <v>100</v>
      </c>
      <c r="Q354" s="119">
        <v>6800</v>
      </c>
      <c r="R354" s="118">
        <f t="shared" si="74"/>
        <v>734400</v>
      </c>
      <c r="S354" s="118">
        <v>61</v>
      </c>
      <c r="T354" s="119"/>
      <c r="U354" s="118">
        <f t="shared" si="75"/>
        <v>734400</v>
      </c>
      <c r="V354" s="119">
        <f t="shared" si="76"/>
        <v>741600</v>
      </c>
      <c r="W354" s="118">
        <f t="shared" si="77"/>
        <v>741600</v>
      </c>
      <c r="Y354" s="119">
        <f t="shared" si="78"/>
        <v>741600</v>
      </c>
      <c r="Z354" s="119"/>
    </row>
    <row r="355" spans="1:27" s="122" customFormat="1" ht="24" x14ac:dyDescent="0.55000000000000004">
      <c r="A355" s="11"/>
      <c r="B355" s="137"/>
      <c r="C355" s="11"/>
      <c r="D355" s="11"/>
      <c r="E355" s="11"/>
      <c r="F355" s="11"/>
      <c r="G355" s="11"/>
      <c r="H355" s="118">
        <f t="shared" si="72"/>
        <v>0</v>
      </c>
      <c r="I355" s="119"/>
      <c r="J355" s="119">
        <f t="shared" si="73"/>
        <v>0</v>
      </c>
      <c r="L355" s="11"/>
      <c r="M355" s="11" t="s">
        <v>65</v>
      </c>
      <c r="N355" s="11">
        <v>2</v>
      </c>
      <c r="O355" s="11">
        <v>6</v>
      </c>
      <c r="P355" s="119">
        <v>100</v>
      </c>
      <c r="Q355" s="119">
        <v>6800</v>
      </c>
      <c r="R355" s="118">
        <f t="shared" si="74"/>
        <v>40800</v>
      </c>
      <c r="S355" s="118">
        <v>61</v>
      </c>
      <c r="T355" s="119"/>
      <c r="U355" s="118">
        <f t="shared" si="75"/>
        <v>40800</v>
      </c>
      <c r="V355" s="119">
        <f t="shared" si="76"/>
        <v>40800</v>
      </c>
      <c r="W355" s="118">
        <f t="shared" si="77"/>
        <v>40800</v>
      </c>
      <c r="Y355" s="119">
        <f t="shared" si="78"/>
        <v>40800</v>
      </c>
      <c r="Z355" s="119"/>
    </row>
    <row r="356" spans="1:27" s="122" customFormat="1" ht="24" x14ac:dyDescent="0.55000000000000004">
      <c r="A356" s="11"/>
      <c r="B356" s="137" t="s">
        <v>59</v>
      </c>
      <c r="C356" s="11">
        <v>13552</v>
      </c>
      <c r="D356" s="11">
        <v>1</v>
      </c>
      <c r="E356" s="11">
        <v>0</v>
      </c>
      <c r="F356" s="11">
        <v>48</v>
      </c>
      <c r="G356" s="11">
        <v>1</v>
      </c>
      <c r="H356" s="118">
        <f t="shared" si="72"/>
        <v>448</v>
      </c>
      <c r="I356" s="119">
        <v>100</v>
      </c>
      <c r="J356" s="119">
        <f t="shared" si="73"/>
        <v>44800</v>
      </c>
      <c r="L356" s="11"/>
      <c r="M356" s="11"/>
      <c r="N356" s="11"/>
      <c r="O356" s="11"/>
      <c r="R356" s="118">
        <f t="shared" si="74"/>
        <v>0</v>
      </c>
      <c r="S356" s="118"/>
      <c r="T356" s="119"/>
      <c r="U356" s="118">
        <f t="shared" si="75"/>
        <v>0</v>
      </c>
      <c r="V356" s="119">
        <f t="shared" si="76"/>
        <v>44800</v>
      </c>
      <c r="W356" s="118">
        <f t="shared" si="77"/>
        <v>0</v>
      </c>
      <c r="Y356" s="119">
        <f t="shared" si="78"/>
        <v>44800</v>
      </c>
      <c r="Z356" s="119"/>
    </row>
    <row r="357" spans="1:27" s="122" customFormat="1" ht="24" x14ac:dyDescent="0.55000000000000004">
      <c r="A357" s="11"/>
      <c r="B357" s="137" t="s">
        <v>59</v>
      </c>
      <c r="C357" s="11">
        <v>2768</v>
      </c>
      <c r="D357" s="11">
        <v>0</v>
      </c>
      <c r="E357" s="11">
        <v>2</v>
      </c>
      <c r="F357" s="11">
        <v>98</v>
      </c>
      <c r="G357" s="11">
        <v>1</v>
      </c>
      <c r="H357" s="118">
        <f t="shared" si="72"/>
        <v>298</v>
      </c>
      <c r="I357" s="119">
        <v>150</v>
      </c>
      <c r="J357" s="119">
        <f t="shared" si="73"/>
        <v>44700</v>
      </c>
      <c r="L357" s="11"/>
      <c r="M357" s="11"/>
      <c r="N357" s="11"/>
      <c r="O357" s="11"/>
      <c r="R357" s="118">
        <f t="shared" si="74"/>
        <v>0</v>
      </c>
      <c r="S357" s="118"/>
      <c r="T357" s="119"/>
      <c r="U357" s="118">
        <f t="shared" si="75"/>
        <v>0</v>
      </c>
      <c r="V357" s="119">
        <f t="shared" si="76"/>
        <v>44700</v>
      </c>
      <c r="W357" s="118">
        <f t="shared" si="77"/>
        <v>0</v>
      </c>
      <c r="Y357" s="119">
        <f t="shared" si="78"/>
        <v>44700</v>
      </c>
      <c r="Z357" s="119"/>
    </row>
    <row r="358" spans="1:27" s="128" customFormat="1" ht="24" x14ac:dyDescent="0.55000000000000004">
      <c r="A358" s="53"/>
      <c r="B358" s="55"/>
      <c r="C358" s="53"/>
      <c r="D358" s="53"/>
      <c r="E358" s="53"/>
      <c r="F358" s="53"/>
      <c r="G358" s="53"/>
      <c r="H358" s="127">
        <f t="shared" si="72"/>
        <v>0</v>
      </c>
      <c r="I358" s="127"/>
      <c r="J358" s="127">
        <f t="shared" si="73"/>
        <v>0</v>
      </c>
      <c r="L358" s="53"/>
      <c r="M358" s="53"/>
      <c r="N358" s="53"/>
      <c r="O358" s="53"/>
      <c r="R358" s="127">
        <f t="shared" si="74"/>
        <v>0</v>
      </c>
      <c r="S358" s="127"/>
      <c r="T358" s="127"/>
      <c r="U358" s="127">
        <f t="shared" si="75"/>
        <v>0</v>
      </c>
      <c r="V358" s="127">
        <f t="shared" si="76"/>
        <v>0</v>
      </c>
      <c r="W358" s="127">
        <f t="shared" si="77"/>
        <v>0</v>
      </c>
      <c r="Y358" s="127">
        <f t="shared" si="78"/>
        <v>0</v>
      </c>
      <c r="Z358" s="127"/>
    </row>
    <row r="359" spans="1:27" s="122" customFormat="1" ht="24" x14ac:dyDescent="0.55000000000000004">
      <c r="A359" s="11">
        <v>81</v>
      </c>
      <c r="B359" s="137" t="s">
        <v>59</v>
      </c>
      <c r="C359" s="11">
        <v>17333</v>
      </c>
      <c r="D359" s="11">
        <v>0</v>
      </c>
      <c r="E359" s="11">
        <v>1</v>
      </c>
      <c r="F359" s="11">
        <v>10</v>
      </c>
      <c r="G359" s="11">
        <v>2</v>
      </c>
      <c r="H359" s="118">
        <f t="shared" si="72"/>
        <v>110</v>
      </c>
      <c r="I359" s="119">
        <v>250</v>
      </c>
      <c r="J359" s="119">
        <f t="shared" si="73"/>
        <v>27500</v>
      </c>
      <c r="L359" s="11" t="s">
        <v>169</v>
      </c>
      <c r="M359" s="11" t="s">
        <v>111</v>
      </c>
      <c r="N359" s="11">
        <v>2</v>
      </c>
      <c r="O359" s="11">
        <v>78</v>
      </c>
      <c r="P359" s="119">
        <v>100</v>
      </c>
      <c r="Q359" s="119">
        <v>6800</v>
      </c>
      <c r="R359" s="118">
        <f t="shared" si="74"/>
        <v>530400</v>
      </c>
      <c r="S359" s="118">
        <v>36</v>
      </c>
      <c r="T359" s="119"/>
      <c r="U359" s="118">
        <f t="shared" si="75"/>
        <v>530400</v>
      </c>
      <c r="V359" s="119">
        <f t="shared" si="76"/>
        <v>557900</v>
      </c>
      <c r="W359" s="118">
        <f t="shared" si="77"/>
        <v>557900</v>
      </c>
      <c r="Y359" s="119">
        <f t="shared" si="78"/>
        <v>557900</v>
      </c>
      <c r="Z359" s="119"/>
    </row>
    <row r="360" spans="1:27" s="122" customFormat="1" ht="24" x14ac:dyDescent="0.55000000000000004">
      <c r="A360" s="11"/>
      <c r="B360" s="137"/>
      <c r="C360" s="11"/>
      <c r="D360" s="11"/>
      <c r="E360" s="11"/>
      <c r="F360" s="11"/>
      <c r="G360" s="11"/>
      <c r="H360" s="118">
        <f t="shared" si="72"/>
        <v>0</v>
      </c>
      <c r="I360" s="119"/>
      <c r="J360" s="119">
        <f t="shared" si="73"/>
        <v>0</v>
      </c>
      <c r="L360" s="11"/>
      <c r="M360" s="11" t="s">
        <v>111</v>
      </c>
      <c r="N360" s="11">
        <v>2</v>
      </c>
      <c r="O360" s="11">
        <v>78</v>
      </c>
      <c r="P360" s="119">
        <v>100</v>
      </c>
      <c r="Q360" s="119">
        <v>6800</v>
      </c>
      <c r="R360" s="118">
        <f t="shared" si="74"/>
        <v>530400</v>
      </c>
      <c r="S360" s="118">
        <v>36</v>
      </c>
      <c r="T360" s="119"/>
      <c r="U360" s="118">
        <f t="shared" si="75"/>
        <v>530400</v>
      </c>
      <c r="V360" s="119">
        <f t="shared" si="76"/>
        <v>530400</v>
      </c>
      <c r="W360" s="118">
        <f t="shared" si="77"/>
        <v>530400</v>
      </c>
      <c r="Y360" s="119">
        <f t="shared" si="78"/>
        <v>530400</v>
      </c>
      <c r="Z360" s="119"/>
    </row>
    <row r="361" spans="1:27" s="122" customFormat="1" ht="24" x14ac:dyDescent="0.55000000000000004">
      <c r="A361" s="11"/>
      <c r="B361" s="137"/>
      <c r="C361" s="11"/>
      <c r="D361" s="11"/>
      <c r="E361" s="11"/>
      <c r="F361" s="11"/>
      <c r="G361" s="11"/>
      <c r="H361" s="118">
        <f t="shared" si="72"/>
        <v>0</v>
      </c>
      <c r="I361" s="119"/>
      <c r="J361" s="119">
        <f t="shared" si="73"/>
        <v>0</v>
      </c>
      <c r="L361" s="11"/>
      <c r="M361" s="11" t="s">
        <v>65</v>
      </c>
      <c r="N361" s="11">
        <v>2</v>
      </c>
      <c r="O361" s="11">
        <v>6</v>
      </c>
      <c r="P361" s="119">
        <v>100</v>
      </c>
      <c r="Q361" s="119">
        <v>6800</v>
      </c>
      <c r="R361" s="118">
        <f t="shared" si="74"/>
        <v>40800</v>
      </c>
      <c r="S361" s="118">
        <v>36</v>
      </c>
      <c r="T361" s="119"/>
      <c r="U361" s="118">
        <f t="shared" si="75"/>
        <v>40800</v>
      </c>
      <c r="V361" s="119">
        <f t="shared" si="76"/>
        <v>40800</v>
      </c>
      <c r="W361" s="118">
        <f t="shared" si="77"/>
        <v>40800</v>
      </c>
      <c r="Y361" s="119">
        <f t="shared" si="78"/>
        <v>40800</v>
      </c>
      <c r="Z361" s="119"/>
    </row>
    <row r="362" spans="1:27" s="122" customFormat="1" ht="24" x14ac:dyDescent="0.55000000000000004">
      <c r="A362" s="11"/>
      <c r="B362" s="137" t="s">
        <v>59</v>
      </c>
      <c r="C362" s="11">
        <v>1905</v>
      </c>
      <c r="D362" s="11">
        <v>3</v>
      </c>
      <c r="E362" s="11">
        <v>3</v>
      </c>
      <c r="F362" s="11">
        <v>43</v>
      </c>
      <c r="G362" s="11">
        <v>1</v>
      </c>
      <c r="H362" s="118">
        <f t="shared" si="72"/>
        <v>1543</v>
      </c>
      <c r="I362" s="119">
        <v>100</v>
      </c>
      <c r="J362" s="119">
        <f t="shared" si="73"/>
        <v>154300</v>
      </c>
      <c r="L362" s="11"/>
      <c r="M362" s="11"/>
      <c r="N362" s="11"/>
      <c r="O362" s="11"/>
      <c r="R362" s="118">
        <f t="shared" si="74"/>
        <v>0</v>
      </c>
      <c r="S362" s="118"/>
      <c r="T362" s="119"/>
      <c r="U362" s="118">
        <f t="shared" si="75"/>
        <v>0</v>
      </c>
      <c r="V362" s="119">
        <f t="shared" si="76"/>
        <v>154300</v>
      </c>
      <c r="W362" s="118">
        <f t="shared" si="77"/>
        <v>0</v>
      </c>
      <c r="Y362" s="119">
        <f t="shared" si="78"/>
        <v>154300</v>
      </c>
      <c r="Z362" s="119"/>
    </row>
    <row r="363" spans="1:27" s="122" customFormat="1" ht="24" x14ac:dyDescent="0.55000000000000004">
      <c r="A363" s="11"/>
      <c r="B363" s="137" t="s">
        <v>59</v>
      </c>
      <c r="C363" s="11">
        <v>7934</v>
      </c>
      <c r="D363" s="11">
        <v>1</v>
      </c>
      <c r="E363" s="11">
        <v>1</v>
      </c>
      <c r="F363" s="11">
        <v>4</v>
      </c>
      <c r="G363" s="11">
        <v>1</v>
      </c>
      <c r="H363" s="118">
        <f t="shared" si="72"/>
        <v>504</v>
      </c>
      <c r="I363" s="119">
        <v>100</v>
      </c>
      <c r="J363" s="119">
        <f t="shared" si="73"/>
        <v>50400</v>
      </c>
      <c r="L363" s="11"/>
      <c r="M363" s="11"/>
      <c r="N363" s="11"/>
      <c r="O363" s="11"/>
      <c r="R363" s="118">
        <f t="shared" si="74"/>
        <v>0</v>
      </c>
      <c r="S363" s="118"/>
      <c r="T363" s="119"/>
      <c r="U363" s="118">
        <f t="shared" si="75"/>
        <v>0</v>
      </c>
      <c r="V363" s="119">
        <f t="shared" si="76"/>
        <v>50400</v>
      </c>
      <c r="W363" s="118">
        <f t="shared" si="77"/>
        <v>0</v>
      </c>
      <c r="Y363" s="119">
        <f t="shared" si="78"/>
        <v>50400</v>
      </c>
      <c r="Z363" s="119"/>
    </row>
    <row r="364" spans="1:27" s="126" customFormat="1" ht="24" x14ac:dyDescent="0.55000000000000004">
      <c r="A364" s="24"/>
      <c r="B364" s="97" t="s">
        <v>190</v>
      </c>
      <c r="C364" s="24">
        <v>4780</v>
      </c>
      <c r="D364" s="24">
        <v>1</v>
      </c>
      <c r="E364" s="24">
        <v>0</v>
      </c>
      <c r="F364" s="24">
        <v>7</v>
      </c>
      <c r="G364" s="24">
        <v>1</v>
      </c>
      <c r="H364" s="125">
        <f t="shared" si="72"/>
        <v>407</v>
      </c>
      <c r="I364" s="125">
        <v>100</v>
      </c>
      <c r="J364" s="125">
        <f t="shared" si="73"/>
        <v>40700</v>
      </c>
      <c r="L364" s="24"/>
      <c r="M364" s="24"/>
      <c r="N364" s="24"/>
      <c r="O364" s="24"/>
      <c r="R364" s="125">
        <f t="shared" si="74"/>
        <v>0</v>
      </c>
      <c r="S364" s="125"/>
      <c r="T364" s="125"/>
      <c r="U364" s="125">
        <f t="shared" si="75"/>
        <v>0</v>
      </c>
      <c r="V364" s="125">
        <f t="shared" si="76"/>
        <v>40700</v>
      </c>
      <c r="W364" s="125">
        <f t="shared" si="77"/>
        <v>0</v>
      </c>
      <c r="Y364" s="125">
        <f t="shared" si="78"/>
        <v>40700</v>
      </c>
      <c r="Z364" s="125">
        <v>0.01</v>
      </c>
      <c r="AA364" s="125">
        <f t="shared" ref="AA364" si="81">Y364*Z364/100</f>
        <v>4.07</v>
      </c>
    </row>
    <row r="365" spans="1:27" s="128" customFormat="1" ht="24" x14ac:dyDescent="0.55000000000000004">
      <c r="A365" s="53"/>
      <c r="B365" s="55"/>
      <c r="C365" s="53"/>
      <c r="D365" s="53"/>
      <c r="E365" s="53"/>
      <c r="F365" s="53"/>
      <c r="G365" s="53"/>
      <c r="H365" s="127"/>
      <c r="I365" s="127"/>
      <c r="J365" s="127"/>
      <c r="L365" s="53"/>
      <c r="M365" s="53"/>
      <c r="N365" s="53"/>
      <c r="O365" s="53"/>
      <c r="R365" s="127"/>
      <c r="S365" s="127"/>
      <c r="T365" s="127"/>
      <c r="U365" s="127"/>
      <c r="V365" s="127"/>
      <c r="W365" s="127"/>
      <c r="Y365" s="127"/>
      <c r="Z365" s="127"/>
    </row>
    <row r="366" spans="1:27" s="122" customFormat="1" ht="24" x14ac:dyDescent="0.55000000000000004">
      <c r="A366" s="11">
        <v>82</v>
      </c>
      <c r="B366" s="137" t="s">
        <v>59</v>
      </c>
      <c r="C366" s="11">
        <v>18276</v>
      </c>
      <c r="D366" s="11">
        <v>2</v>
      </c>
      <c r="E366" s="11">
        <v>3</v>
      </c>
      <c r="F366" s="11">
        <v>20</v>
      </c>
      <c r="G366" s="11">
        <v>1</v>
      </c>
      <c r="H366" s="118">
        <f t="shared" si="72"/>
        <v>1120</v>
      </c>
      <c r="I366" s="119">
        <v>100</v>
      </c>
      <c r="J366" s="119">
        <f t="shared" si="73"/>
        <v>112000</v>
      </c>
      <c r="L366" s="11"/>
      <c r="M366" s="11"/>
      <c r="N366" s="11"/>
      <c r="O366" s="11"/>
      <c r="R366" s="118">
        <f t="shared" si="74"/>
        <v>0</v>
      </c>
      <c r="S366" s="118"/>
      <c r="T366" s="119"/>
      <c r="U366" s="118">
        <f t="shared" si="75"/>
        <v>0</v>
      </c>
      <c r="V366" s="119">
        <f t="shared" si="76"/>
        <v>112000</v>
      </c>
      <c r="W366" s="118">
        <f t="shared" si="77"/>
        <v>0</v>
      </c>
      <c r="Y366" s="119">
        <f t="shared" si="78"/>
        <v>112000</v>
      </c>
      <c r="Z366" s="119"/>
    </row>
    <row r="367" spans="1:27" s="128" customFormat="1" ht="24" x14ac:dyDescent="0.55000000000000004">
      <c r="A367" s="53"/>
      <c r="B367" s="55"/>
      <c r="C367" s="53"/>
      <c r="D367" s="53"/>
      <c r="E367" s="53"/>
      <c r="F367" s="53"/>
      <c r="G367" s="53"/>
      <c r="H367" s="127"/>
      <c r="I367" s="127"/>
      <c r="J367" s="127"/>
      <c r="L367" s="53"/>
      <c r="M367" s="53"/>
      <c r="N367" s="53"/>
      <c r="O367" s="53"/>
      <c r="R367" s="127"/>
      <c r="S367" s="127"/>
      <c r="T367" s="127"/>
      <c r="U367" s="127"/>
      <c r="V367" s="127"/>
      <c r="W367" s="127"/>
      <c r="Y367" s="127"/>
      <c r="Z367" s="127"/>
    </row>
    <row r="368" spans="1:27" s="122" customFormat="1" ht="24" x14ac:dyDescent="0.55000000000000004">
      <c r="A368" s="11">
        <v>83</v>
      </c>
      <c r="B368" s="137" t="s">
        <v>59</v>
      </c>
      <c r="C368" s="11">
        <v>9981</v>
      </c>
      <c r="D368" s="11">
        <v>0</v>
      </c>
      <c r="E368" s="11">
        <v>2</v>
      </c>
      <c r="F368" s="11">
        <v>43</v>
      </c>
      <c r="G368" s="11">
        <v>2</v>
      </c>
      <c r="H368" s="118">
        <f t="shared" si="72"/>
        <v>243</v>
      </c>
      <c r="I368" s="119">
        <v>100</v>
      </c>
      <c r="J368" s="119">
        <f t="shared" si="73"/>
        <v>24300</v>
      </c>
      <c r="L368" s="11" t="s">
        <v>62</v>
      </c>
      <c r="M368" s="11" t="s">
        <v>63</v>
      </c>
      <c r="N368" s="11">
        <v>2</v>
      </c>
      <c r="O368" s="11">
        <v>64</v>
      </c>
      <c r="P368" s="119">
        <v>100</v>
      </c>
      <c r="Q368" s="119">
        <v>6800</v>
      </c>
      <c r="R368" s="118">
        <f t="shared" si="74"/>
        <v>435200</v>
      </c>
      <c r="S368" s="118">
        <v>51</v>
      </c>
      <c r="T368" s="119"/>
      <c r="U368" s="118">
        <f t="shared" si="75"/>
        <v>435200</v>
      </c>
      <c r="V368" s="119">
        <f t="shared" si="76"/>
        <v>459500</v>
      </c>
      <c r="W368" s="118">
        <f t="shared" si="77"/>
        <v>459500</v>
      </c>
      <c r="Y368" s="119">
        <f t="shared" si="78"/>
        <v>459500</v>
      </c>
      <c r="Z368" s="119"/>
    </row>
    <row r="369" spans="1:27" s="122" customFormat="1" ht="24" x14ac:dyDescent="0.55000000000000004">
      <c r="A369" s="11"/>
      <c r="B369" s="137"/>
      <c r="C369" s="11"/>
      <c r="D369" s="11"/>
      <c r="E369" s="11"/>
      <c r="F369" s="11"/>
      <c r="G369" s="11"/>
      <c r="H369" s="118">
        <f t="shared" si="72"/>
        <v>0</v>
      </c>
      <c r="I369" s="119"/>
      <c r="J369" s="119">
        <f t="shared" si="73"/>
        <v>0</v>
      </c>
      <c r="L369" s="11"/>
      <c r="M369" s="11" t="s">
        <v>65</v>
      </c>
      <c r="N369" s="11">
        <v>2</v>
      </c>
      <c r="O369" s="11">
        <v>12</v>
      </c>
      <c r="P369" s="119">
        <v>100</v>
      </c>
      <c r="Q369" s="119">
        <v>6800</v>
      </c>
      <c r="R369" s="118">
        <f t="shared" si="74"/>
        <v>81600</v>
      </c>
      <c r="S369" s="118">
        <v>51</v>
      </c>
      <c r="T369" s="119"/>
      <c r="U369" s="118">
        <f t="shared" si="75"/>
        <v>81600</v>
      </c>
      <c r="V369" s="119">
        <f t="shared" si="76"/>
        <v>81600</v>
      </c>
      <c r="W369" s="118">
        <f t="shared" si="77"/>
        <v>81600</v>
      </c>
      <c r="Y369" s="119">
        <f t="shared" si="78"/>
        <v>81600</v>
      </c>
      <c r="Z369" s="119"/>
    </row>
    <row r="370" spans="1:27" s="122" customFormat="1" ht="24" x14ac:dyDescent="0.55000000000000004">
      <c r="A370" s="23"/>
      <c r="B370" s="137" t="s">
        <v>59</v>
      </c>
      <c r="C370" s="11">
        <v>9980</v>
      </c>
      <c r="D370" s="11">
        <v>1</v>
      </c>
      <c r="E370" s="11">
        <v>1</v>
      </c>
      <c r="F370" s="11">
        <v>68</v>
      </c>
      <c r="G370" s="11">
        <v>2</v>
      </c>
      <c r="H370" s="118">
        <f t="shared" si="72"/>
        <v>568</v>
      </c>
      <c r="I370" s="119">
        <v>130</v>
      </c>
      <c r="J370" s="119">
        <f t="shared" si="73"/>
        <v>73840</v>
      </c>
      <c r="L370" s="23" t="s">
        <v>62</v>
      </c>
      <c r="M370" s="23" t="s">
        <v>65</v>
      </c>
      <c r="N370" s="23">
        <v>2</v>
      </c>
      <c r="O370" s="28">
        <v>130.72</v>
      </c>
      <c r="P370" s="119">
        <v>100</v>
      </c>
      <c r="Q370" s="119">
        <v>6800</v>
      </c>
      <c r="R370" s="118">
        <f t="shared" si="74"/>
        <v>888896</v>
      </c>
      <c r="S370" s="119">
        <v>11</v>
      </c>
      <c r="T370" s="119"/>
      <c r="U370" s="118">
        <f t="shared" si="75"/>
        <v>888896</v>
      </c>
      <c r="V370" s="119">
        <f t="shared" si="76"/>
        <v>962736</v>
      </c>
      <c r="W370" s="118">
        <f t="shared" si="77"/>
        <v>962736</v>
      </c>
      <c r="Y370" s="119">
        <f t="shared" si="78"/>
        <v>962736</v>
      </c>
      <c r="Z370" s="119"/>
    </row>
    <row r="371" spans="1:27" s="122" customFormat="1" ht="24" x14ac:dyDescent="0.55000000000000004">
      <c r="A371" s="23"/>
      <c r="B371" s="23"/>
      <c r="C371" s="23"/>
      <c r="D371" s="23"/>
      <c r="E371" s="23"/>
      <c r="F371" s="23"/>
      <c r="G371" s="11"/>
      <c r="H371" s="118">
        <f t="shared" si="72"/>
        <v>0</v>
      </c>
      <c r="I371" s="119"/>
      <c r="J371" s="119">
        <f t="shared" si="73"/>
        <v>0</v>
      </c>
      <c r="L371" s="23"/>
      <c r="M371" s="23" t="s">
        <v>65</v>
      </c>
      <c r="N371" s="23">
        <v>2</v>
      </c>
      <c r="O371" s="23">
        <v>6</v>
      </c>
      <c r="P371" s="119">
        <v>100</v>
      </c>
      <c r="Q371" s="119">
        <v>6800</v>
      </c>
      <c r="R371" s="118">
        <f t="shared" si="74"/>
        <v>40800</v>
      </c>
      <c r="S371" s="119">
        <v>11</v>
      </c>
      <c r="T371" s="119"/>
      <c r="U371" s="118">
        <f t="shared" si="75"/>
        <v>40800</v>
      </c>
      <c r="V371" s="119">
        <f t="shared" si="76"/>
        <v>40800</v>
      </c>
      <c r="W371" s="118">
        <f t="shared" si="77"/>
        <v>40800</v>
      </c>
      <c r="Y371" s="119">
        <f t="shared" si="78"/>
        <v>40800</v>
      </c>
      <c r="Z371" s="119"/>
    </row>
    <row r="372" spans="1:27" s="122" customFormat="1" ht="24" x14ac:dyDescent="0.55000000000000004">
      <c r="A372" s="11"/>
      <c r="B372" s="137" t="s">
        <v>59</v>
      </c>
      <c r="C372" s="11">
        <v>9984</v>
      </c>
      <c r="D372" s="11">
        <v>0</v>
      </c>
      <c r="E372" s="11">
        <v>3</v>
      </c>
      <c r="F372" s="11">
        <v>49</v>
      </c>
      <c r="G372" s="11">
        <v>1</v>
      </c>
      <c r="H372" s="118">
        <f t="shared" si="72"/>
        <v>349</v>
      </c>
      <c r="I372" s="119">
        <v>100</v>
      </c>
      <c r="J372" s="119">
        <f t="shared" si="73"/>
        <v>34900</v>
      </c>
      <c r="L372" s="11"/>
      <c r="M372" s="11"/>
      <c r="N372" s="11"/>
      <c r="O372" s="11"/>
      <c r="R372" s="118">
        <f t="shared" si="74"/>
        <v>0</v>
      </c>
      <c r="S372" s="118"/>
      <c r="T372" s="119"/>
      <c r="U372" s="118">
        <f t="shared" si="75"/>
        <v>0</v>
      </c>
      <c r="V372" s="119">
        <f t="shared" si="76"/>
        <v>34900</v>
      </c>
      <c r="W372" s="118">
        <f t="shared" si="77"/>
        <v>0</v>
      </c>
      <c r="Y372" s="119">
        <f t="shared" si="78"/>
        <v>34900</v>
      </c>
      <c r="Z372" s="119"/>
    </row>
    <row r="373" spans="1:27" s="128" customFormat="1" ht="24" x14ac:dyDescent="0.55000000000000004">
      <c r="A373" s="53"/>
      <c r="B373" s="55"/>
      <c r="C373" s="53"/>
      <c r="D373" s="53"/>
      <c r="E373" s="53"/>
      <c r="F373" s="53"/>
      <c r="G373" s="53"/>
      <c r="H373" s="127"/>
      <c r="I373" s="127"/>
      <c r="J373" s="127"/>
      <c r="L373" s="53"/>
      <c r="M373" s="53"/>
      <c r="N373" s="53"/>
      <c r="O373" s="53"/>
      <c r="R373" s="127"/>
      <c r="S373" s="127"/>
      <c r="T373" s="127"/>
      <c r="U373" s="127"/>
      <c r="V373" s="127"/>
      <c r="W373" s="127"/>
      <c r="Y373" s="127"/>
      <c r="Z373" s="127"/>
    </row>
    <row r="374" spans="1:27" s="122" customFormat="1" ht="24" x14ac:dyDescent="0.55000000000000004">
      <c r="A374" s="11">
        <v>84</v>
      </c>
      <c r="B374" s="137" t="s">
        <v>59</v>
      </c>
      <c r="C374" s="11">
        <v>18106</v>
      </c>
      <c r="D374" s="11">
        <v>0</v>
      </c>
      <c r="E374" s="11">
        <v>0</v>
      </c>
      <c r="F374" s="11">
        <v>65</v>
      </c>
      <c r="G374" s="11">
        <v>2</v>
      </c>
      <c r="H374" s="118">
        <f t="shared" si="72"/>
        <v>65</v>
      </c>
      <c r="I374" s="119">
        <v>150</v>
      </c>
      <c r="J374" s="119">
        <f t="shared" si="73"/>
        <v>9750</v>
      </c>
      <c r="L374" s="11" t="s">
        <v>62</v>
      </c>
      <c r="M374" s="11" t="s">
        <v>63</v>
      </c>
      <c r="N374" s="11">
        <v>2</v>
      </c>
      <c r="O374" s="11">
        <v>63</v>
      </c>
      <c r="P374" s="119">
        <v>100</v>
      </c>
      <c r="Q374" s="119">
        <v>6800</v>
      </c>
      <c r="R374" s="118">
        <f t="shared" si="74"/>
        <v>428400</v>
      </c>
      <c r="S374" s="118">
        <v>16</v>
      </c>
      <c r="T374" s="119"/>
      <c r="U374" s="118">
        <f t="shared" si="75"/>
        <v>428400</v>
      </c>
      <c r="V374" s="119">
        <f t="shared" si="76"/>
        <v>438150</v>
      </c>
      <c r="W374" s="118">
        <f t="shared" si="77"/>
        <v>438150</v>
      </c>
      <c r="Y374" s="119">
        <f t="shared" si="78"/>
        <v>438150</v>
      </c>
      <c r="Z374" s="119"/>
    </row>
    <row r="375" spans="1:27" s="126" customFormat="1" ht="24" x14ac:dyDescent="0.55000000000000004">
      <c r="A375" s="24"/>
      <c r="B375" s="138" t="s">
        <v>76</v>
      </c>
      <c r="C375" s="24"/>
      <c r="D375" s="24">
        <v>2</v>
      </c>
      <c r="E375" s="24">
        <v>2</v>
      </c>
      <c r="F375" s="24">
        <v>0</v>
      </c>
      <c r="G375" s="24">
        <v>2</v>
      </c>
      <c r="H375" s="125">
        <f t="shared" si="72"/>
        <v>1000</v>
      </c>
      <c r="I375" s="125">
        <v>150</v>
      </c>
      <c r="J375" s="125">
        <f t="shared" si="73"/>
        <v>150000</v>
      </c>
      <c r="L375" s="24" t="s">
        <v>62</v>
      </c>
      <c r="M375" s="24" t="s">
        <v>63</v>
      </c>
      <c r="N375" s="24">
        <v>2</v>
      </c>
      <c r="O375" s="24">
        <v>6</v>
      </c>
      <c r="P375" s="125">
        <v>100</v>
      </c>
      <c r="Q375" s="125">
        <v>6800</v>
      </c>
      <c r="R375" s="125">
        <f t="shared" si="74"/>
        <v>40800</v>
      </c>
      <c r="S375" s="125">
        <v>16</v>
      </c>
      <c r="T375" s="125">
        <v>93</v>
      </c>
      <c r="U375" s="125">
        <f t="shared" si="75"/>
        <v>2856</v>
      </c>
      <c r="V375" s="125">
        <f t="shared" si="76"/>
        <v>152856</v>
      </c>
      <c r="W375" s="125">
        <f t="shared" si="77"/>
        <v>152856</v>
      </c>
      <c r="Y375" s="125">
        <f t="shared" si="78"/>
        <v>152856</v>
      </c>
      <c r="Z375" s="125">
        <v>0.01</v>
      </c>
      <c r="AA375" s="125">
        <f t="shared" ref="AA375:AA376" si="82">Y375*Z375/100</f>
        <v>15.285599999999999</v>
      </c>
    </row>
    <row r="376" spans="1:27" s="126" customFormat="1" ht="24" x14ac:dyDescent="0.55000000000000004">
      <c r="A376" s="24"/>
      <c r="B376" s="97" t="s">
        <v>205</v>
      </c>
      <c r="C376" s="24"/>
      <c r="D376" s="24">
        <v>0</v>
      </c>
      <c r="E376" s="24">
        <v>1</v>
      </c>
      <c r="F376" s="24">
        <v>11</v>
      </c>
      <c r="G376" s="24">
        <v>1</v>
      </c>
      <c r="H376" s="125">
        <f t="shared" si="72"/>
        <v>111</v>
      </c>
      <c r="I376" s="125">
        <v>100</v>
      </c>
      <c r="J376" s="125">
        <f t="shared" si="73"/>
        <v>11100</v>
      </c>
      <c r="L376" s="24"/>
      <c r="M376" s="24"/>
      <c r="N376" s="24"/>
      <c r="O376" s="24"/>
      <c r="R376" s="125">
        <f t="shared" si="74"/>
        <v>0</v>
      </c>
      <c r="S376" s="125"/>
      <c r="T376" s="125"/>
      <c r="U376" s="125">
        <f t="shared" si="75"/>
        <v>0</v>
      </c>
      <c r="V376" s="125">
        <f t="shared" si="76"/>
        <v>11100</v>
      </c>
      <c r="W376" s="125">
        <f t="shared" si="77"/>
        <v>0</v>
      </c>
      <c r="Y376" s="125">
        <f t="shared" si="78"/>
        <v>11100</v>
      </c>
      <c r="Z376" s="125">
        <v>0.01</v>
      </c>
      <c r="AA376" s="125">
        <f t="shared" si="82"/>
        <v>1.1100000000000001</v>
      </c>
    </row>
    <row r="377" spans="1:27" s="128" customFormat="1" ht="24" x14ac:dyDescent="0.55000000000000004">
      <c r="A377" s="53"/>
      <c r="B377" s="59"/>
      <c r="C377" s="53"/>
      <c r="D377" s="53"/>
      <c r="E377" s="53"/>
      <c r="F377" s="53"/>
      <c r="G377" s="53"/>
      <c r="H377" s="127"/>
      <c r="I377" s="127"/>
      <c r="J377" s="127"/>
      <c r="L377" s="53"/>
      <c r="M377" s="53"/>
      <c r="N377" s="53"/>
      <c r="O377" s="53"/>
      <c r="R377" s="127"/>
      <c r="S377" s="127"/>
      <c r="T377" s="127"/>
      <c r="U377" s="127"/>
      <c r="V377" s="127"/>
      <c r="W377" s="127"/>
      <c r="Y377" s="127"/>
      <c r="Z377" s="127"/>
    </row>
    <row r="378" spans="1:27" s="122" customFormat="1" ht="24" x14ac:dyDescent="0.55000000000000004">
      <c r="A378" s="11">
        <v>85</v>
      </c>
      <c r="B378" s="137" t="s">
        <v>59</v>
      </c>
      <c r="C378" s="11">
        <v>832</v>
      </c>
      <c r="D378" s="11">
        <v>0</v>
      </c>
      <c r="E378" s="11">
        <v>1</v>
      </c>
      <c r="F378" s="11">
        <v>58</v>
      </c>
      <c r="G378" s="11">
        <v>1</v>
      </c>
      <c r="H378" s="118">
        <f t="shared" si="72"/>
        <v>158</v>
      </c>
      <c r="I378" s="119">
        <v>250</v>
      </c>
      <c r="J378" s="119">
        <f t="shared" si="73"/>
        <v>39500</v>
      </c>
      <c r="L378" s="11"/>
      <c r="M378" s="11"/>
      <c r="N378" s="11"/>
      <c r="O378" s="11"/>
      <c r="R378" s="118">
        <f t="shared" si="74"/>
        <v>0</v>
      </c>
      <c r="S378" s="118"/>
      <c r="T378" s="119"/>
      <c r="U378" s="118">
        <f t="shared" si="75"/>
        <v>0</v>
      </c>
      <c r="V378" s="119">
        <f t="shared" si="76"/>
        <v>39500</v>
      </c>
      <c r="W378" s="118">
        <f t="shared" si="77"/>
        <v>0</v>
      </c>
      <c r="Y378" s="119">
        <f t="shared" si="78"/>
        <v>39500</v>
      </c>
      <c r="Z378" s="119"/>
    </row>
    <row r="379" spans="1:27" s="122" customFormat="1" ht="24" x14ac:dyDescent="0.55000000000000004">
      <c r="A379" s="11"/>
      <c r="B379" s="137" t="s">
        <v>59</v>
      </c>
      <c r="C379" s="11">
        <v>16962</v>
      </c>
      <c r="D379" s="11">
        <v>2</v>
      </c>
      <c r="E379" s="11">
        <v>1</v>
      </c>
      <c r="F379" s="11">
        <v>54</v>
      </c>
      <c r="G379" s="11">
        <v>1</v>
      </c>
      <c r="H379" s="118">
        <f t="shared" si="72"/>
        <v>954</v>
      </c>
      <c r="I379" s="119">
        <v>100</v>
      </c>
      <c r="J379" s="119">
        <f t="shared" si="73"/>
        <v>95400</v>
      </c>
      <c r="L379" s="11"/>
      <c r="M379" s="11"/>
      <c r="N379" s="11"/>
      <c r="O379" s="11"/>
      <c r="R379" s="118">
        <f t="shared" si="74"/>
        <v>0</v>
      </c>
      <c r="S379" s="118"/>
      <c r="T379" s="119"/>
      <c r="U379" s="118">
        <f t="shared" si="75"/>
        <v>0</v>
      </c>
      <c r="V379" s="119">
        <f t="shared" si="76"/>
        <v>95400</v>
      </c>
      <c r="W379" s="118">
        <f t="shared" si="77"/>
        <v>0</v>
      </c>
      <c r="Y379" s="119">
        <f t="shared" si="78"/>
        <v>95400</v>
      </c>
      <c r="Z379" s="119"/>
    </row>
    <row r="380" spans="1:27" s="122" customFormat="1" ht="24" x14ac:dyDescent="0.55000000000000004">
      <c r="A380" s="11"/>
      <c r="B380" s="137" t="s">
        <v>59</v>
      </c>
      <c r="C380" s="11">
        <v>16511</v>
      </c>
      <c r="D380" s="11">
        <v>1</v>
      </c>
      <c r="E380" s="11">
        <v>2</v>
      </c>
      <c r="F380" s="11">
        <v>72</v>
      </c>
      <c r="G380" s="11">
        <v>1</v>
      </c>
      <c r="H380" s="118">
        <f t="shared" si="72"/>
        <v>672</v>
      </c>
      <c r="I380" s="119">
        <v>100</v>
      </c>
      <c r="J380" s="119">
        <f t="shared" si="73"/>
        <v>67200</v>
      </c>
      <c r="L380" s="11"/>
      <c r="M380" s="11"/>
      <c r="N380" s="11"/>
      <c r="O380" s="11"/>
      <c r="R380" s="118">
        <f t="shared" si="74"/>
        <v>0</v>
      </c>
      <c r="S380" s="118"/>
      <c r="T380" s="119"/>
      <c r="U380" s="118">
        <f t="shared" si="75"/>
        <v>0</v>
      </c>
      <c r="V380" s="119">
        <f t="shared" si="76"/>
        <v>67200</v>
      </c>
      <c r="W380" s="118">
        <f t="shared" si="77"/>
        <v>0</v>
      </c>
      <c r="Y380" s="119">
        <f t="shared" si="78"/>
        <v>67200</v>
      </c>
      <c r="Z380" s="119"/>
    </row>
    <row r="381" spans="1:27" s="128" customFormat="1" ht="24" x14ac:dyDescent="0.55000000000000004">
      <c r="A381" s="53"/>
      <c r="B381" s="55"/>
      <c r="C381" s="53"/>
      <c r="D381" s="53"/>
      <c r="E381" s="53"/>
      <c r="F381" s="53"/>
      <c r="G381" s="53"/>
      <c r="H381" s="127"/>
      <c r="I381" s="127"/>
      <c r="J381" s="127"/>
      <c r="L381" s="53"/>
      <c r="M381" s="53"/>
      <c r="N381" s="53"/>
      <c r="O381" s="53"/>
      <c r="R381" s="127"/>
      <c r="S381" s="127"/>
      <c r="T381" s="127"/>
      <c r="U381" s="127"/>
      <c r="V381" s="127"/>
      <c r="W381" s="127"/>
      <c r="Y381" s="127"/>
      <c r="Z381" s="127"/>
    </row>
    <row r="382" spans="1:27" s="122" customFormat="1" ht="24" x14ac:dyDescent="0.55000000000000004">
      <c r="A382" s="11">
        <v>86</v>
      </c>
      <c r="B382" s="137" t="s">
        <v>59</v>
      </c>
      <c r="C382" s="11">
        <v>18105</v>
      </c>
      <c r="D382" s="11">
        <v>0</v>
      </c>
      <c r="E382" s="11">
        <v>0</v>
      </c>
      <c r="F382" s="11">
        <v>61</v>
      </c>
      <c r="G382" s="11">
        <v>2</v>
      </c>
      <c r="H382" s="118">
        <f t="shared" si="72"/>
        <v>61</v>
      </c>
      <c r="I382" s="119">
        <v>100</v>
      </c>
      <c r="J382" s="119">
        <f t="shared" si="73"/>
        <v>6100</v>
      </c>
      <c r="L382" s="11" t="s">
        <v>62</v>
      </c>
      <c r="M382" s="11" t="s">
        <v>63</v>
      </c>
      <c r="N382" s="11">
        <v>2</v>
      </c>
      <c r="O382" s="11">
        <v>35.520000000000003</v>
      </c>
      <c r="P382" s="119">
        <v>100</v>
      </c>
      <c r="Q382" s="119">
        <v>6800</v>
      </c>
      <c r="R382" s="118">
        <f t="shared" si="74"/>
        <v>241536.00000000003</v>
      </c>
      <c r="S382" s="118">
        <v>81</v>
      </c>
      <c r="T382" s="119"/>
      <c r="U382" s="118">
        <f t="shared" si="75"/>
        <v>241536.00000000003</v>
      </c>
      <c r="V382" s="119">
        <f t="shared" si="76"/>
        <v>247636.00000000003</v>
      </c>
      <c r="W382" s="118">
        <f t="shared" si="77"/>
        <v>247636.00000000003</v>
      </c>
      <c r="Y382" s="119">
        <f t="shared" si="78"/>
        <v>247636.00000000003</v>
      </c>
      <c r="Z382" s="119"/>
    </row>
    <row r="383" spans="1:27" s="128" customFormat="1" ht="24" x14ac:dyDescent="0.55000000000000004">
      <c r="A383" s="53"/>
      <c r="B383" s="55"/>
      <c r="C383" s="53"/>
      <c r="D383" s="53"/>
      <c r="E383" s="53"/>
      <c r="F383" s="53"/>
      <c r="G383" s="53"/>
      <c r="H383" s="127"/>
      <c r="I383" s="127"/>
      <c r="J383" s="127"/>
      <c r="L383" s="53"/>
      <c r="M383" s="53"/>
      <c r="N383" s="53"/>
      <c r="O383" s="53"/>
      <c r="R383" s="127"/>
      <c r="S383" s="127"/>
      <c r="T383" s="127"/>
      <c r="U383" s="127"/>
      <c r="V383" s="127"/>
      <c r="W383" s="127"/>
      <c r="Y383" s="127"/>
      <c r="Z383" s="127"/>
    </row>
    <row r="384" spans="1:27" s="122" customFormat="1" ht="24" x14ac:dyDescent="0.55000000000000004">
      <c r="A384" s="11">
        <v>87</v>
      </c>
      <c r="B384" s="137" t="s">
        <v>59</v>
      </c>
      <c r="C384" s="11">
        <v>12251</v>
      </c>
      <c r="D384" s="11">
        <v>0</v>
      </c>
      <c r="E384" s="11">
        <v>0</v>
      </c>
      <c r="F384" s="11">
        <v>73</v>
      </c>
      <c r="G384" s="11">
        <v>2</v>
      </c>
      <c r="H384" s="118">
        <f t="shared" si="72"/>
        <v>73</v>
      </c>
      <c r="I384" s="119">
        <v>100</v>
      </c>
      <c r="J384" s="119">
        <f t="shared" si="73"/>
        <v>7300</v>
      </c>
      <c r="L384" s="11" t="s">
        <v>13</v>
      </c>
      <c r="M384" s="11" t="s">
        <v>65</v>
      </c>
      <c r="N384" s="11">
        <v>2</v>
      </c>
      <c r="O384" s="11">
        <v>90</v>
      </c>
      <c r="P384" s="119">
        <v>100</v>
      </c>
      <c r="Q384" s="119">
        <v>6800</v>
      </c>
      <c r="R384" s="118">
        <f t="shared" si="74"/>
        <v>612000</v>
      </c>
      <c r="S384" s="118">
        <v>36</v>
      </c>
      <c r="T384" s="119"/>
      <c r="U384" s="118">
        <f t="shared" si="75"/>
        <v>612000</v>
      </c>
      <c r="V384" s="119">
        <f t="shared" si="76"/>
        <v>619300</v>
      </c>
      <c r="W384" s="118">
        <f t="shared" si="77"/>
        <v>619300</v>
      </c>
      <c r="Y384" s="119">
        <f t="shared" si="78"/>
        <v>619300</v>
      </c>
      <c r="Z384" s="119"/>
    </row>
    <row r="385" spans="1:26" s="122" customFormat="1" ht="24" x14ac:dyDescent="0.55000000000000004">
      <c r="A385" s="23"/>
      <c r="B385" s="30"/>
      <c r="C385" s="23"/>
      <c r="D385" s="23"/>
      <c r="E385" s="23"/>
      <c r="F385" s="23"/>
      <c r="G385" s="11"/>
      <c r="H385" s="118">
        <f t="shared" si="72"/>
        <v>0</v>
      </c>
      <c r="I385" s="119"/>
      <c r="J385" s="119">
        <f t="shared" si="73"/>
        <v>0</v>
      </c>
      <c r="L385" s="23"/>
      <c r="M385" s="23" t="s">
        <v>126</v>
      </c>
      <c r="N385" s="23">
        <v>2</v>
      </c>
      <c r="O385" s="23">
        <v>18</v>
      </c>
      <c r="P385" s="119">
        <v>100</v>
      </c>
      <c r="Q385" s="119">
        <v>6800</v>
      </c>
      <c r="R385" s="118">
        <f t="shared" si="74"/>
        <v>122400</v>
      </c>
      <c r="S385" s="119">
        <v>36</v>
      </c>
      <c r="T385" s="119"/>
      <c r="U385" s="118">
        <f t="shared" si="75"/>
        <v>122400</v>
      </c>
      <c r="V385" s="119">
        <f t="shared" si="76"/>
        <v>122400</v>
      </c>
      <c r="W385" s="118">
        <f t="shared" si="77"/>
        <v>122400</v>
      </c>
      <c r="Y385" s="119">
        <f t="shared" si="78"/>
        <v>122400</v>
      </c>
      <c r="Z385" s="119"/>
    </row>
    <row r="386" spans="1:26" s="122" customFormat="1" ht="24" x14ac:dyDescent="0.55000000000000004">
      <c r="A386" s="23"/>
      <c r="B386" s="137" t="s">
        <v>59</v>
      </c>
      <c r="C386" s="23">
        <v>12129</v>
      </c>
      <c r="D386" s="23">
        <v>1</v>
      </c>
      <c r="E386" s="23">
        <v>1</v>
      </c>
      <c r="F386" s="23">
        <v>83</v>
      </c>
      <c r="G386" s="11">
        <v>1</v>
      </c>
      <c r="H386" s="118">
        <f t="shared" si="72"/>
        <v>583</v>
      </c>
      <c r="I386" s="119">
        <v>130</v>
      </c>
      <c r="J386" s="119">
        <f t="shared" si="73"/>
        <v>75790</v>
      </c>
      <c r="L386" s="23"/>
      <c r="M386" s="23"/>
      <c r="N386" s="23"/>
      <c r="O386" s="23"/>
      <c r="R386" s="118">
        <f t="shared" si="74"/>
        <v>0</v>
      </c>
      <c r="S386" s="119"/>
      <c r="T386" s="119"/>
      <c r="U386" s="118">
        <f t="shared" si="75"/>
        <v>0</v>
      </c>
      <c r="V386" s="119">
        <f t="shared" si="76"/>
        <v>75790</v>
      </c>
      <c r="W386" s="118">
        <f t="shared" si="77"/>
        <v>0</v>
      </c>
      <c r="Y386" s="119">
        <f t="shared" si="78"/>
        <v>75790</v>
      </c>
      <c r="Z386" s="119"/>
    </row>
    <row r="387" spans="1:26" s="128" customFormat="1" ht="24" x14ac:dyDescent="0.55000000000000004">
      <c r="A387" s="53"/>
      <c r="B387" s="55"/>
      <c r="C387" s="53"/>
      <c r="D387" s="53"/>
      <c r="E387" s="53"/>
      <c r="F387" s="53"/>
      <c r="G387" s="53"/>
      <c r="H387" s="127"/>
      <c r="I387" s="127"/>
      <c r="J387" s="127"/>
      <c r="L387" s="53"/>
      <c r="M387" s="53"/>
      <c r="N387" s="53"/>
      <c r="O387" s="53"/>
      <c r="R387" s="127"/>
      <c r="S387" s="127"/>
      <c r="T387" s="127"/>
      <c r="U387" s="127"/>
      <c r="V387" s="127"/>
      <c r="W387" s="127"/>
      <c r="Y387" s="127"/>
      <c r="Z387" s="127"/>
    </row>
    <row r="388" spans="1:26" s="122" customFormat="1" ht="24" x14ac:dyDescent="0.55000000000000004">
      <c r="A388" s="11">
        <v>88</v>
      </c>
      <c r="B388" s="137" t="s">
        <v>59</v>
      </c>
      <c r="C388" s="11">
        <v>3431</v>
      </c>
      <c r="D388" s="11">
        <v>2</v>
      </c>
      <c r="E388" s="11">
        <v>2</v>
      </c>
      <c r="F388" s="11">
        <v>48</v>
      </c>
      <c r="G388" s="11">
        <v>1</v>
      </c>
      <c r="H388" s="118">
        <f t="shared" si="72"/>
        <v>1048</v>
      </c>
      <c r="I388" s="119">
        <v>100</v>
      </c>
      <c r="J388" s="119">
        <f t="shared" si="73"/>
        <v>104800</v>
      </c>
      <c r="L388" s="11"/>
      <c r="M388" s="11"/>
      <c r="N388" s="11"/>
      <c r="O388" s="11"/>
      <c r="R388" s="118">
        <f t="shared" si="74"/>
        <v>0</v>
      </c>
      <c r="S388" s="118"/>
      <c r="T388" s="119"/>
      <c r="U388" s="118">
        <f t="shared" si="75"/>
        <v>0</v>
      </c>
      <c r="V388" s="119">
        <f t="shared" si="76"/>
        <v>104800</v>
      </c>
      <c r="W388" s="118">
        <f t="shared" si="77"/>
        <v>0</v>
      </c>
      <c r="Y388" s="119">
        <f t="shared" si="78"/>
        <v>104800</v>
      </c>
      <c r="Z388" s="119"/>
    </row>
    <row r="389" spans="1:26" s="128" customFormat="1" ht="24" x14ac:dyDescent="0.55000000000000004">
      <c r="A389" s="53"/>
      <c r="B389" s="55"/>
      <c r="C389" s="53"/>
      <c r="D389" s="53"/>
      <c r="E389" s="53"/>
      <c r="F389" s="53"/>
      <c r="G389" s="53"/>
      <c r="H389" s="127"/>
      <c r="I389" s="127"/>
      <c r="J389" s="127"/>
      <c r="L389" s="53"/>
      <c r="M389" s="53"/>
      <c r="N389" s="53"/>
      <c r="O389" s="53"/>
      <c r="R389" s="127"/>
      <c r="S389" s="127"/>
      <c r="T389" s="127"/>
      <c r="U389" s="127"/>
      <c r="V389" s="127"/>
      <c r="W389" s="127"/>
      <c r="Y389" s="127"/>
      <c r="Z389" s="127"/>
    </row>
    <row r="390" spans="1:26" s="122" customFormat="1" ht="24" x14ac:dyDescent="0.55000000000000004">
      <c r="A390" s="11">
        <v>89</v>
      </c>
      <c r="B390" s="137" t="s">
        <v>59</v>
      </c>
      <c r="C390" s="11">
        <v>11527</v>
      </c>
      <c r="D390" s="11">
        <v>0</v>
      </c>
      <c r="E390" s="11">
        <v>1</v>
      </c>
      <c r="F390" s="11">
        <v>14</v>
      </c>
      <c r="G390" s="11">
        <v>2</v>
      </c>
      <c r="H390" s="118">
        <f t="shared" si="72"/>
        <v>114</v>
      </c>
      <c r="I390" s="119">
        <v>150</v>
      </c>
      <c r="J390" s="119">
        <f t="shared" si="73"/>
        <v>17100</v>
      </c>
      <c r="L390" s="11" t="s">
        <v>62</v>
      </c>
      <c r="M390" s="11" t="s">
        <v>63</v>
      </c>
      <c r="N390" s="11">
        <v>2</v>
      </c>
      <c r="O390" s="11">
        <v>64</v>
      </c>
      <c r="P390" s="119">
        <v>100</v>
      </c>
      <c r="Q390" s="119">
        <v>6800</v>
      </c>
      <c r="R390" s="118">
        <f t="shared" si="74"/>
        <v>435200</v>
      </c>
      <c r="S390" s="118">
        <v>31</v>
      </c>
      <c r="T390" s="119"/>
      <c r="U390" s="118">
        <f t="shared" si="75"/>
        <v>435200</v>
      </c>
      <c r="V390" s="119">
        <f t="shared" si="76"/>
        <v>452300</v>
      </c>
      <c r="W390" s="118">
        <f t="shared" si="77"/>
        <v>452300</v>
      </c>
      <c r="Y390" s="119">
        <f t="shared" si="78"/>
        <v>452300</v>
      </c>
      <c r="Z390" s="119"/>
    </row>
    <row r="391" spans="1:26" s="122" customFormat="1" ht="24" x14ac:dyDescent="0.55000000000000004">
      <c r="A391" s="11"/>
      <c r="B391" s="137"/>
      <c r="C391" s="11"/>
      <c r="D391" s="11"/>
      <c r="E391" s="11"/>
      <c r="F391" s="11"/>
      <c r="G391" s="11"/>
      <c r="H391" s="118">
        <f t="shared" si="72"/>
        <v>0</v>
      </c>
      <c r="I391" s="119"/>
      <c r="J391" s="119">
        <f t="shared" si="73"/>
        <v>0</v>
      </c>
      <c r="L391" s="11"/>
      <c r="M391" s="11" t="s">
        <v>65</v>
      </c>
      <c r="N391" s="11">
        <v>2</v>
      </c>
      <c r="O391" s="11">
        <v>12</v>
      </c>
      <c r="P391" s="119">
        <v>100</v>
      </c>
      <c r="Q391" s="119">
        <v>6800</v>
      </c>
      <c r="R391" s="118">
        <f t="shared" si="74"/>
        <v>81600</v>
      </c>
      <c r="S391" s="118">
        <v>31</v>
      </c>
      <c r="T391" s="119"/>
      <c r="U391" s="118">
        <f t="shared" si="75"/>
        <v>81600</v>
      </c>
      <c r="V391" s="119">
        <f t="shared" si="76"/>
        <v>81600</v>
      </c>
      <c r="W391" s="118">
        <f t="shared" si="77"/>
        <v>81600</v>
      </c>
      <c r="Y391" s="119">
        <f t="shared" si="78"/>
        <v>81600</v>
      </c>
      <c r="Z391" s="119"/>
    </row>
    <row r="392" spans="1:26" s="128" customFormat="1" ht="24" x14ac:dyDescent="0.55000000000000004">
      <c r="A392" s="53"/>
      <c r="B392" s="55"/>
      <c r="C392" s="53"/>
      <c r="D392" s="53"/>
      <c r="E392" s="53"/>
      <c r="F392" s="53"/>
      <c r="G392" s="53"/>
      <c r="H392" s="127"/>
      <c r="I392" s="127"/>
      <c r="J392" s="127"/>
      <c r="L392" s="53"/>
      <c r="M392" s="53"/>
      <c r="N392" s="53"/>
      <c r="O392" s="53"/>
      <c r="R392" s="127"/>
      <c r="S392" s="127"/>
      <c r="T392" s="127"/>
      <c r="U392" s="127"/>
      <c r="V392" s="127"/>
      <c r="W392" s="127"/>
      <c r="Y392" s="127"/>
      <c r="Z392" s="127"/>
    </row>
    <row r="393" spans="1:26" s="122" customFormat="1" ht="24" x14ac:dyDescent="0.55000000000000004">
      <c r="A393" s="11">
        <v>90</v>
      </c>
      <c r="B393" s="137" t="s">
        <v>59</v>
      </c>
      <c r="C393" s="11">
        <v>18094</v>
      </c>
      <c r="D393" s="11">
        <v>0</v>
      </c>
      <c r="E393" s="11">
        <v>1</v>
      </c>
      <c r="F393" s="11">
        <v>4</v>
      </c>
      <c r="G393" s="11">
        <v>2</v>
      </c>
      <c r="H393" s="118">
        <f t="shared" si="72"/>
        <v>104</v>
      </c>
      <c r="I393" s="119">
        <v>150</v>
      </c>
      <c r="J393" s="119">
        <f t="shared" si="73"/>
        <v>15600</v>
      </c>
      <c r="L393" s="11" t="s">
        <v>62</v>
      </c>
      <c r="M393" s="11" t="s">
        <v>65</v>
      </c>
      <c r="N393" s="11">
        <v>2</v>
      </c>
      <c r="O393" s="11">
        <v>66</v>
      </c>
      <c r="P393" s="119">
        <v>100</v>
      </c>
      <c r="Q393" s="119">
        <v>6800</v>
      </c>
      <c r="R393" s="118">
        <f t="shared" ref="R393:R456" si="83">O393*Q393</f>
        <v>448800</v>
      </c>
      <c r="S393" s="118">
        <v>31</v>
      </c>
      <c r="T393" s="119"/>
      <c r="U393" s="118">
        <f t="shared" ref="U393:U456" si="84">R393*(100-T393)/100</f>
        <v>448800</v>
      </c>
      <c r="V393" s="119">
        <f t="shared" ref="V393:V456" si="85">J393+U393</f>
        <v>464400</v>
      </c>
      <c r="W393" s="118">
        <f t="shared" ref="W393:W456" si="86">V393*P393/100</f>
        <v>464400</v>
      </c>
      <c r="Y393" s="119">
        <f t="shared" ref="Y393:Y456" si="87">J393+U393</f>
        <v>464400</v>
      </c>
      <c r="Z393" s="119"/>
    </row>
    <row r="394" spans="1:26" s="122" customFormat="1" ht="24" x14ac:dyDescent="0.55000000000000004">
      <c r="A394" s="11"/>
      <c r="B394" s="137"/>
      <c r="C394" s="11"/>
      <c r="D394" s="11"/>
      <c r="E394" s="11"/>
      <c r="F394" s="11"/>
      <c r="G394" s="11"/>
      <c r="H394" s="118">
        <f t="shared" ref="H394:H453" si="88">+(D394*400)+(E394*100)+F394</f>
        <v>0</v>
      </c>
      <c r="I394" s="119"/>
      <c r="J394" s="119">
        <f t="shared" ref="J394:J453" si="89">H394*I394</f>
        <v>0</v>
      </c>
      <c r="L394" s="11"/>
      <c r="M394" s="11" t="s">
        <v>126</v>
      </c>
      <c r="N394" s="11">
        <v>2</v>
      </c>
      <c r="O394" s="11">
        <v>18</v>
      </c>
      <c r="P394" s="119">
        <v>100</v>
      </c>
      <c r="Q394" s="119">
        <v>6800</v>
      </c>
      <c r="R394" s="118">
        <f t="shared" si="83"/>
        <v>122400</v>
      </c>
      <c r="S394" s="118">
        <v>6</v>
      </c>
      <c r="T394" s="119"/>
      <c r="U394" s="118">
        <f t="shared" si="84"/>
        <v>122400</v>
      </c>
      <c r="V394" s="119">
        <f t="shared" si="85"/>
        <v>122400</v>
      </c>
      <c r="W394" s="118">
        <f t="shared" si="86"/>
        <v>122400</v>
      </c>
      <c r="Y394" s="119">
        <f t="shared" si="87"/>
        <v>122400</v>
      </c>
      <c r="Z394" s="119"/>
    </row>
    <row r="395" spans="1:26" s="122" customFormat="1" ht="24" x14ac:dyDescent="0.55000000000000004">
      <c r="A395" s="11"/>
      <c r="B395" s="137"/>
      <c r="C395" s="11"/>
      <c r="D395" s="11"/>
      <c r="E395" s="11"/>
      <c r="F395" s="11"/>
      <c r="G395" s="11"/>
      <c r="H395" s="118">
        <f t="shared" si="88"/>
        <v>0</v>
      </c>
      <c r="I395" s="119"/>
      <c r="J395" s="119">
        <f t="shared" si="89"/>
        <v>0</v>
      </c>
      <c r="L395" s="11"/>
      <c r="M395" s="11" t="s">
        <v>65</v>
      </c>
      <c r="N395" s="11">
        <v>2</v>
      </c>
      <c r="O395" s="11">
        <v>8</v>
      </c>
      <c r="P395" s="119">
        <v>100</v>
      </c>
      <c r="Q395" s="119">
        <v>6800</v>
      </c>
      <c r="R395" s="118">
        <f t="shared" si="83"/>
        <v>54400</v>
      </c>
      <c r="S395" s="118">
        <v>31</v>
      </c>
      <c r="T395" s="119"/>
      <c r="U395" s="118">
        <f t="shared" si="84"/>
        <v>54400</v>
      </c>
      <c r="V395" s="119">
        <f t="shared" si="85"/>
        <v>54400</v>
      </c>
      <c r="W395" s="118">
        <f t="shared" si="86"/>
        <v>54400</v>
      </c>
      <c r="Y395" s="119">
        <f t="shared" si="87"/>
        <v>54400</v>
      </c>
      <c r="Z395" s="119"/>
    </row>
    <row r="396" spans="1:26" s="128" customFormat="1" ht="24" x14ac:dyDescent="0.55000000000000004">
      <c r="A396" s="53"/>
      <c r="B396" s="55"/>
      <c r="C396" s="53"/>
      <c r="D396" s="53"/>
      <c r="E396" s="53"/>
      <c r="F396" s="53"/>
      <c r="G396" s="53"/>
      <c r="H396" s="127"/>
      <c r="I396" s="127"/>
      <c r="J396" s="127"/>
      <c r="L396" s="53"/>
      <c r="M396" s="53"/>
      <c r="N396" s="53"/>
      <c r="O396" s="53"/>
      <c r="R396" s="127"/>
      <c r="S396" s="127"/>
      <c r="T396" s="127"/>
      <c r="U396" s="127"/>
      <c r="V396" s="127"/>
      <c r="W396" s="127"/>
      <c r="Y396" s="127"/>
      <c r="Z396" s="127"/>
    </row>
    <row r="397" spans="1:26" s="122" customFormat="1" ht="24" x14ac:dyDescent="0.55000000000000004">
      <c r="A397" s="11">
        <v>91</v>
      </c>
      <c r="B397" s="137" t="s">
        <v>59</v>
      </c>
      <c r="C397" s="11">
        <v>1627</v>
      </c>
      <c r="D397" s="11">
        <v>1</v>
      </c>
      <c r="E397" s="11">
        <v>2</v>
      </c>
      <c r="F397" s="11">
        <v>44</v>
      </c>
      <c r="G397" s="11">
        <v>1</v>
      </c>
      <c r="H397" s="118">
        <f t="shared" si="88"/>
        <v>644</v>
      </c>
      <c r="I397" s="119">
        <v>100</v>
      </c>
      <c r="J397" s="119">
        <f t="shared" si="89"/>
        <v>64400</v>
      </c>
      <c r="L397" s="11"/>
      <c r="M397" s="11"/>
      <c r="N397" s="11"/>
      <c r="O397" s="11"/>
      <c r="R397" s="118">
        <f t="shared" si="83"/>
        <v>0</v>
      </c>
      <c r="S397" s="118"/>
      <c r="T397" s="119"/>
      <c r="U397" s="118">
        <f t="shared" si="84"/>
        <v>0</v>
      </c>
      <c r="V397" s="119">
        <f t="shared" si="85"/>
        <v>64400</v>
      </c>
      <c r="W397" s="118">
        <f t="shared" si="86"/>
        <v>0</v>
      </c>
      <c r="Y397" s="119">
        <f t="shared" si="87"/>
        <v>64400</v>
      </c>
      <c r="Z397" s="119"/>
    </row>
    <row r="398" spans="1:26" s="128" customFormat="1" ht="24" x14ac:dyDescent="0.55000000000000004">
      <c r="A398" s="53"/>
      <c r="B398" s="55"/>
      <c r="C398" s="53"/>
      <c r="D398" s="53"/>
      <c r="E398" s="53"/>
      <c r="F398" s="53"/>
      <c r="G398" s="53"/>
      <c r="H398" s="127"/>
      <c r="I398" s="127"/>
      <c r="J398" s="127"/>
      <c r="L398" s="53"/>
      <c r="M398" s="53"/>
      <c r="N398" s="53"/>
      <c r="O398" s="53"/>
      <c r="R398" s="127"/>
      <c r="S398" s="127"/>
      <c r="T398" s="127"/>
      <c r="U398" s="127"/>
      <c r="V398" s="127"/>
      <c r="W398" s="127"/>
      <c r="Y398" s="127"/>
      <c r="Z398" s="127"/>
    </row>
    <row r="399" spans="1:26" s="122" customFormat="1" ht="24" x14ac:dyDescent="0.55000000000000004">
      <c r="A399" s="11">
        <v>92</v>
      </c>
      <c r="B399" s="137" t="s">
        <v>59</v>
      </c>
      <c r="C399" s="11">
        <v>1631</v>
      </c>
      <c r="D399" s="11">
        <v>3</v>
      </c>
      <c r="E399" s="11">
        <v>2</v>
      </c>
      <c r="F399" s="11">
        <v>63</v>
      </c>
      <c r="G399" s="11">
        <v>1</v>
      </c>
      <c r="H399" s="118">
        <f t="shared" si="88"/>
        <v>1463</v>
      </c>
      <c r="I399" s="119">
        <v>100</v>
      </c>
      <c r="J399" s="119">
        <f t="shared" si="89"/>
        <v>146300</v>
      </c>
      <c r="L399" s="11"/>
      <c r="M399" s="11"/>
      <c r="N399" s="11"/>
      <c r="O399" s="11"/>
      <c r="R399" s="118">
        <f t="shared" si="83"/>
        <v>0</v>
      </c>
      <c r="S399" s="118"/>
      <c r="T399" s="119"/>
      <c r="U399" s="118">
        <f t="shared" si="84"/>
        <v>0</v>
      </c>
      <c r="V399" s="119">
        <f t="shared" si="85"/>
        <v>146300</v>
      </c>
      <c r="W399" s="118">
        <f t="shared" si="86"/>
        <v>0</v>
      </c>
      <c r="Y399" s="119">
        <f t="shared" si="87"/>
        <v>146300</v>
      </c>
      <c r="Z399" s="119"/>
    </row>
    <row r="400" spans="1:26" s="122" customFormat="1" ht="24" x14ac:dyDescent="0.55000000000000004">
      <c r="A400" s="11"/>
      <c r="B400" s="137" t="s">
        <v>59</v>
      </c>
      <c r="C400" s="11">
        <v>2765</v>
      </c>
      <c r="D400" s="11">
        <v>0</v>
      </c>
      <c r="E400" s="11">
        <v>2</v>
      </c>
      <c r="F400" s="11">
        <v>79</v>
      </c>
      <c r="G400" s="11">
        <v>1</v>
      </c>
      <c r="H400" s="118">
        <f t="shared" si="88"/>
        <v>279</v>
      </c>
      <c r="I400" s="119">
        <v>100</v>
      </c>
      <c r="J400" s="119">
        <f t="shared" si="89"/>
        <v>27900</v>
      </c>
      <c r="L400" s="11"/>
      <c r="M400" s="11"/>
      <c r="N400" s="11"/>
      <c r="O400" s="11"/>
      <c r="R400" s="118">
        <f t="shared" si="83"/>
        <v>0</v>
      </c>
      <c r="S400" s="118"/>
      <c r="T400" s="119"/>
      <c r="U400" s="118">
        <f t="shared" si="84"/>
        <v>0</v>
      </c>
      <c r="V400" s="119">
        <f t="shared" si="85"/>
        <v>27900</v>
      </c>
      <c r="W400" s="118">
        <f t="shared" si="86"/>
        <v>0</v>
      </c>
      <c r="Y400" s="119">
        <f t="shared" si="87"/>
        <v>27900</v>
      </c>
      <c r="Z400" s="119"/>
    </row>
    <row r="401" spans="1:27" s="122" customFormat="1" ht="24" x14ac:dyDescent="0.55000000000000004">
      <c r="A401" s="11"/>
      <c r="B401" s="137" t="s">
        <v>59</v>
      </c>
      <c r="C401" s="11">
        <v>12275</v>
      </c>
      <c r="D401" s="11">
        <v>1</v>
      </c>
      <c r="E401" s="11">
        <v>2</v>
      </c>
      <c r="F401" s="11">
        <v>43</v>
      </c>
      <c r="G401" s="11">
        <v>1</v>
      </c>
      <c r="H401" s="118">
        <f t="shared" si="88"/>
        <v>643</v>
      </c>
      <c r="I401" s="119">
        <v>130</v>
      </c>
      <c r="J401" s="119">
        <f t="shared" si="89"/>
        <v>83590</v>
      </c>
      <c r="L401" s="11"/>
      <c r="M401" s="11"/>
      <c r="N401" s="11"/>
      <c r="O401" s="11"/>
      <c r="R401" s="118">
        <f t="shared" si="83"/>
        <v>0</v>
      </c>
      <c r="S401" s="118"/>
      <c r="T401" s="119"/>
      <c r="U401" s="118">
        <f t="shared" si="84"/>
        <v>0</v>
      </c>
      <c r="V401" s="119">
        <f t="shared" si="85"/>
        <v>83590</v>
      </c>
      <c r="W401" s="118">
        <f t="shared" si="86"/>
        <v>0</v>
      </c>
      <c r="Y401" s="119">
        <f t="shared" si="87"/>
        <v>83590</v>
      </c>
      <c r="Z401" s="119"/>
    </row>
    <row r="402" spans="1:27" s="128" customFormat="1" ht="24" x14ac:dyDescent="0.55000000000000004">
      <c r="A402" s="53"/>
      <c r="B402" s="55"/>
      <c r="C402" s="53"/>
      <c r="D402" s="53"/>
      <c r="E402" s="53"/>
      <c r="F402" s="53"/>
      <c r="G402" s="53"/>
      <c r="H402" s="127"/>
      <c r="I402" s="127"/>
      <c r="J402" s="127"/>
      <c r="L402" s="53"/>
      <c r="M402" s="53"/>
      <c r="N402" s="53"/>
      <c r="O402" s="53"/>
      <c r="R402" s="127"/>
      <c r="S402" s="127"/>
      <c r="T402" s="127"/>
      <c r="U402" s="127"/>
      <c r="V402" s="127"/>
      <c r="W402" s="127"/>
      <c r="Y402" s="127"/>
      <c r="Z402" s="127"/>
    </row>
    <row r="403" spans="1:27" s="126" customFormat="1" ht="24" x14ac:dyDescent="0.55000000000000004">
      <c r="A403" s="24">
        <v>93</v>
      </c>
      <c r="B403" s="97" t="s">
        <v>302</v>
      </c>
      <c r="C403" s="139"/>
      <c r="D403" s="24">
        <v>0</v>
      </c>
      <c r="E403" s="24">
        <v>3</v>
      </c>
      <c r="F403" s="24">
        <v>18</v>
      </c>
      <c r="G403" s="24">
        <v>2</v>
      </c>
      <c r="H403" s="125">
        <f t="shared" si="88"/>
        <v>318</v>
      </c>
      <c r="I403" s="125">
        <v>100</v>
      </c>
      <c r="J403" s="125">
        <f t="shared" si="89"/>
        <v>31800</v>
      </c>
      <c r="L403" s="24" t="s">
        <v>62</v>
      </c>
      <c r="M403" s="24" t="s">
        <v>63</v>
      </c>
      <c r="N403" s="24">
        <v>2</v>
      </c>
      <c r="O403" s="24">
        <v>48.72</v>
      </c>
      <c r="P403" s="125">
        <v>100</v>
      </c>
      <c r="Q403" s="125">
        <v>6800</v>
      </c>
      <c r="R403" s="125">
        <f t="shared" si="83"/>
        <v>331296</v>
      </c>
      <c r="S403" s="125">
        <v>3</v>
      </c>
      <c r="T403" s="125">
        <v>9</v>
      </c>
      <c r="U403" s="125">
        <f t="shared" si="84"/>
        <v>301479.36</v>
      </c>
      <c r="V403" s="125">
        <f t="shared" si="85"/>
        <v>333279.35999999999</v>
      </c>
      <c r="W403" s="125">
        <f t="shared" si="86"/>
        <v>333279.35999999999</v>
      </c>
      <c r="Y403" s="125">
        <f t="shared" si="87"/>
        <v>333279.35999999999</v>
      </c>
      <c r="Z403" s="125">
        <v>0.02</v>
      </c>
      <c r="AA403" s="125">
        <f t="shared" ref="AA403" si="90">Y403*Z403/100</f>
        <v>66.655872000000002</v>
      </c>
    </row>
    <row r="404" spans="1:27" s="128" customFormat="1" ht="24" x14ac:dyDescent="0.55000000000000004">
      <c r="A404" s="53"/>
      <c r="B404" s="55"/>
      <c r="C404" s="55"/>
      <c r="D404" s="53"/>
      <c r="E404" s="53"/>
      <c r="F404" s="53"/>
      <c r="G404" s="53"/>
      <c r="H404" s="127"/>
      <c r="I404" s="127"/>
      <c r="J404" s="127"/>
      <c r="L404" s="53"/>
      <c r="M404" s="53"/>
      <c r="N404" s="53"/>
      <c r="O404" s="53"/>
      <c r="R404" s="127"/>
      <c r="S404" s="127"/>
      <c r="T404" s="127"/>
      <c r="U404" s="127"/>
      <c r="V404" s="127"/>
      <c r="W404" s="127"/>
      <c r="Y404" s="127"/>
      <c r="Z404" s="127"/>
    </row>
    <row r="405" spans="1:27" s="122" customFormat="1" ht="24" x14ac:dyDescent="0.55000000000000004">
      <c r="A405" s="11">
        <v>94</v>
      </c>
      <c r="B405" s="137" t="s">
        <v>59</v>
      </c>
      <c r="C405" s="25">
        <v>11417</v>
      </c>
      <c r="D405" s="11">
        <v>0</v>
      </c>
      <c r="E405" s="11">
        <v>2</v>
      </c>
      <c r="F405" s="11">
        <v>38</v>
      </c>
      <c r="G405" s="11">
        <v>1</v>
      </c>
      <c r="H405" s="118">
        <f t="shared" si="88"/>
        <v>238</v>
      </c>
      <c r="I405" s="119">
        <v>100</v>
      </c>
      <c r="J405" s="119">
        <f t="shared" si="89"/>
        <v>23800</v>
      </c>
      <c r="L405" s="11"/>
      <c r="M405" s="11"/>
      <c r="N405" s="11"/>
      <c r="O405" s="11"/>
      <c r="R405" s="118">
        <f t="shared" si="83"/>
        <v>0</v>
      </c>
      <c r="S405" s="118"/>
      <c r="T405" s="119"/>
      <c r="U405" s="118">
        <f t="shared" si="84"/>
        <v>0</v>
      </c>
      <c r="V405" s="119">
        <f t="shared" si="85"/>
        <v>23800</v>
      </c>
      <c r="W405" s="118">
        <f t="shared" si="86"/>
        <v>0</v>
      </c>
      <c r="Y405" s="119">
        <f t="shared" si="87"/>
        <v>23800</v>
      </c>
      <c r="Z405" s="119"/>
    </row>
    <row r="406" spans="1:27" s="122" customFormat="1" ht="24" x14ac:dyDescent="0.55000000000000004">
      <c r="A406" s="11"/>
      <c r="B406" s="137" t="s">
        <v>59</v>
      </c>
      <c r="C406" s="25">
        <v>11418</v>
      </c>
      <c r="D406" s="11">
        <v>0</v>
      </c>
      <c r="E406" s="11">
        <v>3</v>
      </c>
      <c r="F406" s="11">
        <v>32</v>
      </c>
      <c r="G406" s="11">
        <v>1</v>
      </c>
      <c r="H406" s="118">
        <f t="shared" si="88"/>
        <v>332</v>
      </c>
      <c r="I406" s="119">
        <v>100</v>
      </c>
      <c r="J406" s="119">
        <f t="shared" si="89"/>
        <v>33200</v>
      </c>
      <c r="L406" s="11"/>
      <c r="M406" s="11"/>
      <c r="N406" s="11"/>
      <c r="O406" s="11"/>
      <c r="R406" s="118">
        <f t="shared" si="83"/>
        <v>0</v>
      </c>
      <c r="S406" s="118"/>
      <c r="T406" s="119"/>
      <c r="U406" s="118">
        <f t="shared" si="84"/>
        <v>0</v>
      </c>
      <c r="V406" s="119">
        <f t="shared" si="85"/>
        <v>33200</v>
      </c>
      <c r="W406" s="118">
        <f t="shared" si="86"/>
        <v>0</v>
      </c>
      <c r="Y406" s="119">
        <f t="shared" si="87"/>
        <v>33200</v>
      </c>
      <c r="Z406" s="119"/>
    </row>
    <row r="407" spans="1:27" s="128" customFormat="1" ht="24" x14ac:dyDescent="0.55000000000000004">
      <c r="A407" s="53"/>
      <c r="B407" s="55"/>
      <c r="C407" s="55"/>
      <c r="D407" s="53"/>
      <c r="E407" s="53"/>
      <c r="F407" s="53"/>
      <c r="G407" s="53"/>
      <c r="H407" s="127"/>
      <c r="I407" s="127"/>
      <c r="J407" s="127"/>
      <c r="L407" s="53"/>
      <c r="M407" s="53"/>
      <c r="N407" s="53"/>
      <c r="O407" s="53"/>
      <c r="R407" s="127"/>
      <c r="S407" s="127"/>
      <c r="T407" s="127"/>
      <c r="U407" s="127"/>
      <c r="V407" s="127"/>
      <c r="W407" s="127"/>
      <c r="Y407" s="127"/>
      <c r="Z407" s="127"/>
    </row>
    <row r="408" spans="1:27" s="122" customFormat="1" ht="24" x14ac:dyDescent="0.55000000000000004">
      <c r="A408" s="11">
        <v>95</v>
      </c>
      <c r="B408" s="137" t="s">
        <v>59</v>
      </c>
      <c r="C408" s="11">
        <v>17137</v>
      </c>
      <c r="D408" s="11">
        <v>0</v>
      </c>
      <c r="E408" s="11">
        <v>1</v>
      </c>
      <c r="F408" s="11">
        <v>99</v>
      </c>
      <c r="G408" s="11">
        <v>2</v>
      </c>
      <c r="H408" s="118">
        <f t="shared" si="88"/>
        <v>199</v>
      </c>
      <c r="I408" s="119">
        <v>100</v>
      </c>
      <c r="J408" s="119">
        <f t="shared" si="89"/>
        <v>19900</v>
      </c>
      <c r="L408" s="11" t="s">
        <v>62</v>
      </c>
      <c r="M408" s="11" t="s">
        <v>63</v>
      </c>
      <c r="N408" s="11">
        <v>2</v>
      </c>
      <c r="O408" s="11">
        <v>174.58</v>
      </c>
      <c r="P408" s="119">
        <v>100</v>
      </c>
      <c r="Q408" s="119">
        <v>6800</v>
      </c>
      <c r="R408" s="118">
        <f t="shared" si="83"/>
        <v>1187144</v>
      </c>
      <c r="S408" s="118">
        <v>14</v>
      </c>
      <c r="T408" s="119"/>
      <c r="U408" s="118">
        <f t="shared" si="84"/>
        <v>1187144</v>
      </c>
      <c r="V408" s="119">
        <f t="shared" si="85"/>
        <v>1207044</v>
      </c>
      <c r="W408" s="118">
        <f t="shared" si="86"/>
        <v>1207044</v>
      </c>
      <c r="Y408" s="119">
        <f t="shared" si="87"/>
        <v>1207044</v>
      </c>
      <c r="Z408" s="119"/>
    </row>
    <row r="409" spans="1:27" s="122" customFormat="1" ht="24" x14ac:dyDescent="0.55000000000000004">
      <c r="A409" s="11"/>
      <c r="B409" s="137" t="s">
        <v>59</v>
      </c>
      <c r="C409" s="11">
        <v>19172</v>
      </c>
      <c r="D409" s="11">
        <v>1</v>
      </c>
      <c r="E409" s="11">
        <v>1</v>
      </c>
      <c r="F409" s="11">
        <v>4</v>
      </c>
      <c r="G409" s="11">
        <v>1</v>
      </c>
      <c r="H409" s="118">
        <f t="shared" si="88"/>
        <v>504</v>
      </c>
      <c r="I409" s="119">
        <v>130</v>
      </c>
      <c r="J409" s="119">
        <f t="shared" si="89"/>
        <v>65520</v>
      </c>
      <c r="L409" s="11"/>
      <c r="M409" s="11"/>
      <c r="N409" s="11"/>
      <c r="O409" s="11"/>
      <c r="R409" s="118">
        <f t="shared" si="83"/>
        <v>0</v>
      </c>
      <c r="S409" s="118"/>
      <c r="T409" s="119"/>
      <c r="U409" s="118">
        <f t="shared" si="84"/>
        <v>0</v>
      </c>
      <c r="V409" s="119">
        <f t="shared" si="85"/>
        <v>65520</v>
      </c>
      <c r="W409" s="118">
        <f t="shared" si="86"/>
        <v>0</v>
      </c>
      <c r="Y409" s="119">
        <f t="shared" si="87"/>
        <v>65520</v>
      </c>
      <c r="Z409" s="119"/>
    </row>
    <row r="410" spans="1:27" s="128" customFormat="1" ht="24" x14ac:dyDescent="0.55000000000000004">
      <c r="A410" s="53"/>
      <c r="B410" s="55"/>
      <c r="C410" s="53"/>
      <c r="D410" s="53"/>
      <c r="E410" s="53"/>
      <c r="F410" s="53"/>
      <c r="G410" s="53"/>
      <c r="H410" s="127"/>
      <c r="I410" s="127"/>
      <c r="J410" s="127"/>
      <c r="L410" s="53"/>
      <c r="M410" s="53"/>
      <c r="N410" s="53"/>
      <c r="O410" s="53"/>
      <c r="R410" s="127"/>
      <c r="S410" s="127"/>
      <c r="T410" s="127"/>
      <c r="U410" s="127"/>
      <c r="V410" s="127"/>
      <c r="W410" s="127"/>
      <c r="Y410" s="127"/>
      <c r="Z410" s="127"/>
    </row>
    <row r="411" spans="1:27" s="126" customFormat="1" ht="24" x14ac:dyDescent="0.55000000000000004">
      <c r="A411" s="24">
        <v>96</v>
      </c>
      <c r="B411" s="24" t="s">
        <v>76</v>
      </c>
      <c r="C411" s="24"/>
      <c r="D411" s="24">
        <v>0</v>
      </c>
      <c r="E411" s="24">
        <v>1</v>
      </c>
      <c r="F411" s="24">
        <v>0</v>
      </c>
      <c r="G411" s="24">
        <v>1</v>
      </c>
      <c r="H411" s="125">
        <f t="shared" si="88"/>
        <v>100</v>
      </c>
      <c r="I411" s="125">
        <v>100</v>
      </c>
      <c r="J411" s="125">
        <f t="shared" si="89"/>
        <v>10000</v>
      </c>
      <c r="L411" s="24"/>
      <c r="M411" s="24"/>
      <c r="N411" s="24"/>
      <c r="O411" s="24"/>
      <c r="R411" s="125">
        <f t="shared" si="83"/>
        <v>0</v>
      </c>
      <c r="S411" s="125"/>
      <c r="T411" s="125"/>
      <c r="U411" s="125">
        <f t="shared" si="84"/>
        <v>0</v>
      </c>
      <c r="V411" s="125">
        <f t="shared" si="85"/>
        <v>10000</v>
      </c>
      <c r="W411" s="125">
        <f t="shared" si="86"/>
        <v>0</v>
      </c>
      <c r="Y411" s="125">
        <f t="shared" si="87"/>
        <v>10000</v>
      </c>
      <c r="Z411" s="125">
        <v>0.02</v>
      </c>
      <c r="AA411" s="125">
        <f t="shared" ref="AA411" si="91">Y411*Z411/100</f>
        <v>2</v>
      </c>
    </row>
    <row r="412" spans="1:27" s="128" customFormat="1" ht="24" x14ac:dyDescent="0.55000000000000004">
      <c r="A412" s="53"/>
      <c r="B412" s="55"/>
      <c r="C412" s="53"/>
      <c r="D412" s="53"/>
      <c r="E412" s="53"/>
      <c r="F412" s="53"/>
      <c r="G412" s="53"/>
      <c r="H412" s="127"/>
      <c r="I412" s="127"/>
      <c r="J412" s="127"/>
      <c r="L412" s="53"/>
      <c r="M412" s="53"/>
      <c r="N412" s="53"/>
      <c r="O412" s="53"/>
      <c r="R412" s="127"/>
      <c r="S412" s="127"/>
      <c r="T412" s="127"/>
      <c r="U412" s="127"/>
      <c r="V412" s="127"/>
      <c r="W412" s="127"/>
      <c r="Y412" s="127"/>
      <c r="Z412" s="127"/>
    </row>
    <row r="413" spans="1:27" s="122" customFormat="1" ht="24" x14ac:dyDescent="0.55000000000000004">
      <c r="A413" s="11">
        <v>97</v>
      </c>
      <c r="B413" s="137" t="s">
        <v>59</v>
      </c>
      <c r="C413" s="11">
        <v>19107</v>
      </c>
      <c r="D413" s="11">
        <v>1</v>
      </c>
      <c r="E413" s="11">
        <v>1</v>
      </c>
      <c r="F413" s="11">
        <v>4</v>
      </c>
      <c r="G413" s="11">
        <v>1</v>
      </c>
      <c r="H413" s="118">
        <f t="shared" si="88"/>
        <v>504</v>
      </c>
      <c r="I413" s="119">
        <v>130</v>
      </c>
      <c r="J413" s="119">
        <f t="shared" si="89"/>
        <v>65520</v>
      </c>
      <c r="L413" s="11"/>
      <c r="M413" s="11"/>
      <c r="N413" s="11"/>
      <c r="O413" s="11"/>
      <c r="R413" s="118">
        <f t="shared" si="83"/>
        <v>0</v>
      </c>
      <c r="S413" s="118"/>
      <c r="T413" s="119"/>
      <c r="U413" s="118">
        <f t="shared" si="84"/>
        <v>0</v>
      </c>
      <c r="V413" s="119">
        <f t="shared" si="85"/>
        <v>65520</v>
      </c>
      <c r="W413" s="118">
        <f t="shared" si="86"/>
        <v>0</v>
      </c>
      <c r="Y413" s="119">
        <f t="shared" si="87"/>
        <v>65520</v>
      </c>
      <c r="Z413" s="119"/>
    </row>
    <row r="414" spans="1:27" s="128" customFormat="1" ht="24" x14ac:dyDescent="0.55000000000000004">
      <c r="A414" s="53"/>
      <c r="B414" s="55"/>
      <c r="C414" s="53"/>
      <c r="D414" s="53"/>
      <c r="E414" s="53"/>
      <c r="F414" s="53"/>
      <c r="G414" s="53"/>
      <c r="H414" s="127"/>
      <c r="I414" s="127"/>
      <c r="J414" s="127"/>
      <c r="L414" s="53"/>
      <c r="M414" s="53"/>
      <c r="N414" s="53"/>
      <c r="O414" s="53"/>
      <c r="R414" s="127"/>
      <c r="S414" s="127"/>
      <c r="T414" s="127"/>
      <c r="U414" s="127"/>
      <c r="V414" s="127"/>
      <c r="W414" s="127"/>
      <c r="Y414" s="127"/>
      <c r="Z414" s="127"/>
    </row>
    <row r="415" spans="1:27" s="126" customFormat="1" ht="24" x14ac:dyDescent="0.55000000000000004">
      <c r="A415" s="24">
        <v>98</v>
      </c>
      <c r="B415" s="138" t="s">
        <v>76</v>
      </c>
      <c r="C415" s="24"/>
      <c r="D415" s="24">
        <v>0</v>
      </c>
      <c r="E415" s="24">
        <v>2</v>
      </c>
      <c r="F415" s="24">
        <v>0</v>
      </c>
      <c r="G415" s="24">
        <v>2</v>
      </c>
      <c r="H415" s="125">
        <f t="shared" si="88"/>
        <v>200</v>
      </c>
      <c r="I415" s="125">
        <v>150</v>
      </c>
      <c r="J415" s="125">
        <f t="shared" si="89"/>
        <v>30000</v>
      </c>
      <c r="L415" s="24" t="s">
        <v>178</v>
      </c>
      <c r="M415" s="24" t="s">
        <v>126</v>
      </c>
      <c r="N415" s="24">
        <v>2</v>
      </c>
      <c r="O415" s="24">
        <v>72</v>
      </c>
      <c r="P415" s="125">
        <v>100</v>
      </c>
      <c r="Q415" s="125">
        <v>6800</v>
      </c>
      <c r="R415" s="125">
        <f t="shared" si="83"/>
        <v>489600</v>
      </c>
      <c r="S415" s="125">
        <v>4</v>
      </c>
      <c r="T415" s="125">
        <v>4</v>
      </c>
      <c r="U415" s="125">
        <f t="shared" si="84"/>
        <v>470016</v>
      </c>
      <c r="V415" s="125">
        <f t="shared" si="85"/>
        <v>500016</v>
      </c>
      <c r="W415" s="125">
        <f t="shared" si="86"/>
        <v>500016</v>
      </c>
      <c r="Y415" s="125">
        <f t="shared" si="87"/>
        <v>500016</v>
      </c>
      <c r="Z415" s="125">
        <v>0.02</v>
      </c>
      <c r="AA415" s="125">
        <f t="shared" ref="AA415" si="92">Y415*Z415/100</f>
        <v>100.00319999999999</v>
      </c>
    </row>
    <row r="416" spans="1:27" s="128" customFormat="1" ht="24" x14ac:dyDescent="0.55000000000000004">
      <c r="A416" s="53"/>
      <c r="B416" s="59"/>
      <c r="C416" s="53"/>
      <c r="D416" s="53"/>
      <c r="E416" s="53"/>
      <c r="F416" s="53"/>
      <c r="G416" s="53"/>
      <c r="H416" s="127"/>
      <c r="I416" s="127"/>
      <c r="J416" s="127"/>
      <c r="L416" s="53"/>
      <c r="M416" s="53"/>
      <c r="N416" s="53"/>
      <c r="O416" s="53"/>
      <c r="R416" s="127"/>
      <c r="S416" s="127"/>
      <c r="T416" s="127"/>
      <c r="U416" s="127"/>
      <c r="V416" s="127"/>
      <c r="W416" s="127"/>
      <c r="Y416" s="127"/>
      <c r="Z416" s="127"/>
    </row>
    <row r="417" spans="1:27" s="122" customFormat="1" ht="24" x14ac:dyDescent="0.55000000000000004">
      <c r="A417" s="11">
        <v>99</v>
      </c>
      <c r="B417" s="137" t="s">
        <v>59</v>
      </c>
      <c r="C417" s="11">
        <v>9968</v>
      </c>
      <c r="D417" s="11">
        <v>4</v>
      </c>
      <c r="E417" s="11">
        <v>2</v>
      </c>
      <c r="F417" s="11">
        <v>98</v>
      </c>
      <c r="G417" s="11">
        <v>1</v>
      </c>
      <c r="H417" s="118">
        <f t="shared" si="88"/>
        <v>1898</v>
      </c>
      <c r="I417" s="119">
        <v>130</v>
      </c>
      <c r="J417" s="119">
        <f t="shared" si="89"/>
        <v>246740</v>
      </c>
      <c r="L417" s="11"/>
      <c r="M417" s="11"/>
      <c r="N417" s="11"/>
      <c r="O417" s="11"/>
      <c r="R417" s="118">
        <f t="shared" si="83"/>
        <v>0</v>
      </c>
      <c r="S417" s="118"/>
      <c r="T417" s="119"/>
      <c r="U417" s="118">
        <f t="shared" si="84"/>
        <v>0</v>
      </c>
      <c r="V417" s="119">
        <f t="shared" si="85"/>
        <v>246740</v>
      </c>
      <c r="W417" s="118">
        <f t="shared" si="86"/>
        <v>0</v>
      </c>
      <c r="Y417" s="119">
        <f t="shared" si="87"/>
        <v>246740</v>
      </c>
      <c r="Z417" s="119"/>
    </row>
    <row r="418" spans="1:27" s="128" customFormat="1" ht="24" x14ac:dyDescent="0.55000000000000004">
      <c r="A418" s="53"/>
      <c r="B418" s="55"/>
      <c r="C418" s="53"/>
      <c r="D418" s="53"/>
      <c r="E418" s="53"/>
      <c r="F418" s="53"/>
      <c r="G418" s="53"/>
      <c r="H418" s="127"/>
      <c r="I418" s="127"/>
      <c r="J418" s="127"/>
      <c r="L418" s="53"/>
      <c r="M418" s="53"/>
      <c r="N418" s="53"/>
      <c r="O418" s="53"/>
      <c r="R418" s="127"/>
      <c r="S418" s="127"/>
      <c r="T418" s="127"/>
      <c r="U418" s="127"/>
      <c r="V418" s="127"/>
      <c r="W418" s="127"/>
      <c r="Y418" s="127"/>
      <c r="Z418" s="127"/>
    </row>
    <row r="419" spans="1:27" s="122" customFormat="1" ht="24" x14ac:dyDescent="0.55000000000000004">
      <c r="A419" s="11">
        <v>100</v>
      </c>
      <c r="B419" s="137" t="s">
        <v>59</v>
      </c>
      <c r="C419" s="11">
        <v>18819</v>
      </c>
      <c r="D419" s="11">
        <v>1</v>
      </c>
      <c r="E419" s="11">
        <v>0</v>
      </c>
      <c r="F419" s="11">
        <v>24</v>
      </c>
      <c r="G419" s="11">
        <v>1</v>
      </c>
      <c r="H419" s="118">
        <f t="shared" si="88"/>
        <v>424</v>
      </c>
      <c r="I419" s="119">
        <v>100</v>
      </c>
      <c r="J419" s="119">
        <f t="shared" si="89"/>
        <v>42400</v>
      </c>
      <c r="L419" s="11"/>
      <c r="M419" s="11"/>
      <c r="N419" s="11"/>
      <c r="O419" s="11"/>
      <c r="R419" s="118">
        <f t="shared" si="83"/>
        <v>0</v>
      </c>
      <c r="S419" s="118"/>
      <c r="T419" s="119"/>
      <c r="U419" s="118">
        <f t="shared" si="84"/>
        <v>0</v>
      </c>
      <c r="V419" s="119">
        <f t="shared" si="85"/>
        <v>42400</v>
      </c>
      <c r="W419" s="118">
        <f t="shared" si="86"/>
        <v>0</v>
      </c>
      <c r="Y419" s="119">
        <f t="shared" si="87"/>
        <v>42400</v>
      </c>
      <c r="Z419" s="119"/>
    </row>
    <row r="420" spans="1:27" s="122" customFormat="1" ht="24" x14ac:dyDescent="0.55000000000000004">
      <c r="A420" s="11"/>
      <c r="B420" s="137" t="s">
        <v>59</v>
      </c>
      <c r="C420" s="11">
        <v>12343</v>
      </c>
      <c r="D420" s="11">
        <v>1</v>
      </c>
      <c r="E420" s="11">
        <v>2</v>
      </c>
      <c r="F420" s="11">
        <v>27</v>
      </c>
      <c r="G420" s="11">
        <v>1</v>
      </c>
      <c r="H420" s="118">
        <f t="shared" si="88"/>
        <v>627</v>
      </c>
      <c r="I420" s="119">
        <v>220</v>
      </c>
      <c r="J420" s="119">
        <f t="shared" si="89"/>
        <v>137940</v>
      </c>
      <c r="L420" s="11"/>
      <c r="M420" s="11"/>
      <c r="N420" s="11"/>
      <c r="O420" s="11"/>
      <c r="R420" s="118">
        <f t="shared" si="83"/>
        <v>0</v>
      </c>
      <c r="S420" s="118"/>
      <c r="T420" s="119"/>
      <c r="U420" s="118">
        <f t="shared" si="84"/>
        <v>0</v>
      </c>
      <c r="V420" s="119">
        <f t="shared" si="85"/>
        <v>137940</v>
      </c>
      <c r="W420" s="118">
        <f t="shared" si="86"/>
        <v>0</v>
      </c>
      <c r="Y420" s="119">
        <f t="shared" si="87"/>
        <v>137940</v>
      </c>
      <c r="Z420" s="119"/>
    </row>
    <row r="421" spans="1:27" s="126" customFormat="1" ht="24" x14ac:dyDescent="0.55000000000000004">
      <c r="A421" s="24"/>
      <c r="B421" s="97" t="s">
        <v>929</v>
      </c>
      <c r="C421" s="24">
        <v>1367</v>
      </c>
      <c r="D421" s="24">
        <v>0</v>
      </c>
      <c r="E421" s="24">
        <v>2</v>
      </c>
      <c r="F421" s="24">
        <v>34</v>
      </c>
      <c r="G421" s="24">
        <v>1</v>
      </c>
      <c r="H421" s="125">
        <f t="shared" si="88"/>
        <v>234</v>
      </c>
      <c r="I421" s="125">
        <v>100</v>
      </c>
      <c r="J421" s="125">
        <f t="shared" si="89"/>
        <v>23400</v>
      </c>
      <c r="L421" s="24"/>
      <c r="M421" s="24"/>
      <c r="N421" s="24"/>
      <c r="O421" s="24"/>
      <c r="R421" s="125">
        <f t="shared" si="83"/>
        <v>0</v>
      </c>
      <c r="S421" s="125"/>
      <c r="T421" s="125"/>
      <c r="U421" s="125">
        <f t="shared" si="84"/>
        <v>0</v>
      </c>
      <c r="V421" s="125">
        <f t="shared" si="85"/>
        <v>23400</v>
      </c>
      <c r="W421" s="125">
        <f t="shared" si="86"/>
        <v>0</v>
      </c>
      <c r="Y421" s="125">
        <f t="shared" si="87"/>
        <v>23400</v>
      </c>
      <c r="Z421" s="125">
        <v>0.01</v>
      </c>
      <c r="AA421" s="125">
        <f t="shared" ref="AA421" si="93">Y421*Z421/100</f>
        <v>2.34</v>
      </c>
    </row>
    <row r="422" spans="1:27" s="128" customFormat="1" ht="24" x14ac:dyDescent="0.55000000000000004">
      <c r="A422" s="53"/>
      <c r="B422" s="55"/>
      <c r="C422" s="53"/>
      <c r="D422" s="53"/>
      <c r="E422" s="53"/>
      <c r="F422" s="53"/>
      <c r="G422" s="53"/>
      <c r="H422" s="127"/>
      <c r="I422" s="127"/>
      <c r="J422" s="127"/>
      <c r="L422" s="53"/>
      <c r="M422" s="53"/>
      <c r="N422" s="53"/>
      <c r="O422" s="53"/>
      <c r="R422" s="127"/>
      <c r="S422" s="127"/>
      <c r="T422" s="127"/>
      <c r="U422" s="127"/>
      <c r="V422" s="127"/>
      <c r="W422" s="127"/>
      <c r="Y422" s="127"/>
      <c r="Z422" s="127"/>
    </row>
    <row r="423" spans="1:27" s="122" customFormat="1" ht="24" x14ac:dyDescent="0.55000000000000004">
      <c r="A423" s="11">
        <v>101</v>
      </c>
      <c r="B423" s="137" t="s">
        <v>59</v>
      </c>
      <c r="C423" s="11">
        <v>11431</v>
      </c>
      <c r="D423" s="11">
        <v>1</v>
      </c>
      <c r="E423" s="11">
        <v>0</v>
      </c>
      <c r="F423" s="11">
        <v>65</v>
      </c>
      <c r="G423" s="11">
        <v>2</v>
      </c>
      <c r="H423" s="118">
        <f t="shared" si="88"/>
        <v>465</v>
      </c>
      <c r="I423" s="119">
        <v>130</v>
      </c>
      <c r="J423" s="119">
        <f t="shared" si="89"/>
        <v>60450</v>
      </c>
      <c r="L423" s="11" t="s">
        <v>62</v>
      </c>
      <c r="M423" s="11" t="s">
        <v>63</v>
      </c>
      <c r="N423" s="11">
        <v>2</v>
      </c>
      <c r="O423" s="11">
        <v>116.8</v>
      </c>
      <c r="P423" s="119">
        <v>100</v>
      </c>
      <c r="Q423" s="119">
        <v>6800</v>
      </c>
      <c r="R423" s="118">
        <f t="shared" si="83"/>
        <v>794240</v>
      </c>
      <c r="S423" s="118">
        <v>11</v>
      </c>
      <c r="T423" s="119"/>
      <c r="U423" s="118">
        <f t="shared" si="84"/>
        <v>794240</v>
      </c>
      <c r="V423" s="119">
        <f t="shared" si="85"/>
        <v>854690</v>
      </c>
      <c r="W423" s="118">
        <f t="shared" si="86"/>
        <v>854690</v>
      </c>
      <c r="Y423" s="119">
        <f t="shared" si="87"/>
        <v>854690</v>
      </c>
      <c r="Z423" s="119"/>
    </row>
    <row r="424" spans="1:27" s="122" customFormat="1" ht="24" x14ac:dyDescent="0.55000000000000004">
      <c r="A424" s="11"/>
      <c r="B424" s="137" t="s">
        <v>59</v>
      </c>
      <c r="C424" s="11">
        <v>1614</v>
      </c>
      <c r="D424" s="11">
        <v>0</v>
      </c>
      <c r="E424" s="11">
        <v>2</v>
      </c>
      <c r="F424" s="11">
        <v>70</v>
      </c>
      <c r="G424" s="11">
        <v>1</v>
      </c>
      <c r="H424" s="118">
        <f t="shared" si="88"/>
        <v>270</v>
      </c>
      <c r="I424" s="119">
        <v>100</v>
      </c>
      <c r="J424" s="119">
        <f t="shared" si="89"/>
        <v>27000</v>
      </c>
      <c r="L424" s="11"/>
      <c r="M424" s="11"/>
      <c r="N424" s="11"/>
      <c r="O424" s="11"/>
      <c r="R424" s="118">
        <f t="shared" si="83"/>
        <v>0</v>
      </c>
      <c r="S424" s="118"/>
      <c r="T424" s="119"/>
      <c r="U424" s="118">
        <f t="shared" si="84"/>
        <v>0</v>
      </c>
      <c r="V424" s="119">
        <f t="shared" si="85"/>
        <v>27000</v>
      </c>
      <c r="W424" s="118">
        <f t="shared" si="86"/>
        <v>0</v>
      </c>
      <c r="Y424" s="119">
        <f t="shared" si="87"/>
        <v>27000</v>
      </c>
      <c r="Z424" s="119"/>
    </row>
    <row r="425" spans="1:27" s="122" customFormat="1" ht="24" x14ac:dyDescent="0.55000000000000004">
      <c r="A425" s="11"/>
      <c r="B425" s="137" t="s">
        <v>59</v>
      </c>
      <c r="C425" s="11">
        <v>1970</v>
      </c>
      <c r="D425" s="11">
        <v>0</v>
      </c>
      <c r="E425" s="11">
        <v>3</v>
      </c>
      <c r="F425" s="11">
        <v>58</v>
      </c>
      <c r="G425" s="11">
        <v>1</v>
      </c>
      <c r="H425" s="118">
        <f t="shared" si="88"/>
        <v>358</v>
      </c>
      <c r="I425" s="119">
        <v>150</v>
      </c>
      <c r="J425" s="119">
        <f t="shared" si="89"/>
        <v>53700</v>
      </c>
      <c r="L425" s="11"/>
      <c r="M425" s="11"/>
      <c r="N425" s="11"/>
      <c r="O425" s="11"/>
      <c r="R425" s="118">
        <f t="shared" si="83"/>
        <v>0</v>
      </c>
      <c r="S425" s="118"/>
      <c r="T425" s="119"/>
      <c r="U425" s="118">
        <f t="shared" si="84"/>
        <v>0</v>
      </c>
      <c r="V425" s="119">
        <f t="shared" si="85"/>
        <v>53700</v>
      </c>
      <c r="W425" s="118">
        <f t="shared" si="86"/>
        <v>0</v>
      </c>
      <c r="Y425" s="119">
        <f t="shared" si="87"/>
        <v>53700</v>
      </c>
      <c r="Z425" s="119"/>
    </row>
    <row r="426" spans="1:27" s="122" customFormat="1" ht="24" x14ac:dyDescent="0.55000000000000004">
      <c r="A426" s="11"/>
      <c r="B426" s="137" t="s">
        <v>59</v>
      </c>
      <c r="C426" s="11">
        <v>12263</v>
      </c>
      <c r="D426" s="11">
        <v>1</v>
      </c>
      <c r="E426" s="11">
        <v>1</v>
      </c>
      <c r="F426" s="11">
        <v>97</v>
      </c>
      <c r="G426" s="11">
        <v>1</v>
      </c>
      <c r="H426" s="118">
        <f t="shared" si="88"/>
        <v>597</v>
      </c>
      <c r="I426" s="119">
        <v>220</v>
      </c>
      <c r="J426" s="119">
        <f t="shared" si="89"/>
        <v>131340</v>
      </c>
      <c r="L426" s="11"/>
      <c r="M426" s="11"/>
      <c r="N426" s="11"/>
      <c r="O426" s="11"/>
      <c r="R426" s="118">
        <f t="shared" si="83"/>
        <v>0</v>
      </c>
      <c r="S426" s="118"/>
      <c r="T426" s="119"/>
      <c r="U426" s="118">
        <f t="shared" si="84"/>
        <v>0</v>
      </c>
      <c r="V426" s="119">
        <f t="shared" si="85"/>
        <v>131340</v>
      </c>
      <c r="W426" s="118">
        <f t="shared" si="86"/>
        <v>0</v>
      </c>
      <c r="Y426" s="119">
        <f t="shared" si="87"/>
        <v>131340</v>
      </c>
      <c r="Z426" s="119"/>
    </row>
    <row r="427" spans="1:27" s="122" customFormat="1" ht="24" x14ac:dyDescent="0.55000000000000004">
      <c r="A427" s="11"/>
      <c r="B427" s="137" t="s">
        <v>59</v>
      </c>
      <c r="C427" s="11">
        <v>11201</v>
      </c>
      <c r="D427" s="11">
        <v>0</v>
      </c>
      <c r="E427" s="11">
        <v>2</v>
      </c>
      <c r="F427" s="11">
        <v>21</v>
      </c>
      <c r="G427" s="11">
        <v>1</v>
      </c>
      <c r="H427" s="118">
        <f t="shared" si="88"/>
        <v>221</v>
      </c>
      <c r="I427" s="119">
        <v>100</v>
      </c>
      <c r="J427" s="119">
        <f t="shared" si="89"/>
        <v>22100</v>
      </c>
      <c r="L427" s="11"/>
      <c r="M427" s="11"/>
      <c r="N427" s="11"/>
      <c r="O427" s="11"/>
      <c r="R427" s="118">
        <f t="shared" si="83"/>
        <v>0</v>
      </c>
      <c r="S427" s="118"/>
      <c r="T427" s="119"/>
      <c r="U427" s="118">
        <f t="shared" si="84"/>
        <v>0</v>
      </c>
      <c r="V427" s="119">
        <f t="shared" si="85"/>
        <v>22100</v>
      </c>
      <c r="W427" s="118">
        <f t="shared" si="86"/>
        <v>0</v>
      </c>
      <c r="Y427" s="119">
        <f t="shared" si="87"/>
        <v>22100</v>
      </c>
      <c r="Z427" s="119"/>
    </row>
    <row r="428" spans="1:27" s="122" customFormat="1" ht="24" x14ac:dyDescent="0.55000000000000004">
      <c r="A428" s="11"/>
      <c r="B428" s="137" t="s">
        <v>59</v>
      </c>
      <c r="C428" s="11">
        <v>1785</v>
      </c>
      <c r="D428" s="11">
        <v>0</v>
      </c>
      <c r="E428" s="11">
        <v>3</v>
      </c>
      <c r="F428" s="11">
        <v>82</v>
      </c>
      <c r="G428" s="11">
        <v>1</v>
      </c>
      <c r="H428" s="118">
        <f t="shared" si="88"/>
        <v>382</v>
      </c>
      <c r="I428" s="119">
        <v>130</v>
      </c>
      <c r="J428" s="119">
        <f t="shared" si="89"/>
        <v>49660</v>
      </c>
      <c r="L428" s="11"/>
      <c r="M428" s="11"/>
      <c r="N428" s="11"/>
      <c r="O428" s="11"/>
      <c r="R428" s="118">
        <f t="shared" si="83"/>
        <v>0</v>
      </c>
      <c r="S428" s="118"/>
      <c r="T428" s="119"/>
      <c r="U428" s="118">
        <f t="shared" si="84"/>
        <v>0</v>
      </c>
      <c r="V428" s="119">
        <f t="shared" si="85"/>
        <v>49660</v>
      </c>
      <c r="W428" s="118">
        <f t="shared" si="86"/>
        <v>0</v>
      </c>
      <c r="Y428" s="119">
        <f t="shared" si="87"/>
        <v>49660</v>
      </c>
      <c r="Z428" s="119"/>
    </row>
    <row r="429" spans="1:27" s="122" customFormat="1" ht="24" x14ac:dyDescent="0.55000000000000004">
      <c r="A429" s="11"/>
      <c r="B429" s="137" t="s">
        <v>59</v>
      </c>
      <c r="C429" s="11">
        <v>19018</v>
      </c>
      <c r="D429" s="11">
        <v>1</v>
      </c>
      <c r="E429" s="11">
        <v>2</v>
      </c>
      <c r="F429" s="11">
        <v>63</v>
      </c>
      <c r="G429" s="11">
        <v>1</v>
      </c>
      <c r="H429" s="118">
        <f t="shared" si="88"/>
        <v>663</v>
      </c>
      <c r="I429" s="119">
        <v>130</v>
      </c>
      <c r="J429" s="119">
        <f t="shared" si="89"/>
        <v>86190</v>
      </c>
      <c r="L429" s="11"/>
      <c r="M429" s="11"/>
      <c r="N429" s="11"/>
      <c r="O429" s="11"/>
      <c r="R429" s="118">
        <f t="shared" si="83"/>
        <v>0</v>
      </c>
      <c r="S429" s="118"/>
      <c r="T429" s="119"/>
      <c r="U429" s="118">
        <f t="shared" si="84"/>
        <v>0</v>
      </c>
      <c r="V429" s="119">
        <f t="shared" si="85"/>
        <v>86190</v>
      </c>
      <c r="W429" s="118">
        <f t="shared" si="86"/>
        <v>0</v>
      </c>
      <c r="Y429" s="119">
        <f t="shared" si="87"/>
        <v>86190</v>
      </c>
      <c r="Z429" s="119"/>
    </row>
    <row r="430" spans="1:27" s="128" customFormat="1" ht="24" x14ac:dyDescent="0.55000000000000004">
      <c r="A430" s="53"/>
      <c r="B430" s="55"/>
      <c r="C430" s="53"/>
      <c r="D430" s="53"/>
      <c r="E430" s="53"/>
      <c r="F430" s="53"/>
      <c r="G430" s="53"/>
      <c r="H430" s="127"/>
      <c r="I430" s="127"/>
      <c r="J430" s="127"/>
      <c r="L430" s="53"/>
      <c r="M430" s="53"/>
      <c r="N430" s="53"/>
      <c r="O430" s="53"/>
      <c r="R430" s="127"/>
      <c r="S430" s="127"/>
      <c r="T430" s="127"/>
      <c r="U430" s="127"/>
      <c r="V430" s="127"/>
      <c r="W430" s="127"/>
      <c r="Y430" s="127"/>
      <c r="Z430" s="127"/>
    </row>
    <row r="431" spans="1:27" s="122" customFormat="1" ht="24" x14ac:dyDescent="0.55000000000000004">
      <c r="A431" s="11">
        <v>102</v>
      </c>
      <c r="B431" s="137" t="s">
        <v>59</v>
      </c>
      <c r="C431" s="11">
        <v>12228</v>
      </c>
      <c r="D431" s="11">
        <v>1</v>
      </c>
      <c r="E431" s="11">
        <v>0</v>
      </c>
      <c r="F431" s="11">
        <v>57</v>
      </c>
      <c r="G431" s="11">
        <v>2</v>
      </c>
      <c r="H431" s="118">
        <f t="shared" si="88"/>
        <v>457</v>
      </c>
      <c r="I431" s="119">
        <v>250</v>
      </c>
      <c r="J431" s="119">
        <f t="shared" si="89"/>
        <v>114250</v>
      </c>
      <c r="L431" s="11" t="s">
        <v>62</v>
      </c>
      <c r="M431" s="11" t="s">
        <v>63</v>
      </c>
      <c r="N431" s="11">
        <v>2</v>
      </c>
      <c r="O431" s="11">
        <v>61.6</v>
      </c>
      <c r="P431" s="119">
        <v>100</v>
      </c>
      <c r="Q431" s="119">
        <v>6800</v>
      </c>
      <c r="R431" s="118">
        <f t="shared" si="83"/>
        <v>418880</v>
      </c>
      <c r="S431" s="118">
        <v>11</v>
      </c>
      <c r="T431" s="119"/>
      <c r="U431" s="118">
        <f t="shared" si="84"/>
        <v>418880</v>
      </c>
      <c r="V431" s="119">
        <f t="shared" si="85"/>
        <v>533130</v>
      </c>
      <c r="W431" s="118">
        <f t="shared" si="86"/>
        <v>533130</v>
      </c>
      <c r="Y431" s="119">
        <f t="shared" si="87"/>
        <v>533130</v>
      </c>
      <c r="Z431" s="119"/>
    </row>
    <row r="432" spans="1:27" s="122" customFormat="1" ht="24" x14ac:dyDescent="0.55000000000000004">
      <c r="A432" s="11"/>
      <c r="B432" s="137"/>
      <c r="C432" s="11"/>
      <c r="D432" s="11"/>
      <c r="E432" s="11"/>
      <c r="F432" s="11"/>
      <c r="G432" s="11"/>
      <c r="H432" s="118">
        <f t="shared" si="88"/>
        <v>0</v>
      </c>
      <c r="I432" s="119"/>
      <c r="J432" s="119">
        <f t="shared" si="89"/>
        <v>0</v>
      </c>
      <c r="L432" s="11" t="s">
        <v>62</v>
      </c>
      <c r="M432" s="11" t="s">
        <v>63</v>
      </c>
      <c r="N432" s="11">
        <v>2</v>
      </c>
      <c r="O432" s="11">
        <v>94.5</v>
      </c>
      <c r="P432" s="119">
        <v>100</v>
      </c>
      <c r="Q432" s="119">
        <v>6800</v>
      </c>
      <c r="R432" s="118">
        <f t="shared" si="83"/>
        <v>642600</v>
      </c>
      <c r="S432" s="118">
        <v>11</v>
      </c>
      <c r="T432" s="119"/>
      <c r="U432" s="118">
        <f t="shared" si="84"/>
        <v>642600</v>
      </c>
      <c r="V432" s="119">
        <f t="shared" si="85"/>
        <v>642600</v>
      </c>
      <c r="W432" s="118">
        <f t="shared" si="86"/>
        <v>642600</v>
      </c>
      <c r="Y432" s="119">
        <f t="shared" si="87"/>
        <v>642600</v>
      </c>
      <c r="Z432" s="119"/>
    </row>
    <row r="433" spans="1:26" s="122" customFormat="1" ht="24" x14ac:dyDescent="0.55000000000000004">
      <c r="A433" s="11"/>
      <c r="B433" s="137"/>
      <c r="C433" s="11"/>
      <c r="D433" s="11"/>
      <c r="E433" s="11"/>
      <c r="F433" s="11"/>
      <c r="G433" s="11"/>
      <c r="H433" s="118">
        <f t="shared" si="88"/>
        <v>0</v>
      </c>
      <c r="I433" s="119"/>
      <c r="J433" s="119">
        <f t="shared" si="89"/>
        <v>0</v>
      </c>
      <c r="L433" s="11"/>
      <c r="M433" s="11" t="s">
        <v>65</v>
      </c>
      <c r="N433" s="11">
        <v>2</v>
      </c>
      <c r="O433" s="11">
        <v>24</v>
      </c>
      <c r="P433" s="119">
        <v>100</v>
      </c>
      <c r="Q433" s="119">
        <v>6800</v>
      </c>
      <c r="R433" s="118">
        <f t="shared" si="83"/>
        <v>163200</v>
      </c>
      <c r="S433" s="118">
        <v>11</v>
      </c>
      <c r="T433" s="119"/>
      <c r="U433" s="118">
        <f t="shared" si="84"/>
        <v>163200</v>
      </c>
      <c r="V433" s="119">
        <f t="shared" si="85"/>
        <v>163200</v>
      </c>
      <c r="W433" s="118">
        <f t="shared" si="86"/>
        <v>163200</v>
      </c>
      <c r="Y433" s="119">
        <f t="shared" si="87"/>
        <v>163200</v>
      </c>
      <c r="Z433" s="119"/>
    </row>
    <row r="434" spans="1:26" s="122" customFormat="1" ht="24" x14ac:dyDescent="0.55000000000000004">
      <c r="A434" s="11"/>
      <c r="B434" s="137"/>
      <c r="C434" s="11"/>
      <c r="D434" s="11"/>
      <c r="E434" s="11"/>
      <c r="F434" s="11"/>
      <c r="G434" s="11"/>
      <c r="H434" s="118">
        <f t="shared" si="88"/>
        <v>0</v>
      </c>
      <c r="I434" s="119"/>
      <c r="J434" s="119">
        <f t="shared" si="89"/>
        <v>0</v>
      </c>
      <c r="L434" s="11" t="s">
        <v>62</v>
      </c>
      <c r="M434" s="11" t="s">
        <v>63</v>
      </c>
      <c r="N434" s="11">
        <v>2</v>
      </c>
      <c r="O434" s="11">
        <v>54</v>
      </c>
      <c r="P434" s="119">
        <v>100</v>
      </c>
      <c r="Q434" s="119">
        <v>6800</v>
      </c>
      <c r="R434" s="118">
        <f t="shared" si="83"/>
        <v>367200</v>
      </c>
      <c r="S434" s="118">
        <v>11</v>
      </c>
      <c r="T434" s="119"/>
      <c r="U434" s="118">
        <f t="shared" si="84"/>
        <v>367200</v>
      </c>
      <c r="V434" s="119">
        <f t="shared" si="85"/>
        <v>367200</v>
      </c>
      <c r="W434" s="118">
        <f t="shared" si="86"/>
        <v>367200</v>
      </c>
      <c r="Y434" s="119">
        <f t="shared" si="87"/>
        <v>367200</v>
      </c>
      <c r="Z434" s="119"/>
    </row>
    <row r="435" spans="1:26" s="122" customFormat="1" ht="24" x14ac:dyDescent="0.55000000000000004">
      <c r="A435" s="11"/>
      <c r="B435" s="137" t="s">
        <v>59</v>
      </c>
      <c r="C435" s="11">
        <v>18113</v>
      </c>
      <c r="D435" s="11">
        <v>0</v>
      </c>
      <c r="E435" s="11">
        <v>1</v>
      </c>
      <c r="F435" s="11">
        <v>59</v>
      </c>
      <c r="G435" s="11">
        <v>2</v>
      </c>
      <c r="H435" s="118">
        <f t="shared" si="88"/>
        <v>159</v>
      </c>
      <c r="I435" s="119">
        <v>250</v>
      </c>
      <c r="J435" s="119">
        <f t="shared" si="89"/>
        <v>39750</v>
      </c>
      <c r="L435" s="11" t="s">
        <v>324</v>
      </c>
      <c r="M435" s="11" t="s">
        <v>126</v>
      </c>
      <c r="N435" s="11">
        <v>2</v>
      </c>
      <c r="O435" s="11">
        <v>32</v>
      </c>
      <c r="P435" s="119">
        <v>100</v>
      </c>
      <c r="Q435" s="119">
        <v>6800</v>
      </c>
      <c r="R435" s="118">
        <f t="shared" si="83"/>
        <v>217600</v>
      </c>
      <c r="S435" s="118">
        <v>4</v>
      </c>
      <c r="T435" s="119"/>
      <c r="U435" s="118">
        <f t="shared" si="84"/>
        <v>217600</v>
      </c>
      <c r="V435" s="119">
        <f t="shared" si="85"/>
        <v>257350</v>
      </c>
      <c r="W435" s="118">
        <f t="shared" si="86"/>
        <v>257350</v>
      </c>
      <c r="Y435" s="119">
        <f t="shared" si="87"/>
        <v>257350</v>
      </c>
      <c r="Z435" s="119"/>
    </row>
    <row r="436" spans="1:26" s="122" customFormat="1" ht="24" x14ac:dyDescent="0.55000000000000004">
      <c r="A436" s="11"/>
      <c r="B436" s="137" t="s">
        <v>59</v>
      </c>
      <c r="C436" s="11">
        <v>12243</v>
      </c>
      <c r="D436" s="11">
        <v>5</v>
      </c>
      <c r="E436" s="11">
        <v>1</v>
      </c>
      <c r="F436" s="11">
        <v>89</v>
      </c>
      <c r="G436" s="11">
        <v>1</v>
      </c>
      <c r="H436" s="118">
        <f t="shared" si="88"/>
        <v>2189</v>
      </c>
      <c r="I436" s="119">
        <v>100</v>
      </c>
      <c r="J436" s="119">
        <f t="shared" si="89"/>
        <v>218900</v>
      </c>
      <c r="L436" s="11"/>
      <c r="M436" s="11"/>
      <c r="N436" s="11"/>
      <c r="O436" s="11"/>
      <c r="R436" s="118">
        <f t="shared" si="83"/>
        <v>0</v>
      </c>
      <c r="S436" s="118"/>
      <c r="T436" s="119"/>
      <c r="U436" s="118">
        <f t="shared" si="84"/>
        <v>0</v>
      </c>
      <c r="V436" s="119">
        <f t="shared" si="85"/>
        <v>218900</v>
      </c>
      <c r="W436" s="118">
        <f t="shared" si="86"/>
        <v>0</v>
      </c>
      <c r="Y436" s="119">
        <f t="shared" si="87"/>
        <v>218900</v>
      </c>
      <c r="Z436" s="119"/>
    </row>
    <row r="437" spans="1:26" s="122" customFormat="1" ht="24" x14ac:dyDescent="0.55000000000000004">
      <c r="A437" s="11"/>
      <c r="B437" s="137" t="s">
        <v>59</v>
      </c>
      <c r="C437" s="11">
        <v>2564</v>
      </c>
      <c r="D437" s="11">
        <v>3</v>
      </c>
      <c r="E437" s="11">
        <v>1</v>
      </c>
      <c r="F437" s="11">
        <v>97</v>
      </c>
      <c r="G437" s="11">
        <v>1</v>
      </c>
      <c r="H437" s="118">
        <f t="shared" si="88"/>
        <v>1397</v>
      </c>
      <c r="I437" s="119">
        <v>100</v>
      </c>
      <c r="J437" s="119">
        <f t="shared" si="89"/>
        <v>139700</v>
      </c>
      <c r="L437" s="11"/>
      <c r="M437" s="11"/>
      <c r="N437" s="11"/>
      <c r="O437" s="11"/>
      <c r="R437" s="118">
        <f t="shared" si="83"/>
        <v>0</v>
      </c>
      <c r="S437" s="118"/>
      <c r="T437" s="119"/>
      <c r="U437" s="118">
        <f t="shared" si="84"/>
        <v>0</v>
      </c>
      <c r="V437" s="119">
        <f t="shared" si="85"/>
        <v>139700</v>
      </c>
      <c r="W437" s="118">
        <f t="shared" si="86"/>
        <v>0</v>
      </c>
      <c r="Y437" s="119">
        <f t="shared" si="87"/>
        <v>139700</v>
      </c>
      <c r="Z437" s="119"/>
    </row>
    <row r="438" spans="1:26" s="122" customFormat="1" ht="24" x14ac:dyDescent="0.55000000000000004">
      <c r="A438" s="11"/>
      <c r="B438" s="137" t="s">
        <v>59</v>
      </c>
      <c r="C438" s="11">
        <v>12229</v>
      </c>
      <c r="D438" s="11">
        <v>1</v>
      </c>
      <c r="E438" s="11">
        <v>1</v>
      </c>
      <c r="F438" s="11">
        <v>96</v>
      </c>
      <c r="G438" s="11">
        <v>1</v>
      </c>
      <c r="H438" s="118">
        <f t="shared" si="88"/>
        <v>596</v>
      </c>
      <c r="I438" s="119">
        <v>130</v>
      </c>
      <c r="J438" s="119">
        <f t="shared" si="89"/>
        <v>77480</v>
      </c>
      <c r="L438" s="11"/>
      <c r="M438" s="11"/>
      <c r="N438" s="11"/>
      <c r="O438" s="11"/>
      <c r="R438" s="118">
        <f t="shared" si="83"/>
        <v>0</v>
      </c>
      <c r="S438" s="118"/>
      <c r="T438" s="119"/>
      <c r="U438" s="118">
        <f t="shared" si="84"/>
        <v>0</v>
      </c>
      <c r="V438" s="119">
        <f t="shared" si="85"/>
        <v>77480</v>
      </c>
      <c r="W438" s="118">
        <f t="shared" si="86"/>
        <v>0</v>
      </c>
      <c r="Y438" s="119">
        <f t="shared" si="87"/>
        <v>77480</v>
      </c>
      <c r="Z438" s="119"/>
    </row>
    <row r="439" spans="1:26" s="128" customFormat="1" ht="24" x14ac:dyDescent="0.55000000000000004">
      <c r="A439" s="53"/>
      <c r="B439" s="55"/>
      <c r="C439" s="53"/>
      <c r="D439" s="53"/>
      <c r="E439" s="53"/>
      <c r="F439" s="53"/>
      <c r="G439" s="53"/>
      <c r="H439" s="127"/>
      <c r="I439" s="127"/>
      <c r="J439" s="127"/>
      <c r="L439" s="53"/>
      <c r="M439" s="53"/>
      <c r="N439" s="53"/>
      <c r="O439" s="53"/>
      <c r="R439" s="127"/>
      <c r="S439" s="127"/>
      <c r="T439" s="127"/>
      <c r="U439" s="127"/>
      <c r="V439" s="127"/>
      <c r="W439" s="127"/>
      <c r="Y439" s="127"/>
      <c r="Z439" s="127"/>
    </row>
    <row r="440" spans="1:26" s="122" customFormat="1" ht="24" x14ac:dyDescent="0.55000000000000004">
      <c r="A440" s="11">
        <v>103</v>
      </c>
      <c r="B440" s="137" t="s">
        <v>59</v>
      </c>
      <c r="C440" s="11">
        <v>838</v>
      </c>
      <c r="D440" s="11">
        <v>0</v>
      </c>
      <c r="E440" s="11">
        <v>2</v>
      </c>
      <c r="F440" s="11">
        <v>47</v>
      </c>
      <c r="G440" s="11">
        <v>2</v>
      </c>
      <c r="H440" s="118">
        <f t="shared" si="88"/>
        <v>247</v>
      </c>
      <c r="I440" s="119">
        <v>150</v>
      </c>
      <c r="J440" s="119">
        <f t="shared" si="89"/>
        <v>37050</v>
      </c>
      <c r="L440" s="11" t="s">
        <v>62</v>
      </c>
      <c r="M440" s="11" t="s">
        <v>65</v>
      </c>
      <c r="N440" s="11">
        <v>2</v>
      </c>
      <c r="O440" s="11">
        <v>85</v>
      </c>
      <c r="P440" s="119">
        <v>100</v>
      </c>
      <c r="Q440" s="119">
        <v>6800</v>
      </c>
      <c r="R440" s="118">
        <f t="shared" si="83"/>
        <v>578000</v>
      </c>
      <c r="S440" s="118">
        <v>21</v>
      </c>
      <c r="T440" s="119"/>
      <c r="U440" s="118">
        <f t="shared" si="84"/>
        <v>578000</v>
      </c>
      <c r="V440" s="119">
        <f t="shared" si="85"/>
        <v>615050</v>
      </c>
      <c r="W440" s="118">
        <f t="shared" si="86"/>
        <v>615050</v>
      </c>
      <c r="Y440" s="119">
        <f t="shared" si="87"/>
        <v>615050</v>
      </c>
      <c r="Z440" s="119"/>
    </row>
    <row r="441" spans="1:26" s="122" customFormat="1" ht="24" x14ac:dyDescent="0.55000000000000004">
      <c r="A441" s="11"/>
      <c r="B441" s="137"/>
      <c r="C441" s="11"/>
      <c r="D441" s="11"/>
      <c r="E441" s="11"/>
      <c r="F441" s="11"/>
      <c r="G441" s="11"/>
      <c r="H441" s="118">
        <f t="shared" si="88"/>
        <v>0</v>
      </c>
      <c r="I441" s="119"/>
      <c r="J441" s="119">
        <f t="shared" si="89"/>
        <v>0</v>
      </c>
      <c r="L441" s="11"/>
      <c r="M441" s="11" t="s">
        <v>126</v>
      </c>
      <c r="N441" s="11">
        <v>2</v>
      </c>
      <c r="O441" s="11">
        <v>24</v>
      </c>
      <c r="P441" s="119">
        <v>100</v>
      </c>
      <c r="Q441" s="119">
        <v>6800</v>
      </c>
      <c r="R441" s="118">
        <f t="shared" si="83"/>
        <v>163200</v>
      </c>
      <c r="S441" s="118">
        <v>21</v>
      </c>
      <c r="T441" s="119"/>
      <c r="U441" s="118">
        <f t="shared" si="84"/>
        <v>163200</v>
      </c>
      <c r="V441" s="119">
        <f t="shared" si="85"/>
        <v>163200</v>
      </c>
      <c r="W441" s="118">
        <f t="shared" si="86"/>
        <v>163200</v>
      </c>
      <c r="Y441" s="119">
        <f t="shared" si="87"/>
        <v>163200</v>
      </c>
      <c r="Z441" s="119"/>
    </row>
    <row r="442" spans="1:26" s="122" customFormat="1" ht="24" x14ac:dyDescent="0.55000000000000004">
      <c r="A442" s="11"/>
      <c r="B442" s="137"/>
      <c r="C442" s="11"/>
      <c r="D442" s="11"/>
      <c r="E442" s="11"/>
      <c r="F442" s="11"/>
      <c r="G442" s="11"/>
      <c r="H442" s="118">
        <f t="shared" si="88"/>
        <v>0</v>
      </c>
      <c r="I442" s="119"/>
      <c r="J442" s="119">
        <f t="shared" si="89"/>
        <v>0</v>
      </c>
      <c r="L442" s="11"/>
      <c r="M442" s="11" t="s">
        <v>65</v>
      </c>
      <c r="N442" s="11">
        <v>2</v>
      </c>
      <c r="O442" s="11">
        <v>8</v>
      </c>
      <c r="P442" s="119">
        <v>100</v>
      </c>
      <c r="Q442" s="119">
        <v>6800</v>
      </c>
      <c r="R442" s="118">
        <f t="shared" si="83"/>
        <v>54400</v>
      </c>
      <c r="S442" s="118">
        <v>21</v>
      </c>
      <c r="T442" s="119"/>
      <c r="U442" s="118">
        <f t="shared" si="84"/>
        <v>54400</v>
      </c>
      <c r="V442" s="119">
        <f t="shared" si="85"/>
        <v>54400</v>
      </c>
      <c r="W442" s="118">
        <f t="shared" si="86"/>
        <v>54400</v>
      </c>
      <c r="Y442" s="119">
        <f t="shared" si="87"/>
        <v>54400</v>
      </c>
      <c r="Z442" s="119"/>
    </row>
    <row r="443" spans="1:26" s="122" customFormat="1" ht="24" x14ac:dyDescent="0.55000000000000004">
      <c r="A443" s="11"/>
      <c r="B443" s="137" t="s">
        <v>59</v>
      </c>
      <c r="C443" s="11">
        <v>1617</v>
      </c>
      <c r="D443" s="11">
        <v>2</v>
      </c>
      <c r="E443" s="11">
        <v>2</v>
      </c>
      <c r="F443" s="11">
        <v>33</v>
      </c>
      <c r="G443" s="11">
        <v>1</v>
      </c>
      <c r="H443" s="118">
        <f t="shared" si="88"/>
        <v>1033</v>
      </c>
      <c r="I443" s="119">
        <v>100</v>
      </c>
      <c r="J443" s="119">
        <f t="shared" si="89"/>
        <v>103300</v>
      </c>
      <c r="L443" s="11"/>
      <c r="M443" s="11"/>
      <c r="N443" s="11"/>
      <c r="O443" s="11"/>
      <c r="R443" s="118">
        <f t="shared" si="83"/>
        <v>0</v>
      </c>
      <c r="S443" s="118"/>
      <c r="T443" s="119"/>
      <c r="U443" s="118">
        <f t="shared" si="84"/>
        <v>0</v>
      </c>
      <c r="V443" s="119">
        <f t="shared" si="85"/>
        <v>103300</v>
      </c>
      <c r="W443" s="118">
        <f t="shared" si="86"/>
        <v>0</v>
      </c>
      <c r="Y443" s="119">
        <f t="shared" si="87"/>
        <v>103300</v>
      </c>
      <c r="Z443" s="119"/>
    </row>
    <row r="444" spans="1:26" s="122" customFormat="1" ht="24" x14ac:dyDescent="0.55000000000000004">
      <c r="A444" s="11"/>
      <c r="B444" s="137" t="s">
        <v>59</v>
      </c>
      <c r="C444" s="11">
        <v>11429</v>
      </c>
      <c r="D444" s="11">
        <v>1</v>
      </c>
      <c r="E444" s="11">
        <v>1</v>
      </c>
      <c r="F444" s="11">
        <v>96</v>
      </c>
      <c r="G444" s="11">
        <v>1</v>
      </c>
      <c r="H444" s="118">
        <f t="shared" si="88"/>
        <v>596</v>
      </c>
      <c r="I444" s="119">
        <v>100</v>
      </c>
      <c r="J444" s="119">
        <f t="shared" si="89"/>
        <v>59600</v>
      </c>
      <c r="L444" s="11"/>
      <c r="M444" s="11"/>
      <c r="N444" s="11"/>
      <c r="O444" s="11"/>
      <c r="R444" s="118">
        <f t="shared" si="83"/>
        <v>0</v>
      </c>
      <c r="S444" s="118"/>
      <c r="T444" s="119"/>
      <c r="U444" s="118">
        <f t="shared" si="84"/>
        <v>0</v>
      </c>
      <c r="V444" s="119">
        <f t="shared" si="85"/>
        <v>59600</v>
      </c>
      <c r="W444" s="118">
        <f t="shared" si="86"/>
        <v>0</v>
      </c>
      <c r="Y444" s="119">
        <f t="shared" si="87"/>
        <v>59600</v>
      </c>
      <c r="Z444" s="119"/>
    </row>
    <row r="445" spans="1:26" s="122" customFormat="1" ht="24" x14ac:dyDescent="0.55000000000000004">
      <c r="A445" s="11"/>
      <c r="B445" s="137" t="s">
        <v>59</v>
      </c>
      <c r="C445" s="11">
        <v>1819</v>
      </c>
      <c r="D445" s="11">
        <v>3</v>
      </c>
      <c r="E445" s="11">
        <v>3</v>
      </c>
      <c r="F445" s="11">
        <v>26</v>
      </c>
      <c r="G445" s="11">
        <v>1</v>
      </c>
      <c r="H445" s="118">
        <f t="shared" si="88"/>
        <v>1526</v>
      </c>
      <c r="I445" s="119">
        <v>100</v>
      </c>
      <c r="J445" s="119">
        <f t="shared" si="89"/>
        <v>152600</v>
      </c>
      <c r="L445" s="11"/>
      <c r="M445" s="11"/>
      <c r="N445" s="11"/>
      <c r="O445" s="11"/>
      <c r="R445" s="118">
        <f t="shared" si="83"/>
        <v>0</v>
      </c>
      <c r="S445" s="118"/>
      <c r="T445" s="119"/>
      <c r="U445" s="118">
        <f t="shared" si="84"/>
        <v>0</v>
      </c>
      <c r="V445" s="119">
        <f t="shared" si="85"/>
        <v>152600</v>
      </c>
      <c r="W445" s="118">
        <f t="shared" si="86"/>
        <v>0</v>
      </c>
      <c r="Y445" s="119">
        <f t="shared" si="87"/>
        <v>152600</v>
      </c>
      <c r="Z445" s="119"/>
    </row>
    <row r="446" spans="1:26" s="122" customFormat="1" ht="24" x14ac:dyDescent="0.55000000000000004">
      <c r="A446" s="11"/>
      <c r="B446" s="137" t="s">
        <v>59</v>
      </c>
      <c r="C446" s="11">
        <v>11427</v>
      </c>
      <c r="D446" s="11">
        <v>1</v>
      </c>
      <c r="E446" s="11">
        <v>3</v>
      </c>
      <c r="F446" s="11">
        <v>24</v>
      </c>
      <c r="G446" s="11">
        <v>1</v>
      </c>
      <c r="H446" s="118">
        <f t="shared" si="88"/>
        <v>724</v>
      </c>
      <c r="I446" s="119">
        <v>100</v>
      </c>
      <c r="J446" s="119">
        <f t="shared" si="89"/>
        <v>72400</v>
      </c>
      <c r="L446" s="11"/>
      <c r="M446" s="11"/>
      <c r="N446" s="11"/>
      <c r="O446" s="11"/>
      <c r="R446" s="118">
        <f t="shared" si="83"/>
        <v>0</v>
      </c>
      <c r="S446" s="118"/>
      <c r="T446" s="119"/>
      <c r="U446" s="118">
        <f t="shared" si="84"/>
        <v>0</v>
      </c>
      <c r="V446" s="119">
        <f t="shared" si="85"/>
        <v>72400</v>
      </c>
      <c r="W446" s="118">
        <f t="shared" si="86"/>
        <v>0</v>
      </c>
      <c r="Y446" s="119">
        <f t="shared" si="87"/>
        <v>72400</v>
      </c>
      <c r="Z446" s="119"/>
    </row>
    <row r="447" spans="1:26" s="128" customFormat="1" ht="24" x14ac:dyDescent="0.55000000000000004">
      <c r="A447" s="53"/>
      <c r="B447" s="55"/>
      <c r="C447" s="53"/>
      <c r="D447" s="53"/>
      <c r="E447" s="53"/>
      <c r="F447" s="53"/>
      <c r="G447" s="53"/>
      <c r="H447" s="127"/>
      <c r="I447" s="127"/>
      <c r="J447" s="127"/>
      <c r="L447" s="53"/>
      <c r="M447" s="53"/>
      <c r="N447" s="53"/>
      <c r="O447" s="53"/>
      <c r="R447" s="127"/>
      <c r="S447" s="127"/>
      <c r="T447" s="127"/>
      <c r="U447" s="127"/>
      <c r="V447" s="127"/>
      <c r="W447" s="127"/>
      <c r="Y447" s="127"/>
      <c r="Z447" s="127"/>
    </row>
    <row r="448" spans="1:26" s="122" customFormat="1" ht="24" x14ac:dyDescent="0.55000000000000004">
      <c r="A448" s="11">
        <v>104</v>
      </c>
      <c r="B448" s="137" t="s">
        <v>59</v>
      </c>
      <c r="C448" s="11">
        <v>12221</v>
      </c>
      <c r="D448" s="11">
        <v>0</v>
      </c>
      <c r="E448" s="11">
        <v>3</v>
      </c>
      <c r="F448" s="11">
        <v>3</v>
      </c>
      <c r="G448" s="11">
        <v>2</v>
      </c>
      <c r="H448" s="118">
        <f t="shared" si="88"/>
        <v>303</v>
      </c>
      <c r="I448" s="119">
        <v>250</v>
      </c>
      <c r="J448" s="119">
        <f t="shared" si="89"/>
        <v>75750</v>
      </c>
      <c r="L448" s="11" t="s">
        <v>62</v>
      </c>
      <c r="M448" s="11" t="s">
        <v>63</v>
      </c>
      <c r="N448" s="11">
        <v>2</v>
      </c>
      <c r="O448" s="11">
        <v>66</v>
      </c>
      <c r="P448" s="119">
        <v>100</v>
      </c>
      <c r="Q448" s="119">
        <v>6800</v>
      </c>
      <c r="R448" s="118">
        <f t="shared" si="83"/>
        <v>448800</v>
      </c>
      <c r="S448" s="118">
        <v>8</v>
      </c>
      <c r="T448" s="119"/>
      <c r="U448" s="118">
        <f t="shared" si="84"/>
        <v>448800</v>
      </c>
      <c r="V448" s="119">
        <f t="shared" si="85"/>
        <v>524550</v>
      </c>
      <c r="W448" s="118">
        <f t="shared" si="86"/>
        <v>524550</v>
      </c>
      <c r="Y448" s="119">
        <f t="shared" si="87"/>
        <v>524550</v>
      </c>
      <c r="Z448" s="119"/>
    </row>
    <row r="449" spans="1:27" s="126" customFormat="1" ht="24" x14ac:dyDescent="0.55000000000000004">
      <c r="A449" s="24"/>
      <c r="B449" s="97" t="s">
        <v>263</v>
      </c>
      <c r="C449" s="24">
        <v>552</v>
      </c>
      <c r="D449" s="24">
        <v>6</v>
      </c>
      <c r="E449" s="24">
        <v>2</v>
      </c>
      <c r="F449" s="24">
        <v>77</v>
      </c>
      <c r="G449" s="24">
        <v>1</v>
      </c>
      <c r="H449" s="125">
        <f t="shared" si="88"/>
        <v>2677</v>
      </c>
      <c r="I449" s="125">
        <v>130</v>
      </c>
      <c r="J449" s="125">
        <f t="shared" si="89"/>
        <v>348010</v>
      </c>
      <c r="L449" s="24"/>
      <c r="M449" s="24"/>
      <c r="N449" s="24"/>
      <c r="O449" s="24"/>
      <c r="R449" s="125">
        <f t="shared" si="83"/>
        <v>0</v>
      </c>
      <c r="S449" s="125"/>
      <c r="T449" s="125"/>
      <c r="U449" s="125">
        <f t="shared" si="84"/>
        <v>0</v>
      </c>
      <c r="V449" s="125">
        <f t="shared" si="85"/>
        <v>348010</v>
      </c>
      <c r="W449" s="125">
        <f t="shared" si="86"/>
        <v>0</v>
      </c>
      <c r="Y449" s="125">
        <f t="shared" si="87"/>
        <v>348010</v>
      </c>
      <c r="Z449" s="125">
        <v>0.01</v>
      </c>
      <c r="AA449" s="125">
        <f t="shared" ref="AA449" si="94">Y449*Z449/100</f>
        <v>34.801000000000002</v>
      </c>
    </row>
    <row r="450" spans="1:27" s="128" customFormat="1" ht="24" x14ac:dyDescent="0.55000000000000004">
      <c r="A450" s="53"/>
      <c r="B450" s="55"/>
      <c r="C450" s="53"/>
      <c r="D450" s="53"/>
      <c r="E450" s="53"/>
      <c r="F450" s="53"/>
      <c r="G450" s="53"/>
      <c r="H450" s="127"/>
      <c r="I450" s="127"/>
      <c r="J450" s="127"/>
      <c r="L450" s="53"/>
      <c r="M450" s="53"/>
      <c r="N450" s="53"/>
      <c r="O450" s="53"/>
      <c r="R450" s="127"/>
      <c r="S450" s="127"/>
      <c r="T450" s="127"/>
      <c r="U450" s="127"/>
      <c r="V450" s="127"/>
      <c r="W450" s="127"/>
      <c r="Y450" s="127"/>
      <c r="Z450" s="127"/>
    </row>
    <row r="451" spans="1:27" s="122" customFormat="1" ht="24" x14ac:dyDescent="0.55000000000000004">
      <c r="A451" s="11">
        <v>105</v>
      </c>
      <c r="B451" s="137" t="s">
        <v>59</v>
      </c>
      <c r="C451" s="11">
        <v>12214</v>
      </c>
      <c r="D451" s="11">
        <v>1</v>
      </c>
      <c r="E451" s="11">
        <v>2</v>
      </c>
      <c r="F451" s="11">
        <v>59</v>
      </c>
      <c r="G451" s="11">
        <v>1</v>
      </c>
      <c r="H451" s="118">
        <f t="shared" si="88"/>
        <v>659</v>
      </c>
      <c r="I451" s="119">
        <v>100</v>
      </c>
      <c r="J451" s="119">
        <f t="shared" si="89"/>
        <v>65900</v>
      </c>
      <c r="L451" s="11"/>
      <c r="M451" s="11"/>
      <c r="N451" s="11"/>
      <c r="O451" s="11"/>
      <c r="R451" s="118">
        <f t="shared" si="83"/>
        <v>0</v>
      </c>
      <c r="S451" s="118"/>
      <c r="T451" s="119"/>
      <c r="U451" s="118">
        <f t="shared" si="84"/>
        <v>0</v>
      </c>
      <c r="V451" s="119">
        <f t="shared" si="85"/>
        <v>65900</v>
      </c>
      <c r="W451" s="118">
        <f t="shared" si="86"/>
        <v>0</v>
      </c>
      <c r="Y451" s="119">
        <f t="shared" si="87"/>
        <v>65900</v>
      </c>
      <c r="Z451" s="119"/>
    </row>
    <row r="452" spans="1:27" s="122" customFormat="1" ht="24" x14ac:dyDescent="0.55000000000000004">
      <c r="A452" s="11"/>
      <c r="B452" s="137" t="s">
        <v>59</v>
      </c>
      <c r="C452" s="11">
        <v>11805</v>
      </c>
      <c r="D452" s="11">
        <v>0</v>
      </c>
      <c r="E452" s="11">
        <v>1</v>
      </c>
      <c r="F452" s="11">
        <v>41</v>
      </c>
      <c r="G452" s="11">
        <v>1</v>
      </c>
      <c r="H452" s="118">
        <f t="shared" si="88"/>
        <v>141</v>
      </c>
      <c r="I452" s="119">
        <v>100</v>
      </c>
      <c r="J452" s="119">
        <f t="shared" si="89"/>
        <v>14100</v>
      </c>
      <c r="L452" s="11"/>
      <c r="M452" s="11"/>
      <c r="N452" s="11"/>
      <c r="O452" s="11"/>
      <c r="R452" s="118">
        <f t="shared" si="83"/>
        <v>0</v>
      </c>
      <c r="S452" s="118"/>
      <c r="T452" s="119"/>
      <c r="U452" s="118">
        <f t="shared" si="84"/>
        <v>0</v>
      </c>
      <c r="V452" s="119">
        <f t="shared" si="85"/>
        <v>14100</v>
      </c>
      <c r="W452" s="118">
        <f t="shared" si="86"/>
        <v>0</v>
      </c>
      <c r="Y452" s="119">
        <f t="shared" si="87"/>
        <v>14100</v>
      </c>
      <c r="Z452" s="119"/>
    </row>
    <row r="453" spans="1:27" s="122" customFormat="1" ht="24" x14ac:dyDescent="0.55000000000000004">
      <c r="A453" s="11"/>
      <c r="B453" s="137" t="s">
        <v>59</v>
      </c>
      <c r="C453" s="11">
        <v>11806</v>
      </c>
      <c r="D453" s="11">
        <v>1</v>
      </c>
      <c r="E453" s="11">
        <v>1</v>
      </c>
      <c r="F453" s="11">
        <v>77</v>
      </c>
      <c r="G453" s="11">
        <v>1</v>
      </c>
      <c r="H453" s="118">
        <f t="shared" si="88"/>
        <v>577</v>
      </c>
      <c r="I453" s="119">
        <v>190</v>
      </c>
      <c r="J453" s="119">
        <f t="shared" si="89"/>
        <v>109630</v>
      </c>
      <c r="L453" s="11"/>
      <c r="M453" s="11"/>
      <c r="N453" s="11"/>
      <c r="O453" s="11"/>
      <c r="R453" s="118">
        <f t="shared" si="83"/>
        <v>0</v>
      </c>
      <c r="S453" s="118"/>
      <c r="T453" s="119"/>
      <c r="U453" s="118">
        <f t="shared" si="84"/>
        <v>0</v>
      </c>
      <c r="V453" s="119">
        <f t="shared" si="85"/>
        <v>109630</v>
      </c>
      <c r="W453" s="118">
        <f t="shared" si="86"/>
        <v>0</v>
      </c>
      <c r="Y453" s="119">
        <f t="shared" si="87"/>
        <v>109630</v>
      </c>
      <c r="Z453" s="119"/>
    </row>
    <row r="454" spans="1:27" s="128" customFormat="1" ht="24" x14ac:dyDescent="0.55000000000000004">
      <c r="A454" s="53"/>
      <c r="B454" s="55"/>
      <c r="C454" s="53"/>
      <c r="D454" s="53"/>
      <c r="E454" s="53"/>
      <c r="F454" s="53"/>
      <c r="G454" s="53"/>
      <c r="H454" s="127"/>
      <c r="I454" s="127"/>
      <c r="J454" s="127"/>
      <c r="L454" s="53"/>
      <c r="M454" s="53"/>
      <c r="N454" s="53"/>
      <c r="O454" s="53"/>
      <c r="R454" s="127"/>
      <c r="S454" s="127"/>
      <c r="T454" s="127"/>
      <c r="U454" s="127"/>
      <c r="V454" s="127"/>
      <c r="W454" s="127"/>
      <c r="Y454" s="127"/>
      <c r="Z454" s="127"/>
    </row>
    <row r="455" spans="1:27" s="126" customFormat="1" ht="24" x14ac:dyDescent="0.55000000000000004">
      <c r="A455" s="24">
        <v>106</v>
      </c>
      <c r="B455" s="138" t="s">
        <v>76</v>
      </c>
      <c r="C455" s="24"/>
      <c r="D455" s="24"/>
      <c r="E455" s="24">
        <v>1</v>
      </c>
      <c r="F455" s="24">
        <v>36</v>
      </c>
      <c r="G455" s="24">
        <v>2</v>
      </c>
      <c r="H455" s="125">
        <f t="shared" ref="H455:H518" si="95">+(D455*400)+(E455*100)+F455</f>
        <v>136</v>
      </c>
      <c r="I455" s="125">
        <v>150</v>
      </c>
      <c r="J455" s="125">
        <f t="shared" ref="J455:J518" si="96">H455*I455</f>
        <v>20400</v>
      </c>
      <c r="L455" s="24" t="s">
        <v>62</v>
      </c>
      <c r="M455" s="24" t="s">
        <v>63</v>
      </c>
      <c r="N455" s="24">
        <v>2</v>
      </c>
      <c r="O455" s="24">
        <v>110</v>
      </c>
      <c r="P455" s="125">
        <v>100</v>
      </c>
      <c r="Q455" s="125">
        <v>6800</v>
      </c>
      <c r="R455" s="125">
        <f t="shared" si="83"/>
        <v>748000</v>
      </c>
      <c r="S455" s="125">
        <v>46</v>
      </c>
      <c r="T455" s="125">
        <v>93</v>
      </c>
      <c r="U455" s="125">
        <f t="shared" si="84"/>
        <v>52360</v>
      </c>
      <c r="V455" s="125">
        <f t="shared" si="85"/>
        <v>72760</v>
      </c>
      <c r="W455" s="125">
        <f t="shared" si="86"/>
        <v>72760</v>
      </c>
      <c r="Y455" s="125">
        <f t="shared" si="87"/>
        <v>72760</v>
      </c>
      <c r="Z455" s="125">
        <v>0.02</v>
      </c>
      <c r="AA455" s="125">
        <f t="shared" ref="AA455:AA456" si="97">Y455*Z455/100</f>
        <v>14.552</v>
      </c>
    </row>
    <row r="456" spans="1:27" s="126" customFormat="1" ht="24" x14ac:dyDescent="0.55000000000000004">
      <c r="A456" s="24"/>
      <c r="B456" s="97"/>
      <c r="C456" s="24"/>
      <c r="D456" s="24"/>
      <c r="E456" s="24"/>
      <c r="F456" s="24"/>
      <c r="G456" s="24"/>
      <c r="H456" s="125">
        <f t="shared" si="95"/>
        <v>0</v>
      </c>
      <c r="I456" s="125"/>
      <c r="J456" s="125">
        <f t="shared" si="96"/>
        <v>0</v>
      </c>
      <c r="L456" s="24"/>
      <c r="M456" s="24" t="s">
        <v>65</v>
      </c>
      <c r="N456" s="24">
        <v>2</v>
      </c>
      <c r="O456" s="24">
        <v>8</v>
      </c>
      <c r="P456" s="125">
        <v>100</v>
      </c>
      <c r="Q456" s="125">
        <v>6800</v>
      </c>
      <c r="R456" s="125">
        <f t="shared" si="83"/>
        <v>54400</v>
      </c>
      <c r="S456" s="125">
        <v>46</v>
      </c>
      <c r="T456" s="125">
        <v>93</v>
      </c>
      <c r="U456" s="125">
        <f t="shared" si="84"/>
        <v>3808</v>
      </c>
      <c r="V456" s="125">
        <f t="shared" si="85"/>
        <v>3808</v>
      </c>
      <c r="W456" s="125">
        <f t="shared" si="86"/>
        <v>3808</v>
      </c>
      <c r="Y456" s="125">
        <f t="shared" si="87"/>
        <v>3808</v>
      </c>
      <c r="Z456" s="125">
        <v>0.02</v>
      </c>
      <c r="AA456" s="125">
        <f t="shared" si="97"/>
        <v>0.76159999999999994</v>
      </c>
    </row>
    <row r="457" spans="1:27" s="122" customFormat="1" ht="24" x14ac:dyDescent="0.55000000000000004">
      <c r="A457" s="11"/>
      <c r="B457" s="137" t="s">
        <v>59</v>
      </c>
      <c r="C457" s="11">
        <v>7955</v>
      </c>
      <c r="D457" s="11">
        <v>1</v>
      </c>
      <c r="E457" s="11">
        <v>1</v>
      </c>
      <c r="F457" s="11">
        <v>0</v>
      </c>
      <c r="G457" s="11">
        <v>1</v>
      </c>
      <c r="H457" s="118">
        <f t="shared" si="95"/>
        <v>500</v>
      </c>
      <c r="I457" s="119">
        <v>100</v>
      </c>
      <c r="J457" s="119">
        <f t="shared" si="96"/>
        <v>50000</v>
      </c>
      <c r="L457" s="11"/>
      <c r="M457" s="11"/>
      <c r="N457" s="11"/>
      <c r="O457" s="11"/>
      <c r="R457" s="118">
        <f t="shared" ref="R457:R520" si="98">O457*Q457</f>
        <v>0</v>
      </c>
      <c r="S457" s="118"/>
      <c r="T457" s="119"/>
      <c r="U457" s="118">
        <f t="shared" ref="U457:U520" si="99">R457*(100-T457)/100</f>
        <v>0</v>
      </c>
      <c r="V457" s="119">
        <f t="shared" ref="V457:V520" si="100">J457+U457</f>
        <v>50000</v>
      </c>
      <c r="W457" s="118">
        <f t="shared" ref="W457:W520" si="101">V457*P457/100</f>
        <v>0</v>
      </c>
      <c r="Y457" s="119">
        <f t="shared" ref="Y457:Y520" si="102">J457+U457</f>
        <v>50000</v>
      </c>
      <c r="Z457" s="119"/>
    </row>
    <row r="458" spans="1:27" s="122" customFormat="1" ht="24" x14ac:dyDescent="0.55000000000000004">
      <c r="A458" s="11"/>
      <c r="B458" s="137" t="s">
        <v>59</v>
      </c>
      <c r="C458" s="11">
        <v>12274</v>
      </c>
      <c r="D458" s="11">
        <v>0</v>
      </c>
      <c r="E458" s="11">
        <v>3</v>
      </c>
      <c r="F458" s="11">
        <v>72</v>
      </c>
      <c r="G458" s="11">
        <v>1</v>
      </c>
      <c r="H458" s="118">
        <f t="shared" si="95"/>
        <v>372</v>
      </c>
      <c r="I458" s="119">
        <v>130</v>
      </c>
      <c r="J458" s="119">
        <f t="shared" si="96"/>
        <v>48360</v>
      </c>
      <c r="L458" s="11"/>
      <c r="M458" s="11"/>
      <c r="N458" s="11"/>
      <c r="O458" s="11"/>
      <c r="R458" s="118">
        <f t="shared" si="98"/>
        <v>0</v>
      </c>
      <c r="S458" s="118"/>
      <c r="T458" s="119"/>
      <c r="U458" s="118">
        <f t="shared" si="99"/>
        <v>0</v>
      </c>
      <c r="V458" s="119">
        <f t="shared" si="100"/>
        <v>48360</v>
      </c>
      <c r="W458" s="118">
        <f t="shared" si="101"/>
        <v>0</v>
      </c>
      <c r="Y458" s="119">
        <f t="shared" si="102"/>
        <v>48360</v>
      </c>
      <c r="Z458" s="119"/>
    </row>
    <row r="459" spans="1:27" s="122" customFormat="1" ht="24" x14ac:dyDescent="0.55000000000000004">
      <c r="A459" s="11"/>
      <c r="B459" s="137" t="s">
        <v>59</v>
      </c>
      <c r="C459" s="11">
        <v>10835</v>
      </c>
      <c r="D459" s="11">
        <v>1</v>
      </c>
      <c r="E459" s="11">
        <v>0</v>
      </c>
      <c r="F459" s="11">
        <v>0</v>
      </c>
      <c r="G459" s="11">
        <v>1</v>
      </c>
      <c r="H459" s="118">
        <f t="shared" si="95"/>
        <v>400</v>
      </c>
      <c r="I459" s="119">
        <v>220</v>
      </c>
      <c r="J459" s="119">
        <f t="shared" si="96"/>
        <v>88000</v>
      </c>
      <c r="L459" s="11"/>
      <c r="M459" s="11"/>
      <c r="N459" s="11"/>
      <c r="O459" s="11"/>
      <c r="R459" s="118">
        <f t="shared" si="98"/>
        <v>0</v>
      </c>
      <c r="S459" s="118"/>
      <c r="T459" s="119"/>
      <c r="U459" s="118">
        <f t="shared" si="99"/>
        <v>0</v>
      </c>
      <c r="V459" s="119">
        <f t="shared" si="100"/>
        <v>88000</v>
      </c>
      <c r="W459" s="118">
        <f t="shared" si="101"/>
        <v>0</v>
      </c>
      <c r="Y459" s="119">
        <f t="shared" si="102"/>
        <v>88000</v>
      </c>
      <c r="Z459" s="119"/>
    </row>
    <row r="460" spans="1:27" s="122" customFormat="1" ht="24" x14ac:dyDescent="0.55000000000000004">
      <c r="A460" s="11"/>
      <c r="B460" s="137" t="s">
        <v>59</v>
      </c>
      <c r="C460" s="11">
        <v>1324</v>
      </c>
      <c r="D460" s="11">
        <v>1</v>
      </c>
      <c r="E460" s="11">
        <v>1</v>
      </c>
      <c r="F460" s="11">
        <v>72</v>
      </c>
      <c r="G460" s="11">
        <v>1</v>
      </c>
      <c r="H460" s="118">
        <f t="shared" si="95"/>
        <v>572</v>
      </c>
      <c r="I460" s="119">
        <v>220</v>
      </c>
      <c r="J460" s="119">
        <f t="shared" si="96"/>
        <v>125840</v>
      </c>
      <c r="L460" s="11"/>
      <c r="M460" s="11"/>
      <c r="N460" s="11"/>
      <c r="O460" s="11"/>
      <c r="R460" s="118">
        <f t="shared" si="98"/>
        <v>0</v>
      </c>
      <c r="S460" s="118"/>
      <c r="T460" s="119"/>
      <c r="U460" s="118">
        <f t="shared" si="99"/>
        <v>0</v>
      </c>
      <c r="V460" s="119">
        <f t="shared" si="100"/>
        <v>125840</v>
      </c>
      <c r="W460" s="118">
        <f t="shared" si="101"/>
        <v>0</v>
      </c>
      <c r="Y460" s="119">
        <f t="shared" si="102"/>
        <v>125840</v>
      </c>
      <c r="Z460" s="119"/>
    </row>
    <row r="461" spans="1:27" s="126" customFormat="1" ht="24" x14ac:dyDescent="0.55000000000000004">
      <c r="A461" s="24"/>
      <c r="B461" s="138" t="s">
        <v>76</v>
      </c>
      <c r="C461" s="24"/>
      <c r="D461" s="24">
        <v>5</v>
      </c>
      <c r="E461" s="24">
        <v>0</v>
      </c>
      <c r="F461" s="24">
        <v>0</v>
      </c>
      <c r="G461" s="24">
        <v>1</v>
      </c>
      <c r="H461" s="125">
        <f t="shared" si="95"/>
        <v>2000</v>
      </c>
      <c r="I461" s="125">
        <v>100</v>
      </c>
      <c r="J461" s="125">
        <f t="shared" si="96"/>
        <v>200000</v>
      </c>
      <c r="L461" s="24"/>
      <c r="M461" s="24"/>
      <c r="N461" s="24"/>
      <c r="O461" s="24"/>
      <c r="R461" s="125">
        <f t="shared" si="98"/>
        <v>0</v>
      </c>
      <c r="S461" s="125"/>
      <c r="T461" s="125"/>
      <c r="U461" s="125">
        <f t="shared" si="99"/>
        <v>0</v>
      </c>
      <c r="V461" s="125">
        <f t="shared" si="100"/>
        <v>200000</v>
      </c>
      <c r="W461" s="125">
        <f t="shared" si="101"/>
        <v>0</v>
      </c>
      <c r="Y461" s="125">
        <f t="shared" si="102"/>
        <v>200000</v>
      </c>
      <c r="Z461" s="125">
        <v>0.01</v>
      </c>
      <c r="AA461" s="125">
        <f t="shared" ref="AA461" si="103">Y461*Z461/100</f>
        <v>20</v>
      </c>
    </row>
    <row r="462" spans="1:27" s="128" customFormat="1" ht="24" x14ac:dyDescent="0.55000000000000004">
      <c r="A462" s="53"/>
      <c r="B462" s="59"/>
      <c r="C462" s="53"/>
      <c r="D462" s="53"/>
      <c r="E462" s="53"/>
      <c r="F462" s="53"/>
      <c r="G462" s="53"/>
      <c r="H462" s="127"/>
      <c r="I462" s="127"/>
      <c r="J462" s="127"/>
      <c r="L462" s="53"/>
      <c r="M462" s="53"/>
      <c r="N462" s="53"/>
      <c r="O462" s="53"/>
      <c r="R462" s="127"/>
      <c r="S462" s="127"/>
      <c r="T462" s="127"/>
      <c r="U462" s="127"/>
      <c r="V462" s="127"/>
      <c r="W462" s="127"/>
      <c r="Y462" s="127"/>
      <c r="Z462" s="127"/>
    </row>
    <row r="463" spans="1:27" s="122" customFormat="1" ht="24" x14ac:dyDescent="0.55000000000000004">
      <c r="A463" s="11">
        <v>107</v>
      </c>
      <c r="B463" s="137" t="s">
        <v>59</v>
      </c>
      <c r="C463" s="11">
        <v>10034</v>
      </c>
      <c r="D463" s="11">
        <v>0</v>
      </c>
      <c r="E463" s="11">
        <v>0</v>
      </c>
      <c r="F463" s="11">
        <v>95</v>
      </c>
      <c r="G463" s="11">
        <v>1</v>
      </c>
      <c r="H463" s="118">
        <f t="shared" si="95"/>
        <v>95</v>
      </c>
      <c r="I463" s="119">
        <v>250</v>
      </c>
      <c r="J463" s="119">
        <f t="shared" si="96"/>
        <v>23750</v>
      </c>
      <c r="L463" s="11" t="s">
        <v>62</v>
      </c>
      <c r="M463" s="11" t="s">
        <v>65</v>
      </c>
      <c r="N463" s="11">
        <v>2</v>
      </c>
      <c r="O463" s="11">
        <v>90</v>
      </c>
      <c r="P463" s="119">
        <v>100</v>
      </c>
      <c r="Q463" s="119">
        <v>6800</v>
      </c>
      <c r="R463" s="118">
        <f t="shared" si="98"/>
        <v>612000</v>
      </c>
      <c r="S463" s="118">
        <v>26</v>
      </c>
      <c r="T463" s="119"/>
      <c r="U463" s="118">
        <f t="shared" si="99"/>
        <v>612000</v>
      </c>
      <c r="V463" s="119">
        <f t="shared" si="100"/>
        <v>635750</v>
      </c>
      <c r="W463" s="118">
        <f t="shared" si="101"/>
        <v>635750</v>
      </c>
      <c r="Y463" s="119">
        <f t="shared" si="102"/>
        <v>635750</v>
      </c>
      <c r="Z463" s="119"/>
    </row>
    <row r="464" spans="1:27" s="122" customFormat="1" ht="24" x14ac:dyDescent="0.55000000000000004">
      <c r="A464" s="11"/>
      <c r="B464" s="137"/>
      <c r="C464" s="11"/>
      <c r="D464" s="11"/>
      <c r="E464" s="11"/>
      <c r="F464" s="11"/>
      <c r="G464" s="11"/>
      <c r="H464" s="118">
        <f t="shared" si="95"/>
        <v>0</v>
      </c>
      <c r="I464" s="119"/>
      <c r="J464" s="119">
        <f t="shared" si="96"/>
        <v>0</v>
      </c>
      <c r="L464" s="11"/>
      <c r="M464" s="11" t="s">
        <v>65</v>
      </c>
      <c r="N464" s="11">
        <v>2</v>
      </c>
      <c r="O464" s="11">
        <v>18</v>
      </c>
      <c r="P464" s="119">
        <v>100</v>
      </c>
      <c r="Q464" s="119">
        <v>6800</v>
      </c>
      <c r="R464" s="118">
        <f t="shared" si="98"/>
        <v>122400</v>
      </c>
      <c r="S464" s="118">
        <v>26</v>
      </c>
      <c r="T464" s="119"/>
      <c r="U464" s="118">
        <f t="shared" si="99"/>
        <v>122400</v>
      </c>
      <c r="V464" s="119">
        <f t="shared" si="100"/>
        <v>122400</v>
      </c>
      <c r="W464" s="118">
        <f t="shared" si="101"/>
        <v>122400</v>
      </c>
      <c r="Y464" s="119">
        <f t="shared" si="102"/>
        <v>122400</v>
      </c>
      <c r="Z464" s="119"/>
    </row>
    <row r="465" spans="1:27" s="122" customFormat="1" ht="24" x14ac:dyDescent="0.55000000000000004">
      <c r="A465" s="11"/>
      <c r="B465" s="137"/>
      <c r="C465" s="11"/>
      <c r="D465" s="11"/>
      <c r="E465" s="11"/>
      <c r="F465" s="11"/>
      <c r="G465" s="11"/>
      <c r="H465" s="118">
        <f t="shared" si="95"/>
        <v>0</v>
      </c>
      <c r="I465" s="119"/>
      <c r="J465" s="119">
        <f t="shared" si="96"/>
        <v>0</v>
      </c>
      <c r="L465" s="11"/>
      <c r="M465" s="11" t="s">
        <v>126</v>
      </c>
      <c r="N465" s="11">
        <v>2</v>
      </c>
      <c r="O465" s="11">
        <v>36</v>
      </c>
      <c r="P465" s="119">
        <v>100</v>
      </c>
      <c r="Q465" s="119">
        <v>6800</v>
      </c>
      <c r="R465" s="118">
        <f t="shared" si="98"/>
        <v>244800</v>
      </c>
      <c r="S465" s="118">
        <v>24</v>
      </c>
      <c r="T465" s="119"/>
      <c r="U465" s="118">
        <f t="shared" si="99"/>
        <v>244800</v>
      </c>
      <c r="V465" s="119">
        <f t="shared" si="100"/>
        <v>244800</v>
      </c>
      <c r="W465" s="118">
        <f t="shared" si="101"/>
        <v>244800</v>
      </c>
      <c r="Y465" s="119">
        <f t="shared" si="102"/>
        <v>244800</v>
      </c>
      <c r="Z465" s="119"/>
    </row>
    <row r="466" spans="1:27" s="122" customFormat="1" ht="24" x14ac:dyDescent="0.55000000000000004">
      <c r="A466" s="11"/>
      <c r="B466" s="137"/>
      <c r="C466" s="11"/>
      <c r="D466" s="11"/>
      <c r="E466" s="11"/>
      <c r="F466" s="11"/>
      <c r="G466" s="11"/>
      <c r="H466" s="118">
        <f t="shared" si="95"/>
        <v>0</v>
      </c>
      <c r="I466" s="119"/>
      <c r="J466" s="119">
        <f t="shared" si="96"/>
        <v>0</v>
      </c>
      <c r="L466" s="11"/>
      <c r="M466" s="11" t="s">
        <v>65</v>
      </c>
      <c r="N466" s="11">
        <v>2</v>
      </c>
      <c r="O466" s="11">
        <v>4</v>
      </c>
      <c r="P466" s="119">
        <v>100</v>
      </c>
      <c r="Q466" s="119">
        <v>6800</v>
      </c>
      <c r="R466" s="118">
        <f t="shared" si="98"/>
        <v>27200</v>
      </c>
      <c r="S466" s="118">
        <v>24</v>
      </c>
      <c r="T466" s="119"/>
      <c r="U466" s="118">
        <f t="shared" si="99"/>
        <v>27200</v>
      </c>
      <c r="V466" s="119">
        <f t="shared" si="100"/>
        <v>27200</v>
      </c>
      <c r="W466" s="118">
        <f t="shared" si="101"/>
        <v>27200</v>
      </c>
      <c r="Y466" s="119">
        <f t="shared" si="102"/>
        <v>27200</v>
      </c>
      <c r="Z466" s="119"/>
    </row>
    <row r="467" spans="1:27" s="126" customFormat="1" ht="24" x14ac:dyDescent="0.55000000000000004">
      <c r="A467" s="24"/>
      <c r="B467" s="97"/>
      <c r="C467" s="24"/>
      <c r="D467" s="24"/>
      <c r="E467" s="24"/>
      <c r="F467" s="24"/>
      <c r="G467" s="24"/>
      <c r="H467" s="125">
        <f t="shared" si="95"/>
        <v>0</v>
      </c>
      <c r="I467" s="125"/>
      <c r="J467" s="125">
        <f t="shared" si="96"/>
        <v>0</v>
      </c>
      <c r="L467" s="104" t="s">
        <v>342</v>
      </c>
      <c r="M467" s="24" t="s">
        <v>65</v>
      </c>
      <c r="N467" s="24">
        <v>3</v>
      </c>
      <c r="O467" s="24">
        <v>55</v>
      </c>
      <c r="P467" s="125">
        <v>100</v>
      </c>
      <c r="Q467" s="125">
        <v>6800</v>
      </c>
      <c r="R467" s="125">
        <f t="shared" si="98"/>
        <v>374000</v>
      </c>
      <c r="S467" s="125">
        <v>4</v>
      </c>
      <c r="T467" s="125">
        <v>12</v>
      </c>
      <c r="U467" s="125">
        <f t="shared" si="99"/>
        <v>329120</v>
      </c>
      <c r="V467" s="125">
        <f t="shared" si="100"/>
        <v>329120</v>
      </c>
      <c r="W467" s="125">
        <f t="shared" si="101"/>
        <v>329120</v>
      </c>
      <c r="Y467" s="125">
        <f t="shared" si="102"/>
        <v>329120</v>
      </c>
      <c r="Z467" s="125">
        <v>0.3</v>
      </c>
      <c r="AA467" s="125">
        <f t="shared" ref="AA467" si="104">Y467*Z467/100</f>
        <v>987.36</v>
      </c>
    </row>
    <row r="468" spans="1:27" s="135" customFormat="1" ht="24" x14ac:dyDescent="0.55000000000000004">
      <c r="A468" s="11"/>
      <c r="B468" s="137" t="s">
        <v>59</v>
      </c>
      <c r="C468" s="11">
        <v>836</v>
      </c>
      <c r="D468" s="11">
        <v>0</v>
      </c>
      <c r="E468" s="11">
        <v>2</v>
      </c>
      <c r="F468" s="11">
        <v>79</v>
      </c>
      <c r="G468" s="11">
        <v>2</v>
      </c>
      <c r="H468" s="118">
        <f t="shared" si="95"/>
        <v>279</v>
      </c>
      <c r="I468" s="118">
        <v>150</v>
      </c>
      <c r="J468" s="118">
        <f t="shared" si="96"/>
        <v>41850</v>
      </c>
      <c r="L468" s="11"/>
      <c r="M468" s="11"/>
      <c r="N468" s="11"/>
      <c r="O468" s="11"/>
      <c r="R468" s="118">
        <f t="shared" si="98"/>
        <v>0</v>
      </c>
      <c r="S468" s="118"/>
      <c r="T468" s="118"/>
      <c r="U468" s="118">
        <f t="shared" si="99"/>
        <v>0</v>
      </c>
      <c r="V468" s="118">
        <f t="shared" si="100"/>
        <v>41850</v>
      </c>
      <c r="W468" s="118">
        <f t="shared" si="101"/>
        <v>0</v>
      </c>
      <c r="Y468" s="118">
        <f t="shared" si="102"/>
        <v>41850</v>
      </c>
      <c r="Z468" s="118"/>
    </row>
    <row r="469" spans="1:27" s="122" customFormat="1" ht="24" x14ac:dyDescent="0.55000000000000004">
      <c r="A469" s="11"/>
      <c r="B469" s="137" t="s">
        <v>59</v>
      </c>
      <c r="C469" s="11">
        <v>17511</v>
      </c>
      <c r="D469" s="11">
        <v>0</v>
      </c>
      <c r="E469" s="11">
        <v>0</v>
      </c>
      <c r="F469" s="11">
        <v>17</v>
      </c>
      <c r="G469" s="11">
        <v>1</v>
      </c>
      <c r="H469" s="118">
        <f t="shared" si="95"/>
        <v>17</v>
      </c>
      <c r="I469" s="119">
        <v>250</v>
      </c>
      <c r="J469" s="119">
        <f t="shared" si="96"/>
        <v>4250</v>
      </c>
      <c r="L469" s="11"/>
      <c r="M469" s="11"/>
      <c r="N469" s="11"/>
      <c r="O469" s="11"/>
      <c r="R469" s="118">
        <f t="shared" si="98"/>
        <v>0</v>
      </c>
      <c r="S469" s="118"/>
      <c r="T469" s="119"/>
      <c r="U469" s="118">
        <f t="shared" si="99"/>
        <v>0</v>
      </c>
      <c r="V469" s="119">
        <f t="shared" si="100"/>
        <v>4250</v>
      </c>
      <c r="W469" s="118">
        <f t="shared" si="101"/>
        <v>0</v>
      </c>
      <c r="Y469" s="119">
        <f t="shared" si="102"/>
        <v>4250</v>
      </c>
      <c r="Z469" s="119"/>
    </row>
    <row r="470" spans="1:27" s="122" customFormat="1" ht="24" x14ac:dyDescent="0.55000000000000004">
      <c r="A470" s="11"/>
      <c r="B470" s="137" t="s">
        <v>59</v>
      </c>
      <c r="C470" s="11">
        <v>10035</v>
      </c>
      <c r="D470" s="11">
        <v>0</v>
      </c>
      <c r="E470" s="11">
        <v>0</v>
      </c>
      <c r="F470" s="11">
        <v>57</v>
      </c>
      <c r="G470" s="11">
        <v>1</v>
      </c>
      <c r="H470" s="118">
        <f t="shared" si="95"/>
        <v>57</v>
      </c>
      <c r="I470" s="119">
        <v>250</v>
      </c>
      <c r="J470" s="119">
        <f t="shared" si="96"/>
        <v>14250</v>
      </c>
      <c r="L470" s="11"/>
      <c r="M470" s="11"/>
      <c r="N470" s="11"/>
      <c r="O470" s="11"/>
      <c r="R470" s="118">
        <f t="shared" si="98"/>
        <v>0</v>
      </c>
      <c r="S470" s="118"/>
      <c r="T470" s="119"/>
      <c r="U470" s="118">
        <f t="shared" si="99"/>
        <v>0</v>
      </c>
      <c r="V470" s="119">
        <f t="shared" si="100"/>
        <v>14250</v>
      </c>
      <c r="W470" s="118">
        <f t="shared" si="101"/>
        <v>0</v>
      </c>
      <c r="Y470" s="119">
        <f t="shared" si="102"/>
        <v>14250</v>
      </c>
      <c r="Z470" s="119"/>
    </row>
    <row r="471" spans="1:27" s="122" customFormat="1" ht="24" x14ac:dyDescent="0.55000000000000004">
      <c r="A471" s="11"/>
      <c r="B471" s="137" t="s">
        <v>59</v>
      </c>
      <c r="C471" s="11">
        <v>1619</v>
      </c>
      <c r="D471" s="11">
        <v>1</v>
      </c>
      <c r="E471" s="11">
        <v>0</v>
      </c>
      <c r="F471" s="11">
        <v>69</v>
      </c>
      <c r="G471" s="11">
        <v>1</v>
      </c>
      <c r="H471" s="118">
        <f t="shared" si="95"/>
        <v>469</v>
      </c>
      <c r="I471" s="119">
        <v>100</v>
      </c>
      <c r="J471" s="119">
        <f t="shared" si="96"/>
        <v>46900</v>
      </c>
      <c r="L471" s="11"/>
      <c r="M471" s="11"/>
      <c r="N471" s="11"/>
      <c r="O471" s="11"/>
      <c r="R471" s="118">
        <f t="shared" si="98"/>
        <v>0</v>
      </c>
      <c r="S471" s="118"/>
      <c r="T471" s="119"/>
      <c r="U471" s="118">
        <f t="shared" si="99"/>
        <v>0</v>
      </c>
      <c r="V471" s="119">
        <f t="shared" si="100"/>
        <v>46900</v>
      </c>
      <c r="W471" s="118">
        <f t="shared" si="101"/>
        <v>0</v>
      </c>
      <c r="Y471" s="119">
        <f t="shared" si="102"/>
        <v>46900</v>
      </c>
      <c r="Z471" s="119"/>
    </row>
    <row r="472" spans="1:27" s="122" customFormat="1" ht="24" x14ac:dyDescent="0.55000000000000004">
      <c r="A472" s="11"/>
      <c r="B472" s="137" t="s">
        <v>59</v>
      </c>
      <c r="C472" s="11">
        <v>16996</v>
      </c>
      <c r="D472" s="11">
        <v>0</v>
      </c>
      <c r="E472" s="11">
        <v>2</v>
      </c>
      <c r="F472" s="11">
        <v>76</v>
      </c>
      <c r="G472" s="11">
        <v>1</v>
      </c>
      <c r="H472" s="118">
        <f t="shared" si="95"/>
        <v>276</v>
      </c>
      <c r="I472" s="119">
        <v>100</v>
      </c>
      <c r="J472" s="119">
        <f t="shared" si="96"/>
        <v>27600</v>
      </c>
      <c r="L472" s="11"/>
      <c r="M472" s="11"/>
      <c r="N472" s="11"/>
      <c r="O472" s="11"/>
      <c r="R472" s="118">
        <f t="shared" si="98"/>
        <v>0</v>
      </c>
      <c r="S472" s="118"/>
      <c r="T472" s="119"/>
      <c r="U472" s="118">
        <f t="shared" si="99"/>
        <v>0</v>
      </c>
      <c r="V472" s="119">
        <f t="shared" si="100"/>
        <v>27600</v>
      </c>
      <c r="W472" s="118">
        <f t="shared" si="101"/>
        <v>0</v>
      </c>
      <c r="Y472" s="119">
        <f t="shared" si="102"/>
        <v>27600</v>
      </c>
      <c r="Z472" s="119"/>
    </row>
    <row r="473" spans="1:27" s="126" customFormat="1" ht="24" x14ac:dyDescent="0.55000000000000004">
      <c r="A473" s="24"/>
      <c r="B473" s="97" t="s">
        <v>71</v>
      </c>
      <c r="C473" s="24">
        <v>1368</v>
      </c>
      <c r="D473" s="24">
        <v>0</v>
      </c>
      <c r="E473" s="24">
        <v>1</v>
      </c>
      <c r="F473" s="24">
        <v>13</v>
      </c>
      <c r="G473" s="24">
        <v>1</v>
      </c>
      <c r="H473" s="125">
        <f t="shared" si="95"/>
        <v>113</v>
      </c>
      <c r="I473" s="125">
        <v>100</v>
      </c>
      <c r="J473" s="125">
        <f t="shared" si="96"/>
        <v>11300</v>
      </c>
      <c r="L473" s="24"/>
      <c r="M473" s="24"/>
      <c r="N473" s="24"/>
      <c r="O473" s="24"/>
      <c r="R473" s="125">
        <f t="shared" si="98"/>
        <v>0</v>
      </c>
      <c r="S473" s="125"/>
      <c r="T473" s="125"/>
      <c r="U473" s="125">
        <f t="shared" si="99"/>
        <v>0</v>
      </c>
      <c r="V473" s="125">
        <f t="shared" si="100"/>
        <v>11300</v>
      </c>
      <c r="W473" s="125">
        <f t="shared" si="101"/>
        <v>0</v>
      </c>
      <c r="Y473" s="125">
        <f t="shared" si="102"/>
        <v>11300</v>
      </c>
      <c r="Z473" s="125">
        <v>0.01</v>
      </c>
      <c r="AA473" s="125">
        <f t="shared" ref="AA473:AA474" si="105">Y473*Z473/100</f>
        <v>1.1299999999999999</v>
      </c>
    </row>
    <row r="474" spans="1:27" s="126" customFormat="1" ht="24" x14ac:dyDescent="0.55000000000000004">
      <c r="A474" s="24"/>
      <c r="B474" s="97" t="s">
        <v>71</v>
      </c>
      <c r="C474" s="24">
        <v>1337</v>
      </c>
      <c r="D474" s="24">
        <v>2</v>
      </c>
      <c r="E474" s="24">
        <v>1</v>
      </c>
      <c r="F474" s="24">
        <v>12</v>
      </c>
      <c r="G474" s="24">
        <v>1</v>
      </c>
      <c r="H474" s="125">
        <f t="shared" si="95"/>
        <v>912</v>
      </c>
      <c r="I474" s="125">
        <v>100</v>
      </c>
      <c r="J474" s="125">
        <f t="shared" si="96"/>
        <v>91200</v>
      </c>
      <c r="L474" s="24"/>
      <c r="M474" s="24"/>
      <c r="N474" s="24"/>
      <c r="O474" s="24"/>
      <c r="R474" s="125">
        <f t="shared" si="98"/>
        <v>0</v>
      </c>
      <c r="S474" s="125"/>
      <c r="T474" s="125"/>
      <c r="U474" s="125">
        <f t="shared" si="99"/>
        <v>0</v>
      </c>
      <c r="V474" s="125">
        <f t="shared" si="100"/>
        <v>91200</v>
      </c>
      <c r="W474" s="125">
        <f t="shared" si="101"/>
        <v>0</v>
      </c>
      <c r="Y474" s="125">
        <f t="shared" si="102"/>
        <v>91200</v>
      </c>
      <c r="Z474" s="125">
        <v>0.01</v>
      </c>
      <c r="AA474" s="125">
        <f t="shared" si="105"/>
        <v>9.1199999999999992</v>
      </c>
    </row>
    <row r="475" spans="1:27" s="128" customFormat="1" ht="24" x14ac:dyDescent="0.55000000000000004">
      <c r="A475" s="53"/>
      <c r="B475" s="55"/>
      <c r="C475" s="53"/>
      <c r="D475" s="53"/>
      <c r="E475" s="53"/>
      <c r="F475" s="53"/>
      <c r="G475" s="53"/>
      <c r="H475" s="127"/>
      <c r="I475" s="127"/>
      <c r="J475" s="127"/>
      <c r="L475" s="53"/>
      <c r="M475" s="53"/>
      <c r="N475" s="53"/>
      <c r="O475" s="53"/>
      <c r="R475" s="127"/>
      <c r="S475" s="127"/>
      <c r="T475" s="127"/>
      <c r="U475" s="127"/>
      <c r="V475" s="127"/>
      <c r="W475" s="127"/>
      <c r="Y475" s="127"/>
      <c r="Z475" s="127"/>
    </row>
    <row r="476" spans="1:27" s="126" customFormat="1" ht="24" x14ac:dyDescent="0.55000000000000004">
      <c r="A476" s="24">
        <v>108</v>
      </c>
      <c r="B476" s="24" t="s">
        <v>76</v>
      </c>
      <c r="C476" s="24"/>
      <c r="D476" s="24">
        <v>1</v>
      </c>
      <c r="E476" s="24">
        <v>0</v>
      </c>
      <c r="F476" s="24">
        <v>0</v>
      </c>
      <c r="G476" s="24">
        <v>2</v>
      </c>
      <c r="H476" s="125">
        <f t="shared" si="95"/>
        <v>400</v>
      </c>
      <c r="I476" s="125">
        <v>150</v>
      </c>
      <c r="J476" s="125">
        <f t="shared" si="96"/>
        <v>60000</v>
      </c>
      <c r="L476" s="24" t="s">
        <v>62</v>
      </c>
      <c r="M476" s="24" t="s">
        <v>65</v>
      </c>
      <c r="N476" s="24">
        <v>2</v>
      </c>
      <c r="O476" s="24">
        <v>108</v>
      </c>
      <c r="P476" s="125">
        <v>100</v>
      </c>
      <c r="Q476" s="125">
        <v>6800</v>
      </c>
      <c r="R476" s="125">
        <f t="shared" si="98"/>
        <v>734400</v>
      </c>
      <c r="S476" s="125">
        <v>10</v>
      </c>
      <c r="T476" s="125">
        <v>40</v>
      </c>
      <c r="U476" s="125">
        <f t="shared" si="99"/>
        <v>440640</v>
      </c>
      <c r="V476" s="125">
        <f t="shared" si="100"/>
        <v>500640</v>
      </c>
      <c r="W476" s="125">
        <f t="shared" si="101"/>
        <v>500640</v>
      </c>
      <c r="Y476" s="125">
        <f t="shared" si="102"/>
        <v>500640</v>
      </c>
      <c r="Z476" s="125">
        <v>0.02</v>
      </c>
      <c r="AA476" s="125">
        <f t="shared" ref="AA476:AA478" si="106">Y476*Z476/100</f>
        <v>100.12800000000001</v>
      </c>
    </row>
    <row r="477" spans="1:27" s="126" customFormat="1" ht="24" x14ac:dyDescent="0.55000000000000004">
      <c r="A477" s="24"/>
      <c r="B477" s="24"/>
      <c r="C477" s="24"/>
      <c r="D477" s="24"/>
      <c r="E477" s="24"/>
      <c r="F477" s="24"/>
      <c r="G477" s="24"/>
      <c r="H477" s="125">
        <f t="shared" si="95"/>
        <v>0</v>
      </c>
      <c r="I477" s="125"/>
      <c r="J477" s="125">
        <f t="shared" si="96"/>
        <v>0</v>
      </c>
      <c r="L477" s="24"/>
      <c r="M477" s="24" t="s">
        <v>65</v>
      </c>
      <c r="N477" s="24">
        <v>2</v>
      </c>
      <c r="O477" s="24">
        <v>8</v>
      </c>
      <c r="P477" s="125">
        <v>100</v>
      </c>
      <c r="Q477" s="125">
        <v>6800</v>
      </c>
      <c r="R477" s="125">
        <f t="shared" si="98"/>
        <v>54400</v>
      </c>
      <c r="S477" s="125">
        <v>10</v>
      </c>
      <c r="T477" s="125">
        <v>40</v>
      </c>
      <c r="U477" s="125">
        <f t="shared" si="99"/>
        <v>32640</v>
      </c>
      <c r="V477" s="125">
        <f t="shared" si="100"/>
        <v>32640</v>
      </c>
      <c r="W477" s="125">
        <f t="shared" si="101"/>
        <v>32640</v>
      </c>
      <c r="Y477" s="125">
        <f t="shared" si="102"/>
        <v>32640</v>
      </c>
      <c r="Z477" s="125">
        <v>0.02</v>
      </c>
      <c r="AA477" s="125">
        <f t="shared" si="106"/>
        <v>6.5280000000000005</v>
      </c>
    </row>
    <row r="478" spans="1:27" s="126" customFormat="1" ht="24" x14ac:dyDescent="0.55000000000000004">
      <c r="A478" s="24"/>
      <c r="B478" s="24" t="s">
        <v>76</v>
      </c>
      <c r="C478" s="24"/>
      <c r="D478" s="24">
        <v>2</v>
      </c>
      <c r="E478" s="24">
        <v>0</v>
      </c>
      <c r="F478" s="24">
        <v>0</v>
      </c>
      <c r="G478" s="24">
        <v>2</v>
      </c>
      <c r="H478" s="125">
        <f t="shared" si="95"/>
        <v>800</v>
      </c>
      <c r="I478" s="125">
        <v>100</v>
      </c>
      <c r="J478" s="125">
        <f t="shared" si="96"/>
        <v>80000</v>
      </c>
      <c r="L478" s="24"/>
      <c r="M478" s="24"/>
      <c r="N478" s="24"/>
      <c r="O478" s="24"/>
      <c r="R478" s="125">
        <f t="shared" si="98"/>
        <v>0</v>
      </c>
      <c r="S478" s="125"/>
      <c r="T478" s="125"/>
      <c r="U478" s="125">
        <f t="shared" si="99"/>
        <v>0</v>
      </c>
      <c r="V478" s="125">
        <f t="shared" si="100"/>
        <v>80000</v>
      </c>
      <c r="W478" s="125">
        <f t="shared" si="101"/>
        <v>0</v>
      </c>
      <c r="Y478" s="125">
        <f t="shared" si="102"/>
        <v>80000</v>
      </c>
      <c r="Z478" s="125">
        <v>0.01</v>
      </c>
      <c r="AA478" s="125">
        <f t="shared" si="106"/>
        <v>8</v>
      </c>
    </row>
    <row r="479" spans="1:27" s="128" customFormat="1" ht="24" x14ac:dyDescent="0.55000000000000004">
      <c r="A479" s="53"/>
      <c r="B479" s="53"/>
      <c r="C479" s="53"/>
      <c r="D479" s="53"/>
      <c r="E479" s="53"/>
      <c r="F479" s="53"/>
      <c r="G479" s="53"/>
      <c r="H479" s="127"/>
      <c r="I479" s="127"/>
      <c r="J479" s="127"/>
      <c r="L479" s="53"/>
      <c r="M479" s="53"/>
      <c r="N479" s="53"/>
      <c r="O479" s="53"/>
      <c r="R479" s="127"/>
      <c r="S479" s="127"/>
      <c r="T479" s="127"/>
      <c r="U479" s="127"/>
      <c r="V479" s="127"/>
      <c r="W479" s="127"/>
      <c r="Y479" s="127"/>
      <c r="Z479" s="127"/>
    </row>
    <row r="480" spans="1:27" s="126" customFormat="1" ht="24" x14ac:dyDescent="0.55000000000000004">
      <c r="A480" s="24">
        <v>109</v>
      </c>
      <c r="B480" s="24" t="s">
        <v>76</v>
      </c>
      <c r="C480" s="24"/>
      <c r="D480" s="24">
        <v>1</v>
      </c>
      <c r="E480" s="24">
        <v>0</v>
      </c>
      <c r="F480" s="24">
        <v>0</v>
      </c>
      <c r="G480" s="24">
        <v>2</v>
      </c>
      <c r="H480" s="125">
        <f t="shared" si="95"/>
        <v>400</v>
      </c>
      <c r="I480" s="125">
        <v>150</v>
      </c>
      <c r="J480" s="125">
        <f t="shared" si="96"/>
        <v>60000</v>
      </c>
      <c r="L480" s="24" t="s">
        <v>62</v>
      </c>
      <c r="M480" s="24" t="s">
        <v>65</v>
      </c>
      <c r="N480" s="24">
        <v>2</v>
      </c>
      <c r="O480" s="24">
        <v>90</v>
      </c>
      <c r="P480" s="125">
        <v>100</v>
      </c>
      <c r="Q480" s="125">
        <v>6800</v>
      </c>
      <c r="R480" s="125">
        <f t="shared" si="98"/>
        <v>612000</v>
      </c>
      <c r="S480" s="125">
        <v>4</v>
      </c>
      <c r="T480" s="125">
        <v>12</v>
      </c>
      <c r="U480" s="125">
        <f t="shared" si="99"/>
        <v>538560</v>
      </c>
      <c r="V480" s="125">
        <f t="shared" si="100"/>
        <v>598560</v>
      </c>
      <c r="W480" s="125">
        <f t="shared" si="101"/>
        <v>598560</v>
      </c>
      <c r="Y480" s="125">
        <f t="shared" si="102"/>
        <v>598560</v>
      </c>
      <c r="Z480" s="125">
        <v>0.02</v>
      </c>
      <c r="AA480" s="125">
        <f t="shared" ref="AA480" si="107">Y480*Z480/100</f>
        <v>119.712</v>
      </c>
    </row>
    <row r="481" spans="1:27" s="128" customFormat="1" ht="24" x14ac:dyDescent="0.55000000000000004">
      <c r="A481" s="53"/>
      <c r="B481" s="53"/>
      <c r="C481" s="53"/>
      <c r="D481" s="53"/>
      <c r="E481" s="53"/>
      <c r="F481" s="53"/>
      <c r="G481" s="53"/>
      <c r="H481" s="127"/>
      <c r="I481" s="127"/>
      <c r="J481" s="127"/>
      <c r="L481" s="53"/>
      <c r="M481" s="53"/>
      <c r="N481" s="53"/>
      <c r="O481" s="53"/>
      <c r="P481" s="127"/>
      <c r="Q481" s="127"/>
      <c r="R481" s="127"/>
      <c r="S481" s="127"/>
      <c r="T481" s="127"/>
      <c r="U481" s="127"/>
      <c r="V481" s="127"/>
      <c r="W481" s="127"/>
      <c r="Y481" s="127"/>
      <c r="Z481" s="127"/>
    </row>
    <row r="482" spans="1:27" s="126" customFormat="1" ht="24" x14ac:dyDescent="0.55000000000000004">
      <c r="A482" s="24">
        <v>110</v>
      </c>
      <c r="B482" s="24" t="s">
        <v>76</v>
      </c>
      <c r="C482" s="24"/>
      <c r="D482" s="24">
        <v>0</v>
      </c>
      <c r="E482" s="24">
        <v>2</v>
      </c>
      <c r="F482" s="24">
        <v>0</v>
      </c>
      <c r="G482" s="24">
        <v>2</v>
      </c>
      <c r="H482" s="125">
        <f t="shared" si="95"/>
        <v>200</v>
      </c>
      <c r="I482" s="125">
        <v>100</v>
      </c>
      <c r="J482" s="125">
        <f t="shared" si="96"/>
        <v>20000</v>
      </c>
      <c r="L482" s="24" t="s">
        <v>13</v>
      </c>
      <c r="M482" s="24" t="s">
        <v>65</v>
      </c>
      <c r="N482" s="24">
        <v>2</v>
      </c>
      <c r="O482" s="24">
        <v>65</v>
      </c>
      <c r="P482" s="125">
        <v>100</v>
      </c>
      <c r="Q482" s="125">
        <v>6800</v>
      </c>
      <c r="R482" s="125">
        <f t="shared" si="98"/>
        <v>442000</v>
      </c>
      <c r="S482" s="125">
        <v>11</v>
      </c>
      <c r="T482" s="125">
        <v>45</v>
      </c>
      <c r="U482" s="125">
        <f t="shared" si="99"/>
        <v>243100</v>
      </c>
      <c r="V482" s="125">
        <f t="shared" si="100"/>
        <v>263100</v>
      </c>
      <c r="W482" s="125">
        <f t="shared" si="101"/>
        <v>263100</v>
      </c>
      <c r="Y482" s="125">
        <f t="shared" si="102"/>
        <v>263100</v>
      </c>
      <c r="Z482" s="125">
        <v>0.02</v>
      </c>
      <c r="AA482" s="125">
        <f t="shared" ref="AA482:AA484" si="108">Y482*Z482/100</f>
        <v>52.62</v>
      </c>
    </row>
    <row r="483" spans="1:27" s="126" customFormat="1" ht="24" x14ac:dyDescent="0.55000000000000004">
      <c r="A483" s="24"/>
      <c r="B483" s="24"/>
      <c r="C483" s="24"/>
      <c r="D483" s="24"/>
      <c r="E483" s="24"/>
      <c r="F483" s="24"/>
      <c r="G483" s="24"/>
      <c r="H483" s="125">
        <f t="shared" si="95"/>
        <v>0</v>
      </c>
      <c r="I483" s="125"/>
      <c r="J483" s="125">
        <f t="shared" si="96"/>
        <v>0</v>
      </c>
      <c r="L483" s="24"/>
      <c r="M483" s="24" t="s">
        <v>65</v>
      </c>
      <c r="N483" s="24">
        <v>2</v>
      </c>
      <c r="O483" s="24">
        <v>8</v>
      </c>
      <c r="P483" s="125">
        <v>100</v>
      </c>
      <c r="Q483" s="125">
        <v>6800</v>
      </c>
      <c r="R483" s="125">
        <f t="shared" si="98"/>
        <v>54400</v>
      </c>
      <c r="S483" s="125">
        <v>11</v>
      </c>
      <c r="T483" s="125">
        <v>45</v>
      </c>
      <c r="U483" s="125">
        <f t="shared" si="99"/>
        <v>29920</v>
      </c>
      <c r="V483" s="125">
        <f t="shared" si="100"/>
        <v>29920</v>
      </c>
      <c r="W483" s="125">
        <f t="shared" si="101"/>
        <v>29920</v>
      </c>
      <c r="Y483" s="125">
        <f t="shared" si="102"/>
        <v>29920</v>
      </c>
      <c r="Z483" s="125">
        <v>0.02</v>
      </c>
      <c r="AA483" s="125">
        <f t="shared" si="108"/>
        <v>5.984</v>
      </c>
    </row>
    <row r="484" spans="1:27" s="126" customFormat="1" ht="24" x14ac:dyDescent="0.55000000000000004">
      <c r="A484" s="24"/>
      <c r="B484" s="24" t="s">
        <v>76</v>
      </c>
      <c r="C484" s="24"/>
      <c r="D484" s="24">
        <v>0</v>
      </c>
      <c r="E484" s="24">
        <v>2</v>
      </c>
      <c r="F484" s="24">
        <v>0</v>
      </c>
      <c r="G484" s="24">
        <v>1</v>
      </c>
      <c r="H484" s="125">
        <f t="shared" si="95"/>
        <v>200</v>
      </c>
      <c r="I484" s="125">
        <v>100</v>
      </c>
      <c r="J484" s="125">
        <f t="shared" si="96"/>
        <v>20000</v>
      </c>
      <c r="L484" s="24"/>
      <c r="M484" s="24"/>
      <c r="N484" s="24"/>
      <c r="O484" s="24"/>
      <c r="R484" s="125">
        <f t="shared" si="98"/>
        <v>0</v>
      </c>
      <c r="S484" s="125"/>
      <c r="T484" s="125"/>
      <c r="U484" s="125">
        <f t="shared" si="99"/>
        <v>0</v>
      </c>
      <c r="V484" s="125">
        <f t="shared" si="100"/>
        <v>20000</v>
      </c>
      <c r="W484" s="125">
        <f t="shared" si="101"/>
        <v>0</v>
      </c>
      <c r="Y484" s="125">
        <f t="shared" si="102"/>
        <v>20000</v>
      </c>
      <c r="Z484" s="125">
        <v>0.01</v>
      </c>
      <c r="AA484" s="125">
        <f t="shared" si="108"/>
        <v>2</v>
      </c>
    </row>
    <row r="485" spans="1:27" s="128" customFormat="1" ht="24" x14ac:dyDescent="0.55000000000000004">
      <c r="A485" s="53"/>
      <c r="B485" s="53"/>
      <c r="C485" s="53"/>
      <c r="D485" s="53"/>
      <c r="E485" s="53"/>
      <c r="F485" s="53"/>
      <c r="G485" s="53"/>
      <c r="H485" s="127"/>
      <c r="I485" s="127"/>
      <c r="J485" s="127"/>
      <c r="L485" s="53"/>
      <c r="M485" s="53"/>
      <c r="N485" s="53"/>
      <c r="O485" s="53"/>
      <c r="R485" s="127"/>
      <c r="S485" s="127"/>
      <c r="T485" s="127"/>
      <c r="U485" s="127"/>
      <c r="V485" s="127"/>
      <c r="W485" s="127"/>
      <c r="Y485" s="127"/>
      <c r="Z485" s="127"/>
    </row>
    <row r="486" spans="1:27" s="126" customFormat="1" ht="24" x14ac:dyDescent="0.55000000000000004">
      <c r="A486" s="24">
        <v>111</v>
      </c>
      <c r="B486" s="24" t="s">
        <v>76</v>
      </c>
      <c r="C486" s="24"/>
      <c r="D486" s="24">
        <v>0</v>
      </c>
      <c r="E486" s="24">
        <v>2</v>
      </c>
      <c r="F486" s="24">
        <v>0</v>
      </c>
      <c r="G486" s="24">
        <v>2</v>
      </c>
      <c r="H486" s="125">
        <f t="shared" si="95"/>
        <v>200</v>
      </c>
      <c r="I486" s="125">
        <v>150</v>
      </c>
      <c r="J486" s="125">
        <f t="shared" si="96"/>
        <v>30000</v>
      </c>
      <c r="L486" s="24" t="s">
        <v>13</v>
      </c>
      <c r="M486" s="24" t="s">
        <v>65</v>
      </c>
      <c r="N486" s="24">
        <v>2</v>
      </c>
      <c r="O486" s="24">
        <v>126</v>
      </c>
      <c r="P486" s="125">
        <v>100</v>
      </c>
      <c r="Q486" s="125">
        <v>6800</v>
      </c>
      <c r="R486" s="125">
        <f t="shared" si="98"/>
        <v>856800</v>
      </c>
      <c r="S486" s="125">
        <v>4</v>
      </c>
      <c r="T486" s="125">
        <v>12</v>
      </c>
      <c r="U486" s="125">
        <f t="shared" si="99"/>
        <v>753984</v>
      </c>
      <c r="V486" s="125">
        <f t="shared" si="100"/>
        <v>783984</v>
      </c>
      <c r="W486" s="125">
        <f t="shared" si="101"/>
        <v>783984</v>
      </c>
      <c r="Y486" s="125">
        <f t="shared" si="102"/>
        <v>783984</v>
      </c>
      <c r="Z486" s="125">
        <v>0.02</v>
      </c>
      <c r="AA486" s="125">
        <f t="shared" ref="AA486:AA487" si="109">Y486*Z486/100</f>
        <v>156.79679999999999</v>
      </c>
    </row>
    <row r="487" spans="1:27" s="126" customFormat="1" ht="24" x14ac:dyDescent="0.55000000000000004">
      <c r="A487" s="24"/>
      <c r="B487" s="24"/>
      <c r="C487" s="24"/>
      <c r="D487" s="24"/>
      <c r="E487" s="24"/>
      <c r="F487" s="24"/>
      <c r="G487" s="24"/>
      <c r="H487" s="125">
        <f t="shared" si="95"/>
        <v>0</v>
      </c>
      <c r="I487" s="125"/>
      <c r="J487" s="125">
        <f t="shared" si="96"/>
        <v>0</v>
      </c>
      <c r="L487" s="24"/>
      <c r="M487" s="24" t="s">
        <v>126</v>
      </c>
      <c r="N487" s="24">
        <v>2</v>
      </c>
      <c r="O487" s="24">
        <v>18</v>
      </c>
      <c r="P487" s="125">
        <v>100</v>
      </c>
      <c r="Q487" s="125">
        <v>6800</v>
      </c>
      <c r="R487" s="125">
        <f t="shared" si="98"/>
        <v>122400</v>
      </c>
      <c r="S487" s="125">
        <v>4</v>
      </c>
      <c r="T487" s="125">
        <v>4</v>
      </c>
      <c r="U487" s="125">
        <f t="shared" si="99"/>
        <v>117504</v>
      </c>
      <c r="V487" s="125">
        <f t="shared" si="100"/>
        <v>117504</v>
      </c>
      <c r="W487" s="125">
        <f t="shared" si="101"/>
        <v>117504</v>
      </c>
      <c r="Y487" s="125">
        <f t="shared" si="102"/>
        <v>117504</v>
      </c>
      <c r="Z487" s="125">
        <v>0.02</v>
      </c>
      <c r="AA487" s="125">
        <f t="shared" si="109"/>
        <v>23.500799999999998</v>
      </c>
    </row>
    <row r="488" spans="1:27" s="128" customFormat="1" ht="24" x14ac:dyDescent="0.55000000000000004">
      <c r="A488" s="53"/>
      <c r="B488" s="53"/>
      <c r="C488" s="53"/>
      <c r="D488" s="53"/>
      <c r="E488" s="53"/>
      <c r="F488" s="53"/>
      <c r="G488" s="53"/>
      <c r="H488" s="127"/>
      <c r="I488" s="127"/>
      <c r="J488" s="127"/>
      <c r="L488" s="53"/>
      <c r="M488" s="53"/>
      <c r="N488" s="53"/>
      <c r="O488" s="53"/>
      <c r="R488" s="127"/>
      <c r="S488" s="127"/>
      <c r="T488" s="127"/>
      <c r="U488" s="127"/>
      <c r="V488" s="127"/>
      <c r="W488" s="127"/>
      <c r="Y488" s="127"/>
      <c r="Z488" s="127"/>
    </row>
    <row r="489" spans="1:27" s="126" customFormat="1" ht="24" x14ac:dyDescent="0.55000000000000004">
      <c r="A489" s="24">
        <v>112</v>
      </c>
      <c r="B489" s="24" t="s">
        <v>76</v>
      </c>
      <c r="C489" s="24"/>
      <c r="D489" s="24">
        <v>1</v>
      </c>
      <c r="E489" s="24">
        <v>0</v>
      </c>
      <c r="F489" s="24">
        <v>0</v>
      </c>
      <c r="G489" s="24">
        <v>2</v>
      </c>
      <c r="H489" s="125">
        <f t="shared" si="95"/>
        <v>400</v>
      </c>
      <c r="I489" s="125">
        <v>150</v>
      </c>
      <c r="J489" s="125">
        <f t="shared" si="96"/>
        <v>60000</v>
      </c>
      <c r="L489" s="24" t="s">
        <v>62</v>
      </c>
      <c r="M489" s="24" t="s">
        <v>126</v>
      </c>
      <c r="N489" s="24">
        <v>2</v>
      </c>
      <c r="O489" s="24">
        <v>116.25</v>
      </c>
      <c r="P489" s="125">
        <v>100</v>
      </c>
      <c r="Q489" s="125">
        <v>6800</v>
      </c>
      <c r="R489" s="125">
        <f t="shared" si="98"/>
        <v>790500</v>
      </c>
      <c r="S489" s="125">
        <v>5</v>
      </c>
      <c r="T489" s="125">
        <v>5</v>
      </c>
      <c r="U489" s="125">
        <f t="shared" si="99"/>
        <v>750975</v>
      </c>
      <c r="V489" s="125">
        <f t="shared" si="100"/>
        <v>810975</v>
      </c>
      <c r="W489" s="125">
        <f t="shared" si="101"/>
        <v>810975</v>
      </c>
      <c r="Y489" s="125">
        <f t="shared" si="102"/>
        <v>810975</v>
      </c>
      <c r="Z489" s="125">
        <v>0.02</v>
      </c>
      <c r="AA489" s="125">
        <f t="shared" ref="AA489" si="110">Y489*Z489/100</f>
        <v>162.19499999999999</v>
      </c>
    </row>
    <row r="490" spans="1:27" s="128" customFormat="1" ht="24" x14ac:dyDescent="0.55000000000000004">
      <c r="A490" s="53"/>
      <c r="B490" s="53"/>
      <c r="C490" s="53"/>
      <c r="D490" s="53"/>
      <c r="E490" s="53"/>
      <c r="F490" s="53"/>
      <c r="G490" s="53"/>
      <c r="H490" s="127"/>
      <c r="I490" s="127"/>
      <c r="J490" s="127"/>
      <c r="L490" s="53"/>
      <c r="M490" s="53"/>
      <c r="N490" s="53"/>
      <c r="O490" s="53"/>
      <c r="R490" s="127"/>
      <c r="S490" s="127"/>
      <c r="T490" s="127"/>
      <c r="U490" s="127"/>
      <c r="V490" s="127"/>
      <c r="W490" s="127"/>
      <c r="Y490" s="127"/>
      <c r="Z490" s="127"/>
    </row>
    <row r="491" spans="1:27" s="122" customFormat="1" ht="24" x14ac:dyDescent="0.55000000000000004">
      <c r="A491" s="11">
        <v>113</v>
      </c>
      <c r="B491" s="137" t="s">
        <v>59</v>
      </c>
      <c r="C491" s="11">
        <v>11422</v>
      </c>
      <c r="D491" s="11">
        <v>0</v>
      </c>
      <c r="E491" s="11">
        <v>1</v>
      </c>
      <c r="F491" s="11">
        <v>61</v>
      </c>
      <c r="G491" s="11">
        <v>2</v>
      </c>
      <c r="H491" s="118">
        <f t="shared" si="95"/>
        <v>161</v>
      </c>
      <c r="I491" s="119">
        <v>150</v>
      </c>
      <c r="J491" s="119">
        <f t="shared" si="96"/>
        <v>24150</v>
      </c>
      <c r="L491" s="11" t="s">
        <v>13</v>
      </c>
      <c r="M491" s="11" t="s">
        <v>65</v>
      </c>
      <c r="N491" s="11">
        <v>2</v>
      </c>
      <c r="O491" s="11">
        <v>133</v>
      </c>
      <c r="P491" s="119">
        <v>100</v>
      </c>
      <c r="Q491" s="119">
        <v>6800</v>
      </c>
      <c r="R491" s="118">
        <f t="shared" si="98"/>
        <v>904400</v>
      </c>
      <c r="S491" s="118">
        <v>19</v>
      </c>
      <c r="T491" s="119"/>
      <c r="U491" s="118">
        <f t="shared" si="99"/>
        <v>904400</v>
      </c>
      <c r="V491" s="119">
        <f t="shared" si="100"/>
        <v>928550</v>
      </c>
      <c r="W491" s="118">
        <f t="shared" si="101"/>
        <v>928550</v>
      </c>
      <c r="Y491" s="119">
        <f t="shared" si="102"/>
        <v>928550</v>
      </c>
      <c r="Z491" s="119"/>
    </row>
    <row r="492" spans="1:27" s="122" customFormat="1" ht="24" x14ac:dyDescent="0.55000000000000004">
      <c r="A492" s="11"/>
      <c r="B492" s="11"/>
      <c r="C492" s="11"/>
      <c r="D492" s="11"/>
      <c r="E492" s="11"/>
      <c r="F492" s="11"/>
      <c r="G492" s="11"/>
      <c r="H492" s="118">
        <f t="shared" si="95"/>
        <v>0</v>
      </c>
      <c r="I492" s="119"/>
      <c r="J492" s="119">
        <f t="shared" si="96"/>
        <v>0</v>
      </c>
      <c r="L492" s="11"/>
      <c r="M492" s="11" t="s">
        <v>126</v>
      </c>
      <c r="N492" s="11">
        <v>2</v>
      </c>
      <c r="O492" s="11">
        <v>27</v>
      </c>
      <c r="P492" s="119">
        <v>100</v>
      </c>
      <c r="Q492" s="119">
        <v>6800</v>
      </c>
      <c r="R492" s="118">
        <f t="shared" si="98"/>
        <v>183600</v>
      </c>
      <c r="S492" s="118">
        <v>19</v>
      </c>
      <c r="T492" s="119"/>
      <c r="U492" s="118">
        <f t="shared" si="99"/>
        <v>183600</v>
      </c>
      <c r="V492" s="119">
        <f t="shared" si="100"/>
        <v>183600</v>
      </c>
      <c r="W492" s="118">
        <f t="shared" si="101"/>
        <v>183600</v>
      </c>
      <c r="Y492" s="119">
        <f t="shared" si="102"/>
        <v>183600</v>
      </c>
      <c r="Z492" s="119"/>
    </row>
    <row r="493" spans="1:27" s="122" customFormat="1" ht="24" x14ac:dyDescent="0.55000000000000004">
      <c r="A493" s="11"/>
      <c r="B493" s="11"/>
      <c r="C493" s="11"/>
      <c r="D493" s="11"/>
      <c r="E493" s="11"/>
      <c r="F493" s="11"/>
      <c r="G493" s="11"/>
      <c r="H493" s="118">
        <f t="shared" si="95"/>
        <v>0</v>
      </c>
      <c r="I493" s="119"/>
      <c r="J493" s="119">
        <f t="shared" si="96"/>
        <v>0</v>
      </c>
      <c r="L493" s="11"/>
      <c r="M493" s="11" t="s">
        <v>65</v>
      </c>
      <c r="N493" s="11">
        <v>2</v>
      </c>
      <c r="O493" s="11">
        <v>16</v>
      </c>
      <c r="P493" s="119">
        <v>100</v>
      </c>
      <c r="Q493" s="119">
        <v>6800</v>
      </c>
      <c r="R493" s="118">
        <f t="shared" si="98"/>
        <v>108800</v>
      </c>
      <c r="S493" s="118">
        <v>19</v>
      </c>
      <c r="T493" s="119"/>
      <c r="U493" s="118">
        <f t="shared" si="99"/>
        <v>108800</v>
      </c>
      <c r="V493" s="119">
        <f t="shared" si="100"/>
        <v>108800</v>
      </c>
      <c r="W493" s="118">
        <f t="shared" si="101"/>
        <v>108800</v>
      </c>
      <c r="Y493" s="119">
        <f t="shared" si="102"/>
        <v>108800</v>
      </c>
      <c r="Z493" s="119"/>
    </row>
    <row r="494" spans="1:27" s="128" customFormat="1" ht="24" x14ac:dyDescent="0.55000000000000004">
      <c r="A494" s="53"/>
      <c r="B494" s="53"/>
      <c r="C494" s="53"/>
      <c r="D494" s="53"/>
      <c r="E494" s="53"/>
      <c r="F494" s="53"/>
      <c r="G494" s="53"/>
      <c r="H494" s="127"/>
      <c r="I494" s="127"/>
      <c r="J494" s="127"/>
      <c r="L494" s="53"/>
      <c r="M494" s="53"/>
      <c r="N494" s="53"/>
      <c r="O494" s="53"/>
      <c r="R494" s="127"/>
      <c r="S494" s="127"/>
      <c r="T494" s="127"/>
      <c r="U494" s="127"/>
      <c r="V494" s="127"/>
      <c r="W494" s="127"/>
      <c r="Y494" s="127"/>
      <c r="Z494" s="127"/>
    </row>
    <row r="495" spans="1:27" s="126" customFormat="1" ht="24" x14ac:dyDescent="0.55000000000000004">
      <c r="A495" s="24">
        <v>114</v>
      </c>
      <c r="B495" s="24" t="s">
        <v>76</v>
      </c>
      <c r="C495" s="24"/>
      <c r="D495" s="24">
        <v>0</v>
      </c>
      <c r="E495" s="24">
        <v>2</v>
      </c>
      <c r="F495" s="24">
        <v>71</v>
      </c>
      <c r="G495" s="24">
        <v>2</v>
      </c>
      <c r="H495" s="125">
        <f t="shared" si="95"/>
        <v>271</v>
      </c>
      <c r="I495" s="125">
        <v>150</v>
      </c>
      <c r="J495" s="125">
        <f t="shared" si="96"/>
        <v>40650</v>
      </c>
      <c r="L495" s="24" t="s">
        <v>62</v>
      </c>
      <c r="M495" s="24" t="s">
        <v>65</v>
      </c>
      <c r="N495" s="24">
        <v>2</v>
      </c>
      <c r="O495" s="24">
        <v>50</v>
      </c>
      <c r="P495" s="125">
        <v>100</v>
      </c>
      <c r="Q495" s="125">
        <v>6800</v>
      </c>
      <c r="R495" s="125">
        <f t="shared" si="98"/>
        <v>340000</v>
      </c>
      <c r="S495" s="125">
        <v>10</v>
      </c>
      <c r="T495" s="125">
        <v>40</v>
      </c>
      <c r="U495" s="125">
        <f t="shared" si="99"/>
        <v>204000</v>
      </c>
      <c r="V495" s="125">
        <f t="shared" si="100"/>
        <v>244650</v>
      </c>
      <c r="W495" s="125">
        <f t="shared" si="101"/>
        <v>244650</v>
      </c>
      <c r="Y495" s="125">
        <f t="shared" si="102"/>
        <v>244650</v>
      </c>
      <c r="Z495" s="125">
        <v>0.02</v>
      </c>
      <c r="AA495" s="125">
        <f t="shared" ref="AA495" si="111">Y495*Z495/100</f>
        <v>48.93</v>
      </c>
    </row>
    <row r="496" spans="1:27" s="128" customFormat="1" ht="24" x14ac:dyDescent="0.55000000000000004">
      <c r="A496" s="53"/>
      <c r="B496" s="53"/>
      <c r="C496" s="53"/>
      <c r="D496" s="53"/>
      <c r="E496" s="53"/>
      <c r="F496" s="53"/>
      <c r="G496" s="53"/>
      <c r="H496" s="127"/>
      <c r="I496" s="127"/>
      <c r="J496" s="127"/>
      <c r="L496" s="53"/>
      <c r="M496" s="53"/>
      <c r="N496" s="53"/>
      <c r="O496" s="53"/>
      <c r="R496" s="127"/>
      <c r="S496" s="127"/>
      <c r="T496" s="127"/>
      <c r="U496" s="127"/>
      <c r="V496" s="127"/>
      <c r="W496" s="127"/>
      <c r="Y496" s="127"/>
      <c r="Z496" s="127"/>
    </row>
    <row r="497" spans="1:27" s="126" customFormat="1" ht="24" x14ac:dyDescent="0.55000000000000004">
      <c r="A497" s="24">
        <v>115</v>
      </c>
      <c r="B497" s="138" t="s">
        <v>76</v>
      </c>
      <c r="C497" s="24"/>
      <c r="D497" s="24">
        <v>0</v>
      </c>
      <c r="E497" s="24">
        <v>3</v>
      </c>
      <c r="F497" s="24">
        <v>0</v>
      </c>
      <c r="G497" s="24">
        <v>2</v>
      </c>
      <c r="H497" s="125">
        <f t="shared" si="95"/>
        <v>300</v>
      </c>
      <c r="I497" s="125">
        <v>150</v>
      </c>
      <c r="J497" s="125">
        <f t="shared" si="96"/>
        <v>45000</v>
      </c>
      <c r="L497" s="24" t="s">
        <v>62</v>
      </c>
      <c r="M497" s="24" t="s">
        <v>63</v>
      </c>
      <c r="N497" s="24">
        <v>2</v>
      </c>
      <c r="O497" s="24">
        <v>72</v>
      </c>
      <c r="P497" s="125">
        <v>100</v>
      </c>
      <c r="Q497" s="125">
        <v>6800</v>
      </c>
      <c r="R497" s="125">
        <f t="shared" si="98"/>
        <v>489600</v>
      </c>
      <c r="S497" s="125">
        <v>21</v>
      </c>
      <c r="T497" s="125">
        <v>93</v>
      </c>
      <c r="U497" s="125">
        <f t="shared" si="99"/>
        <v>34272</v>
      </c>
      <c r="V497" s="125">
        <f t="shared" si="100"/>
        <v>79272</v>
      </c>
      <c r="W497" s="125">
        <f t="shared" si="101"/>
        <v>79272</v>
      </c>
      <c r="Y497" s="125">
        <f t="shared" si="102"/>
        <v>79272</v>
      </c>
      <c r="Z497" s="125">
        <v>0.02</v>
      </c>
      <c r="AA497" s="125">
        <f t="shared" ref="AA497:AA499" si="112">Y497*Z497/100</f>
        <v>15.8544</v>
      </c>
    </row>
    <row r="498" spans="1:27" s="126" customFormat="1" ht="24" x14ac:dyDescent="0.55000000000000004">
      <c r="A498" s="24"/>
      <c r="B498" s="97"/>
      <c r="C498" s="24"/>
      <c r="D498" s="24"/>
      <c r="E498" s="24"/>
      <c r="F498" s="24"/>
      <c r="G498" s="24"/>
      <c r="H498" s="125">
        <f t="shared" si="95"/>
        <v>0</v>
      </c>
      <c r="I498" s="125"/>
      <c r="J498" s="125">
        <f t="shared" si="96"/>
        <v>0</v>
      </c>
      <c r="L498" s="24"/>
      <c r="M498" s="24" t="s">
        <v>65</v>
      </c>
      <c r="N498" s="24">
        <v>2</v>
      </c>
      <c r="O498" s="24">
        <v>8</v>
      </c>
      <c r="P498" s="125">
        <v>100</v>
      </c>
      <c r="Q498" s="125">
        <v>6800</v>
      </c>
      <c r="R498" s="125">
        <f t="shared" si="98"/>
        <v>54400</v>
      </c>
      <c r="S498" s="125">
        <v>21</v>
      </c>
      <c r="T498" s="125">
        <v>93</v>
      </c>
      <c r="U498" s="125">
        <f t="shared" si="99"/>
        <v>3808</v>
      </c>
      <c r="V498" s="125">
        <f t="shared" si="100"/>
        <v>3808</v>
      </c>
      <c r="W498" s="125">
        <f t="shared" si="101"/>
        <v>3808</v>
      </c>
      <c r="Y498" s="125">
        <f t="shared" si="102"/>
        <v>3808</v>
      </c>
      <c r="Z498" s="125">
        <v>0.02</v>
      </c>
      <c r="AA498" s="125">
        <f t="shared" si="112"/>
        <v>0.76159999999999994</v>
      </c>
    </row>
    <row r="499" spans="1:27" s="126" customFormat="1" ht="24" x14ac:dyDescent="0.55000000000000004">
      <c r="A499" s="24"/>
      <c r="B499" s="97"/>
      <c r="C499" s="24"/>
      <c r="D499" s="24"/>
      <c r="E499" s="24"/>
      <c r="F499" s="24"/>
      <c r="G499" s="24"/>
      <c r="H499" s="125">
        <f t="shared" si="95"/>
        <v>0</v>
      </c>
      <c r="I499" s="125"/>
      <c r="J499" s="125">
        <f t="shared" si="96"/>
        <v>0</v>
      </c>
      <c r="L499" s="24" t="s">
        <v>62</v>
      </c>
      <c r="M499" s="24" t="s">
        <v>63</v>
      </c>
      <c r="N499" s="24">
        <v>2</v>
      </c>
      <c r="O499" s="24">
        <v>18</v>
      </c>
      <c r="P499" s="125">
        <v>100</v>
      </c>
      <c r="Q499" s="125">
        <v>6800</v>
      </c>
      <c r="R499" s="125">
        <f t="shared" si="98"/>
        <v>122400</v>
      </c>
      <c r="S499" s="125">
        <v>21</v>
      </c>
      <c r="T499" s="125">
        <v>93</v>
      </c>
      <c r="U499" s="125">
        <f t="shared" si="99"/>
        <v>8568</v>
      </c>
      <c r="V499" s="125">
        <f t="shared" si="100"/>
        <v>8568</v>
      </c>
      <c r="W499" s="125">
        <f t="shared" si="101"/>
        <v>8568</v>
      </c>
      <c r="Y499" s="125">
        <f t="shared" si="102"/>
        <v>8568</v>
      </c>
      <c r="Z499" s="125">
        <v>0.02</v>
      </c>
      <c r="AA499" s="125">
        <f t="shared" si="112"/>
        <v>1.7136000000000002</v>
      </c>
    </row>
    <row r="500" spans="1:27" s="122" customFormat="1" ht="24" x14ac:dyDescent="0.55000000000000004">
      <c r="A500" s="11"/>
      <c r="B500" s="137" t="s">
        <v>59</v>
      </c>
      <c r="C500" s="11">
        <v>12260</v>
      </c>
      <c r="D500" s="11">
        <v>2</v>
      </c>
      <c r="E500" s="11">
        <v>1</v>
      </c>
      <c r="F500" s="11">
        <v>19</v>
      </c>
      <c r="G500" s="11">
        <v>1</v>
      </c>
      <c r="H500" s="118">
        <f t="shared" si="95"/>
        <v>919</v>
      </c>
      <c r="I500" s="119">
        <v>130</v>
      </c>
      <c r="J500" s="119">
        <f t="shared" si="96"/>
        <v>119470</v>
      </c>
      <c r="L500" s="11"/>
      <c r="M500" s="11"/>
      <c r="N500" s="11"/>
      <c r="O500" s="11"/>
      <c r="R500" s="118">
        <f t="shared" si="98"/>
        <v>0</v>
      </c>
      <c r="S500" s="118"/>
      <c r="T500" s="119"/>
      <c r="U500" s="118">
        <f t="shared" si="99"/>
        <v>0</v>
      </c>
      <c r="V500" s="119">
        <f t="shared" si="100"/>
        <v>119470</v>
      </c>
      <c r="W500" s="118">
        <f t="shared" si="101"/>
        <v>0</v>
      </c>
      <c r="Y500" s="119">
        <f t="shared" si="102"/>
        <v>119470</v>
      </c>
      <c r="Z500" s="119"/>
    </row>
    <row r="501" spans="1:27" s="122" customFormat="1" ht="24" x14ac:dyDescent="0.55000000000000004">
      <c r="A501" s="11"/>
      <c r="B501" s="137" t="s">
        <v>59</v>
      </c>
      <c r="C501" s="11">
        <v>12259</v>
      </c>
      <c r="D501" s="11">
        <v>0</v>
      </c>
      <c r="E501" s="11">
        <v>3</v>
      </c>
      <c r="F501" s="11">
        <v>19</v>
      </c>
      <c r="G501" s="11">
        <v>1</v>
      </c>
      <c r="H501" s="118">
        <f t="shared" si="95"/>
        <v>319</v>
      </c>
      <c r="I501" s="119">
        <v>250</v>
      </c>
      <c r="J501" s="119">
        <f t="shared" si="96"/>
        <v>79750</v>
      </c>
      <c r="L501" s="11"/>
      <c r="M501" s="11"/>
      <c r="N501" s="11"/>
      <c r="O501" s="11"/>
      <c r="R501" s="118">
        <f t="shared" si="98"/>
        <v>0</v>
      </c>
      <c r="S501" s="118"/>
      <c r="T501" s="119"/>
      <c r="U501" s="118">
        <f t="shared" si="99"/>
        <v>0</v>
      </c>
      <c r="V501" s="119">
        <f t="shared" si="100"/>
        <v>79750</v>
      </c>
      <c r="W501" s="118">
        <f t="shared" si="101"/>
        <v>0</v>
      </c>
      <c r="Y501" s="119">
        <f t="shared" si="102"/>
        <v>79750</v>
      </c>
      <c r="Z501" s="119"/>
    </row>
    <row r="502" spans="1:27" s="128" customFormat="1" ht="24" x14ac:dyDescent="0.55000000000000004">
      <c r="A502" s="53"/>
      <c r="B502" s="55"/>
      <c r="C502" s="53"/>
      <c r="D502" s="53"/>
      <c r="E502" s="53"/>
      <c r="F502" s="53"/>
      <c r="G502" s="53"/>
      <c r="H502" s="127"/>
      <c r="I502" s="127"/>
      <c r="J502" s="127"/>
      <c r="L502" s="53"/>
      <c r="M502" s="53"/>
      <c r="N502" s="53"/>
      <c r="O502" s="53"/>
      <c r="R502" s="127"/>
      <c r="S502" s="127"/>
      <c r="T502" s="127"/>
      <c r="U502" s="127"/>
      <c r="V502" s="127"/>
      <c r="W502" s="127"/>
      <c r="Y502" s="127"/>
      <c r="Z502" s="127"/>
    </row>
    <row r="503" spans="1:27" s="122" customFormat="1" ht="24" x14ac:dyDescent="0.55000000000000004">
      <c r="A503" s="11">
        <v>116</v>
      </c>
      <c r="B503" s="137" t="s">
        <v>59</v>
      </c>
      <c r="C503" s="11">
        <v>891</v>
      </c>
      <c r="D503" s="11">
        <v>0</v>
      </c>
      <c r="E503" s="11">
        <v>1</v>
      </c>
      <c r="F503" s="11">
        <v>26</v>
      </c>
      <c r="G503" s="11">
        <v>2</v>
      </c>
      <c r="H503" s="118">
        <f t="shared" si="95"/>
        <v>126</v>
      </c>
      <c r="I503" s="119">
        <v>150</v>
      </c>
      <c r="J503" s="119">
        <f t="shared" si="96"/>
        <v>18900</v>
      </c>
      <c r="L503" s="11" t="s">
        <v>62</v>
      </c>
      <c r="M503" s="11" t="s">
        <v>63</v>
      </c>
      <c r="N503" s="11">
        <v>2</v>
      </c>
      <c r="O503" s="11">
        <v>74.25</v>
      </c>
      <c r="P503" s="119">
        <v>100</v>
      </c>
      <c r="Q503" s="119">
        <v>6800</v>
      </c>
      <c r="R503" s="118">
        <f t="shared" si="98"/>
        <v>504900</v>
      </c>
      <c r="S503" s="118">
        <v>11</v>
      </c>
      <c r="T503" s="119"/>
      <c r="U503" s="118">
        <f t="shared" si="99"/>
        <v>504900</v>
      </c>
      <c r="V503" s="119">
        <f t="shared" si="100"/>
        <v>523800</v>
      </c>
      <c r="W503" s="118">
        <f t="shared" si="101"/>
        <v>523800</v>
      </c>
      <c r="Y503" s="119">
        <f t="shared" si="102"/>
        <v>523800</v>
      </c>
      <c r="Z503" s="119"/>
    </row>
    <row r="504" spans="1:27" s="122" customFormat="1" ht="24" x14ac:dyDescent="0.55000000000000004">
      <c r="A504" s="11"/>
      <c r="B504" s="137" t="s">
        <v>59</v>
      </c>
      <c r="C504" s="11">
        <v>17011</v>
      </c>
      <c r="D504" s="11">
        <v>0</v>
      </c>
      <c r="E504" s="11">
        <v>2</v>
      </c>
      <c r="F504" s="11">
        <v>32</v>
      </c>
      <c r="G504" s="11">
        <v>1</v>
      </c>
      <c r="H504" s="118">
        <f t="shared" si="95"/>
        <v>232</v>
      </c>
      <c r="I504" s="119">
        <v>250</v>
      </c>
      <c r="J504" s="119">
        <f t="shared" si="96"/>
        <v>58000</v>
      </c>
      <c r="L504" s="11"/>
      <c r="M504" s="11"/>
      <c r="N504" s="11"/>
      <c r="O504" s="11"/>
      <c r="R504" s="118">
        <f t="shared" si="98"/>
        <v>0</v>
      </c>
      <c r="S504" s="118"/>
      <c r="T504" s="119"/>
      <c r="U504" s="118">
        <f t="shared" si="99"/>
        <v>0</v>
      </c>
      <c r="V504" s="119">
        <f t="shared" si="100"/>
        <v>58000</v>
      </c>
      <c r="W504" s="118">
        <f t="shared" si="101"/>
        <v>0</v>
      </c>
      <c r="Y504" s="119">
        <f t="shared" si="102"/>
        <v>58000</v>
      </c>
      <c r="Z504" s="119"/>
    </row>
    <row r="505" spans="1:27" s="128" customFormat="1" ht="24" x14ac:dyDescent="0.55000000000000004">
      <c r="A505" s="53"/>
      <c r="B505" s="55"/>
      <c r="C505" s="53"/>
      <c r="D505" s="53"/>
      <c r="E505" s="53"/>
      <c r="F505" s="53"/>
      <c r="G505" s="53"/>
      <c r="H505" s="127"/>
      <c r="I505" s="127"/>
      <c r="J505" s="127"/>
      <c r="L505" s="53"/>
      <c r="M505" s="53"/>
      <c r="N505" s="53"/>
      <c r="O505" s="53"/>
      <c r="R505" s="127"/>
      <c r="S505" s="127"/>
      <c r="T505" s="127"/>
      <c r="U505" s="127"/>
      <c r="V505" s="127"/>
      <c r="W505" s="127"/>
      <c r="Y505" s="127"/>
      <c r="Z505" s="127"/>
    </row>
    <row r="506" spans="1:27" s="122" customFormat="1" ht="24" x14ac:dyDescent="0.55000000000000004">
      <c r="A506" s="11">
        <v>117</v>
      </c>
      <c r="B506" s="137" t="s">
        <v>59</v>
      </c>
      <c r="C506" s="11">
        <v>11457</v>
      </c>
      <c r="D506" s="11">
        <v>4</v>
      </c>
      <c r="E506" s="11">
        <v>0</v>
      </c>
      <c r="F506" s="11">
        <v>51</v>
      </c>
      <c r="G506" s="11">
        <v>1</v>
      </c>
      <c r="H506" s="118">
        <f t="shared" si="95"/>
        <v>1651</v>
      </c>
      <c r="I506" s="119">
        <v>100</v>
      </c>
      <c r="J506" s="119">
        <f t="shared" si="96"/>
        <v>165100</v>
      </c>
      <c r="L506" s="11"/>
      <c r="M506" s="11"/>
      <c r="N506" s="11"/>
      <c r="O506" s="11"/>
      <c r="R506" s="118">
        <f t="shared" si="98"/>
        <v>0</v>
      </c>
      <c r="S506" s="118"/>
      <c r="T506" s="119"/>
      <c r="U506" s="118">
        <f t="shared" si="99"/>
        <v>0</v>
      </c>
      <c r="V506" s="119">
        <f t="shared" si="100"/>
        <v>165100</v>
      </c>
      <c r="W506" s="118">
        <f t="shared" si="101"/>
        <v>0</v>
      </c>
      <c r="Y506" s="119">
        <f t="shared" si="102"/>
        <v>165100</v>
      </c>
      <c r="Z506" s="119"/>
    </row>
    <row r="507" spans="1:27" s="128" customFormat="1" ht="24" x14ac:dyDescent="0.55000000000000004">
      <c r="A507" s="53"/>
      <c r="B507" s="55"/>
      <c r="C507" s="53"/>
      <c r="D507" s="53"/>
      <c r="E507" s="53"/>
      <c r="F507" s="53"/>
      <c r="G507" s="53"/>
      <c r="H507" s="127"/>
      <c r="I507" s="127"/>
      <c r="J507" s="127"/>
      <c r="L507" s="53"/>
      <c r="M507" s="53"/>
      <c r="N507" s="53"/>
      <c r="O507" s="53"/>
      <c r="R507" s="127"/>
      <c r="S507" s="127"/>
      <c r="T507" s="127"/>
      <c r="U507" s="127"/>
      <c r="V507" s="127"/>
      <c r="W507" s="127"/>
      <c r="Y507" s="127"/>
      <c r="Z507" s="127"/>
    </row>
    <row r="508" spans="1:27" s="122" customFormat="1" ht="24" x14ac:dyDescent="0.55000000000000004">
      <c r="A508" s="11">
        <v>118</v>
      </c>
      <c r="B508" s="137" t="s">
        <v>59</v>
      </c>
      <c r="C508" s="11">
        <v>12347</v>
      </c>
      <c r="D508" s="11">
        <v>0</v>
      </c>
      <c r="E508" s="11">
        <v>3</v>
      </c>
      <c r="F508" s="11">
        <v>43</v>
      </c>
      <c r="G508" s="11">
        <v>2</v>
      </c>
      <c r="H508" s="118">
        <f t="shared" si="95"/>
        <v>343</v>
      </c>
      <c r="I508" s="119">
        <v>250</v>
      </c>
      <c r="J508" s="119">
        <f t="shared" si="96"/>
        <v>85750</v>
      </c>
      <c r="L508" s="11" t="s">
        <v>62</v>
      </c>
      <c r="M508" s="11" t="s">
        <v>63</v>
      </c>
      <c r="N508" s="11">
        <v>2</v>
      </c>
      <c r="O508" s="11">
        <v>1047</v>
      </c>
      <c r="P508" s="119">
        <v>100</v>
      </c>
      <c r="Q508" s="119">
        <v>6800</v>
      </c>
      <c r="R508" s="118">
        <f t="shared" si="98"/>
        <v>7119600</v>
      </c>
      <c r="S508" s="118">
        <v>29</v>
      </c>
      <c r="T508" s="119"/>
      <c r="U508" s="118">
        <f t="shared" si="99"/>
        <v>7119600</v>
      </c>
      <c r="V508" s="119">
        <f t="shared" si="100"/>
        <v>7205350</v>
      </c>
      <c r="W508" s="118">
        <f t="shared" si="101"/>
        <v>7205350</v>
      </c>
      <c r="Y508" s="119">
        <f t="shared" si="102"/>
        <v>7205350</v>
      </c>
      <c r="Z508" s="119"/>
    </row>
    <row r="509" spans="1:27" s="122" customFormat="1" ht="24" x14ac:dyDescent="0.55000000000000004">
      <c r="A509" s="11"/>
      <c r="B509" s="137"/>
      <c r="C509" s="11"/>
      <c r="D509" s="11"/>
      <c r="E509" s="11"/>
      <c r="F509" s="11"/>
      <c r="G509" s="11"/>
      <c r="H509" s="118">
        <f t="shared" si="95"/>
        <v>0</v>
      </c>
      <c r="I509" s="119"/>
      <c r="J509" s="119">
        <f t="shared" si="96"/>
        <v>0</v>
      </c>
      <c r="L509" s="11"/>
      <c r="M509" s="11" t="s">
        <v>65</v>
      </c>
      <c r="N509" s="11">
        <v>2</v>
      </c>
      <c r="O509" s="11">
        <v>6</v>
      </c>
      <c r="P509" s="119">
        <v>100</v>
      </c>
      <c r="Q509" s="119">
        <v>6800</v>
      </c>
      <c r="R509" s="118">
        <f t="shared" si="98"/>
        <v>40800</v>
      </c>
      <c r="S509" s="118">
        <v>29</v>
      </c>
      <c r="T509" s="119"/>
      <c r="U509" s="118">
        <f t="shared" si="99"/>
        <v>40800</v>
      </c>
      <c r="V509" s="119">
        <f t="shared" si="100"/>
        <v>40800</v>
      </c>
      <c r="W509" s="118">
        <f t="shared" si="101"/>
        <v>40800</v>
      </c>
      <c r="Y509" s="119">
        <f t="shared" si="102"/>
        <v>40800</v>
      </c>
      <c r="Z509" s="119"/>
    </row>
    <row r="510" spans="1:27" s="122" customFormat="1" ht="24" x14ac:dyDescent="0.55000000000000004">
      <c r="A510" s="11"/>
      <c r="B510" s="137" t="s">
        <v>59</v>
      </c>
      <c r="C510" s="11">
        <v>12279</v>
      </c>
      <c r="D510" s="11">
        <v>3</v>
      </c>
      <c r="E510" s="11">
        <v>1</v>
      </c>
      <c r="F510" s="11">
        <v>61</v>
      </c>
      <c r="G510" s="11">
        <v>1</v>
      </c>
      <c r="H510" s="118">
        <f t="shared" si="95"/>
        <v>1361</v>
      </c>
      <c r="I510" s="119">
        <v>130</v>
      </c>
      <c r="J510" s="119">
        <f t="shared" si="96"/>
        <v>176930</v>
      </c>
      <c r="L510" s="11"/>
      <c r="M510" s="11"/>
      <c r="N510" s="11"/>
      <c r="O510" s="11"/>
      <c r="R510" s="118">
        <f t="shared" si="98"/>
        <v>0</v>
      </c>
      <c r="S510" s="118"/>
      <c r="T510" s="119"/>
      <c r="U510" s="118">
        <f t="shared" si="99"/>
        <v>0</v>
      </c>
      <c r="V510" s="119">
        <f t="shared" si="100"/>
        <v>176930</v>
      </c>
      <c r="W510" s="118">
        <f t="shared" si="101"/>
        <v>0</v>
      </c>
      <c r="Y510" s="119">
        <f t="shared" si="102"/>
        <v>176930</v>
      </c>
      <c r="Z510" s="119"/>
    </row>
    <row r="511" spans="1:27" s="128" customFormat="1" ht="24" x14ac:dyDescent="0.55000000000000004">
      <c r="A511" s="53"/>
      <c r="B511" s="55"/>
      <c r="C511" s="53"/>
      <c r="D511" s="53"/>
      <c r="E511" s="53"/>
      <c r="F511" s="53"/>
      <c r="G511" s="53"/>
      <c r="H511" s="127"/>
      <c r="I511" s="127"/>
      <c r="J511" s="127"/>
      <c r="L511" s="53"/>
      <c r="M511" s="53"/>
      <c r="N511" s="53"/>
      <c r="O511" s="53"/>
      <c r="R511" s="127"/>
      <c r="S511" s="127"/>
      <c r="T511" s="127"/>
      <c r="U511" s="127"/>
      <c r="V511" s="127"/>
      <c r="W511" s="127"/>
      <c r="Y511" s="127"/>
      <c r="Z511" s="127"/>
    </row>
    <row r="512" spans="1:27" s="122" customFormat="1" ht="24" x14ac:dyDescent="0.55000000000000004">
      <c r="A512" s="23">
        <v>119</v>
      </c>
      <c r="B512" s="137" t="s">
        <v>59</v>
      </c>
      <c r="C512" s="11">
        <v>845</v>
      </c>
      <c r="D512" s="11">
        <v>0</v>
      </c>
      <c r="E512" s="11">
        <v>1</v>
      </c>
      <c r="F512" s="11">
        <v>20</v>
      </c>
      <c r="G512" s="11">
        <v>2</v>
      </c>
      <c r="H512" s="118">
        <f t="shared" si="95"/>
        <v>120</v>
      </c>
      <c r="I512" s="119">
        <v>150</v>
      </c>
      <c r="J512" s="119">
        <f t="shared" si="96"/>
        <v>18000</v>
      </c>
      <c r="L512" s="23" t="s">
        <v>62</v>
      </c>
      <c r="M512" s="23" t="s">
        <v>65</v>
      </c>
      <c r="N512" s="23">
        <v>2</v>
      </c>
      <c r="O512" s="23">
        <v>54</v>
      </c>
      <c r="P512" s="119">
        <v>100</v>
      </c>
      <c r="Q512" s="119">
        <v>6800</v>
      </c>
      <c r="R512" s="118">
        <f t="shared" si="98"/>
        <v>367200</v>
      </c>
      <c r="S512" s="119">
        <v>21</v>
      </c>
      <c r="T512" s="119"/>
      <c r="U512" s="118">
        <f t="shared" si="99"/>
        <v>367200</v>
      </c>
      <c r="V512" s="119">
        <f t="shared" si="100"/>
        <v>385200</v>
      </c>
      <c r="W512" s="118">
        <f t="shared" si="101"/>
        <v>385200</v>
      </c>
      <c r="Y512" s="119">
        <f t="shared" si="102"/>
        <v>385200</v>
      </c>
      <c r="Z512" s="119"/>
    </row>
    <row r="513" spans="1:27" s="122" customFormat="1" ht="24" x14ac:dyDescent="0.55000000000000004">
      <c r="A513" s="23"/>
      <c r="B513" s="23"/>
      <c r="C513" s="23"/>
      <c r="D513" s="23"/>
      <c r="E513" s="23"/>
      <c r="F513" s="23"/>
      <c r="G513" s="11"/>
      <c r="H513" s="118">
        <f t="shared" si="95"/>
        <v>0</v>
      </c>
      <c r="I513" s="119"/>
      <c r="J513" s="119">
        <f t="shared" si="96"/>
        <v>0</v>
      </c>
      <c r="L513" s="23"/>
      <c r="M513" s="23" t="s">
        <v>65</v>
      </c>
      <c r="N513" s="23">
        <v>2</v>
      </c>
      <c r="O513" s="23">
        <v>2.4</v>
      </c>
      <c r="P513" s="119">
        <v>100</v>
      </c>
      <c r="Q513" s="119">
        <v>6800</v>
      </c>
      <c r="R513" s="118">
        <f t="shared" si="98"/>
        <v>16320</v>
      </c>
      <c r="S513" s="119">
        <v>21</v>
      </c>
      <c r="T513" s="119"/>
      <c r="U513" s="118">
        <f t="shared" si="99"/>
        <v>16320</v>
      </c>
      <c r="V513" s="119">
        <f t="shared" si="100"/>
        <v>16320</v>
      </c>
      <c r="W513" s="118">
        <f t="shared" si="101"/>
        <v>16320</v>
      </c>
      <c r="Y513" s="119">
        <f t="shared" si="102"/>
        <v>16320</v>
      </c>
      <c r="Z513" s="119"/>
    </row>
    <row r="514" spans="1:27" s="128" customFormat="1" ht="24" x14ac:dyDescent="0.55000000000000004">
      <c r="A514" s="53"/>
      <c r="B514" s="53"/>
      <c r="C514" s="53"/>
      <c r="D514" s="53"/>
      <c r="E514" s="53"/>
      <c r="F514" s="53"/>
      <c r="G514" s="53"/>
      <c r="H514" s="127"/>
      <c r="I514" s="127"/>
      <c r="J514" s="127"/>
      <c r="L514" s="53"/>
      <c r="M514" s="53"/>
      <c r="N514" s="53"/>
      <c r="O514" s="53"/>
      <c r="R514" s="127"/>
      <c r="S514" s="127"/>
      <c r="T514" s="127"/>
      <c r="U514" s="127"/>
      <c r="V514" s="127"/>
      <c r="W514" s="127"/>
      <c r="Y514" s="127"/>
      <c r="Z514" s="127"/>
    </row>
    <row r="515" spans="1:27" s="126" customFormat="1" ht="24" x14ac:dyDescent="0.55000000000000004">
      <c r="A515" s="24">
        <v>120</v>
      </c>
      <c r="B515" s="97" t="s">
        <v>190</v>
      </c>
      <c r="C515" s="24">
        <v>1518</v>
      </c>
      <c r="D515" s="24">
        <v>0</v>
      </c>
      <c r="E515" s="24">
        <v>0</v>
      </c>
      <c r="F515" s="24">
        <v>75</v>
      </c>
      <c r="G515" s="24">
        <v>2</v>
      </c>
      <c r="H515" s="125">
        <f t="shared" si="95"/>
        <v>75</v>
      </c>
      <c r="I515" s="125">
        <v>100</v>
      </c>
      <c r="J515" s="125">
        <f t="shared" si="96"/>
        <v>7500</v>
      </c>
      <c r="L515" s="24" t="s">
        <v>62</v>
      </c>
      <c r="M515" s="24" t="s">
        <v>63</v>
      </c>
      <c r="N515" s="24">
        <v>2</v>
      </c>
      <c r="O515" s="24">
        <v>36.549999999999997</v>
      </c>
      <c r="P515" s="125">
        <v>100</v>
      </c>
      <c r="Q515" s="125">
        <v>6800</v>
      </c>
      <c r="R515" s="125">
        <f t="shared" si="98"/>
        <v>248539.99999999997</v>
      </c>
      <c r="S515" s="125">
        <v>4</v>
      </c>
      <c r="T515" s="125">
        <v>12</v>
      </c>
      <c r="U515" s="125">
        <f t="shared" si="99"/>
        <v>218715.19999999995</v>
      </c>
      <c r="V515" s="125">
        <f t="shared" si="100"/>
        <v>226215.19999999995</v>
      </c>
      <c r="W515" s="125">
        <f t="shared" si="101"/>
        <v>226215.19999999995</v>
      </c>
      <c r="Y515" s="125">
        <f t="shared" si="102"/>
        <v>226215.19999999995</v>
      </c>
      <c r="Z515" s="125">
        <v>0.02</v>
      </c>
      <c r="AA515" s="125">
        <f t="shared" ref="AA515:AA520" si="113">Y515*Z515/100</f>
        <v>45.243039999999993</v>
      </c>
    </row>
    <row r="516" spans="1:27" s="126" customFormat="1" ht="24" x14ac:dyDescent="0.55000000000000004">
      <c r="A516" s="24"/>
      <c r="B516" s="97"/>
      <c r="C516" s="24"/>
      <c r="D516" s="24"/>
      <c r="E516" s="24"/>
      <c r="F516" s="24"/>
      <c r="G516" s="24"/>
      <c r="H516" s="125">
        <f t="shared" si="95"/>
        <v>0</v>
      </c>
      <c r="I516" s="125"/>
      <c r="J516" s="125">
        <f t="shared" si="96"/>
        <v>0</v>
      </c>
      <c r="L516" s="24"/>
      <c r="M516" s="24" t="s">
        <v>65</v>
      </c>
      <c r="N516" s="24">
        <v>2</v>
      </c>
      <c r="O516" s="24">
        <v>8</v>
      </c>
      <c r="P516" s="125">
        <v>100</v>
      </c>
      <c r="Q516" s="125">
        <v>6800</v>
      </c>
      <c r="R516" s="125">
        <f t="shared" si="98"/>
        <v>54400</v>
      </c>
      <c r="S516" s="125">
        <v>21</v>
      </c>
      <c r="T516" s="125">
        <v>93</v>
      </c>
      <c r="U516" s="125">
        <f t="shared" si="99"/>
        <v>3808</v>
      </c>
      <c r="V516" s="125">
        <f t="shared" si="100"/>
        <v>3808</v>
      </c>
      <c r="W516" s="125">
        <f t="shared" si="101"/>
        <v>3808</v>
      </c>
      <c r="Y516" s="125">
        <f t="shared" si="102"/>
        <v>3808</v>
      </c>
      <c r="Z516" s="125">
        <v>0.02</v>
      </c>
      <c r="AA516" s="125">
        <f t="shared" si="113"/>
        <v>0.76159999999999994</v>
      </c>
    </row>
    <row r="517" spans="1:27" s="126" customFormat="1" ht="24" x14ac:dyDescent="0.55000000000000004">
      <c r="A517" s="24"/>
      <c r="B517" s="97"/>
      <c r="C517" s="24"/>
      <c r="D517" s="24"/>
      <c r="E517" s="24"/>
      <c r="F517" s="24"/>
      <c r="G517" s="24"/>
      <c r="H517" s="125">
        <f t="shared" si="95"/>
        <v>0</v>
      </c>
      <c r="I517" s="125"/>
      <c r="J517" s="125">
        <f t="shared" si="96"/>
        <v>0</v>
      </c>
      <c r="L517" s="24" t="s">
        <v>62</v>
      </c>
      <c r="M517" s="24" t="s">
        <v>63</v>
      </c>
      <c r="N517" s="24">
        <v>2</v>
      </c>
      <c r="O517" s="24">
        <v>114.4</v>
      </c>
      <c r="P517" s="125">
        <v>100</v>
      </c>
      <c r="Q517" s="125">
        <v>6800</v>
      </c>
      <c r="R517" s="125">
        <f t="shared" si="98"/>
        <v>777920</v>
      </c>
      <c r="S517" s="125">
        <v>41</v>
      </c>
      <c r="T517" s="125">
        <v>93</v>
      </c>
      <c r="U517" s="125">
        <f t="shared" si="99"/>
        <v>54454.400000000001</v>
      </c>
      <c r="V517" s="125">
        <f t="shared" si="100"/>
        <v>54454.400000000001</v>
      </c>
      <c r="W517" s="125">
        <f t="shared" si="101"/>
        <v>54454.400000000001</v>
      </c>
      <c r="Y517" s="125">
        <f t="shared" si="102"/>
        <v>54454.400000000001</v>
      </c>
      <c r="Z517" s="125">
        <v>0.02</v>
      </c>
      <c r="AA517" s="125">
        <f t="shared" si="113"/>
        <v>10.890879999999999</v>
      </c>
    </row>
    <row r="518" spans="1:27" s="126" customFormat="1" ht="24" x14ac:dyDescent="0.55000000000000004">
      <c r="A518" s="24"/>
      <c r="B518" s="97"/>
      <c r="C518" s="24"/>
      <c r="D518" s="24"/>
      <c r="E518" s="24"/>
      <c r="F518" s="24"/>
      <c r="G518" s="24"/>
      <c r="H518" s="125">
        <f t="shared" si="95"/>
        <v>0</v>
      </c>
      <c r="I518" s="125"/>
      <c r="J518" s="125">
        <f t="shared" si="96"/>
        <v>0</v>
      </c>
      <c r="L518" s="24" t="s">
        <v>62</v>
      </c>
      <c r="M518" s="24" t="s">
        <v>65</v>
      </c>
      <c r="N518" s="24">
        <v>2</v>
      </c>
      <c r="O518" s="24">
        <v>82.2</v>
      </c>
      <c r="P518" s="125">
        <v>100</v>
      </c>
      <c r="Q518" s="125">
        <v>6800</v>
      </c>
      <c r="R518" s="125">
        <f t="shared" si="98"/>
        <v>558960</v>
      </c>
      <c r="S518" s="125">
        <v>21</v>
      </c>
      <c r="T518" s="125">
        <v>93</v>
      </c>
      <c r="U518" s="125">
        <f t="shared" si="99"/>
        <v>39127.199999999997</v>
      </c>
      <c r="V518" s="125">
        <f t="shared" si="100"/>
        <v>39127.199999999997</v>
      </c>
      <c r="W518" s="125">
        <f t="shared" si="101"/>
        <v>39127.199999999997</v>
      </c>
      <c r="Y518" s="125">
        <f t="shared" si="102"/>
        <v>39127.199999999997</v>
      </c>
      <c r="Z518" s="125">
        <v>0.02</v>
      </c>
      <c r="AA518" s="125">
        <f t="shared" si="113"/>
        <v>7.8254399999999995</v>
      </c>
    </row>
    <row r="519" spans="1:27" s="126" customFormat="1" ht="24" x14ac:dyDescent="0.55000000000000004">
      <c r="A519" s="24"/>
      <c r="B519" s="97"/>
      <c r="C519" s="24"/>
      <c r="D519" s="24"/>
      <c r="E519" s="24"/>
      <c r="F519" s="24"/>
      <c r="G519" s="24"/>
      <c r="H519" s="125">
        <f t="shared" ref="H519:H582" si="114">+(D519*400)+(E519*100)+F519</f>
        <v>0</v>
      </c>
      <c r="I519" s="125"/>
      <c r="J519" s="125">
        <f t="shared" ref="J519:J582" si="115">H519*I519</f>
        <v>0</v>
      </c>
      <c r="L519" s="24"/>
      <c r="M519" s="24" t="s">
        <v>65</v>
      </c>
      <c r="N519" s="24">
        <v>2</v>
      </c>
      <c r="O519" s="24">
        <v>82.2</v>
      </c>
      <c r="P519" s="125">
        <v>100</v>
      </c>
      <c r="Q519" s="125">
        <v>6800</v>
      </c>
      <c r="R519" s="125">
        <f t="shared" si="98"/>
        <v>558960</v>
      </c>
      <c r="S519" s="125">
        <v>21</v>
      </c>
      <c r="T519" s="125">
        <v>93</v>
      </c>
      <c r="U519" s="125">
        <f t="shared" si="99"/>
        <v>39127.199999999997</v>
      </c>
      <c r="V519" s="125">
        <f t="shared" si="100"/>
        <v>39127.199999999997</v>
      </c>
      <c r="W519" s="125">
        <f t="shared" si="101"/>
        <v>39127.199999999997</v>
      </c>
      <c r="Y519" s="125">
        <f t="shared" si="102"/>
        <v>39127.199999999997</v>
      </c>
      <c r="Z519" s="125">
        <v>0.02</v>
      </c>
      <c r="AA519" s="125">
        <f t="shared" si="113"/>
        <v>7.8254399999999995</v>
      </c>
    </row>
    <row r="520" spans="1:27" s="126" customFormat="1" ht="24" x14ac:dyDescent="0.55000000000000004">
      <c r="A520" s="24"/>
      <c r="B520" s="97" t="s">
        <v>172</v>
      </c>
      <c r="C520" s="24"/>
      <c r="D520" s="24">
        <v>10</v>
      </c>
      <c r="E520" s="24">
        <v>3</v>
      </c>
      <c r="F520" s="24">
        <v>0</v>
      </c>
      <c r="G520" s="24">
        <v>1</v>
      </c>
      <c r="H520" s="125">
        <f t="shared" si="114"/>
        <v>4300</v>
      </c>
      <c r="I520" s="125">
        <v>100</v>
      </c>
      <c r="J520" s="125">
        <f t="shared" si="115"/>
        <v>430000</v>
      </c>
      <c r="L520" s="24"/>
      <c r="M520" s="24"/>
      <c r="N520" s="24"/>
      <c r="O520" s="24"/>
      <c r="R520" s="125">
        <f t="shared" si="98"/>
        <v>0</v>
      </c>
      <c r="S520" s="125"/>
      <c r="T520" s="125"/>
      <c r="U520" s="125">
        <f t="shared" si="99"/>
        <v>0</v>
      </c>
      <c r="V520" s="125">
        <f t="shared" si="100"/>
        <v>430000</v>
      </c>
      <c r="W520" s="125">
        <f t="shared" si="101"/>
        <v>0</v>
      </c>
      <c r="Y520" s="125">
        <f t="shared" si="102"/>
        <v>430000</v>
      </c>
      <c r="Z520" s="125">
        <v>0.01</v>
      </c>
      <c r="AA520" s="125">
        <f t="shared" si="113"/>
        <v>43</v>
      </c>
    </row>
    <row r="521" spans="1:27" s="122" customFormat="1" ht="24" x14ac:dyDescent="0.55000000000000004">
      <c r="A521" s="11"/>
      <c r="B521" s="137" t="s">
        <v>59</v>
      </c>
      <c r="C521" s="11">
        <v>3432</v>
      </c>
      <c r="D521" s="11">
        <v>2</v>
      </c>
      <c r="E521" s="11">
        <v>0</v>
      </c>
      <c r="F521" s="11">
        <v>82</v>
      </c>
      <c r="G521" s="11">
        <v>1</v>
      </c>
      <c r="H521" s="118">
        <f t="shared" si="114"/>
        <v>882</v>
      </c>
      <c r="I521" s="119">
        <v>100</v>
      </c>
      <c r="J521" s="119">
        <f t="shared" si="115"/>
        <v>88200</v>
      </c>
      <c r="L521" s="11"/>
      <c r="M521" s="11"/>
      <c r="N521" s="11"/>
      <c r="O521" s="11"/>
      <c r="R521" s="118">
        <f t="shared" ref="R521:R584" si="116">O521*Q521</f>
        <v>0</v>
      </c>
      <c r="S521" s="118"/>
      <c r="T521" s="119"/>
      <c r="U521" s="118">
        <f t="shared" ref="U521:U584" si="117">R521*(100-T521)/100</f>
        <v>0</v>
      </c>
      <c r="V521" s="119">
        <f t="shared" ref="V521:V584" si="118">J521+U521</f>
        <v>88200</v>
      </c>
      <c r="W521" s="118">
        <f t="shared" ref="W521:W584" si="119">V521*P521/100</f>
        <v>0</v>
      </c>
      <c r="Y521" s="119">
        <f t="shared" ref="Y521:Y584" si="120">J521+U521</f>
        <v>88200</v>
      </c>
      <c r="Z521" s="119"/>
    </row>
    <row r="522" spans="1:27" s="128" customFormat="1" ht="24" x14ac:dyDescent="0.55000000000000004">
      <c r="A522" s="53"/>
      <c r="B522" s="55"/>
      <c r="C522" s="53"/>
      <c r="D522" s="53"/>
      <c r="E522" s="53"/>
      <c r="F522" s="53"/>
      <c r="G522" s="53"/>
      <c r="H522" s="127"/>
      <c r="I522" s="127"/>
      <c r="J522" s="127"/>
      <c r="L522" s="53"/>
      <c r="M522" s="53"/>
      <c r="N522" s="53"/>
      <c r="O522" s="53"/>
      <c r="R522" s="127"/>
      <c r="S522" s="127"/>
      <c r="T522" s="127"/>
      <c r="U522" s="127"/>
      <c r="V522" s="127"/>
      <c r="W522" s="127"/>
      <c r="Y522" s="127"/>
      <c r="Z522" s="127"/>
    </row>
    <row r="523" spans="1:27" s="122" customFormat="1" ht="24" x14ac:dyDescent="0.55000000000000004">
      <c r="A523" s="11">
        <v>121</v>
      </c>
      <c r="B523" s="137" t="s">
        <v>59</v>
      </c>
      <c r="C523" s="11">
        <v>2342</v>
      </c>
      <c r="D523" s="11">
        <v>0</v>
      </c>
      <c r="E523" s="11">
        <v>1</v>
      </c>
      <c r="F523" s="11">
        <v>93</v>
      </c>
      <c r="G523" s="11">
        <v>1</v>
      </c>
      <c r="H523" s="118">
        <f t="shared" si="114"/>
        <v>193</v>
      </c>
      <c r="I523" s="119">
        <v>100</v>
      </c>
      <c r="J523" s="119">
        <f t="shared" si="115"/>
        <v>19300</v>
      </c>
      <c r="L523" s="11"/>
      <c r="M523" s="11"/>
      <c r="N523" s="11"/>
      <c r="O523" s="11"/>
      <c r="R523" s="118">
        <f t="shared" si="116"/>
        <v>0</v>
      </c>
      <c r="S523" s="118"/>
      <c r="T523" s="119"/>
      <c r="U523" s="118">
        <f t="shared" si="117"/>
        <v>0</v>
      </c>
      <c r="V523" s="119">
        <f t="shared" si="118"/>
        <v>19300</v>
      </c>
      <c r="W523" s="118">
        <f t="shared" si="119"/>
        <v>0</v>
      </c>
      <c r="Y523" s="119">
        <f t="shared" si="120"/>
        <v>19300</v>
      </c>
      <c r="Z523" s="119"/>
    </row>
    <row r="524" spans="1:27" s="126" customFormat="1" ht="24" x14ac:dyDescent="0.55000000000000004">
      <c r="A524" s="24"/>
      <c r="B524" s="97" t="s">
        <v>190</v>
      </c>
      <c r="C524" s="24">
        <v>734</v>
      </c>
      <c r="D524" s="24">
        <v>2</v>
      </c>
      <c r="E524" s="24">
        <v>1</v>
      </c>
      <c r="F524" s="24">
        <v>20</v>
      </c>
      <c r="G524" s="24">
        <v>1</v>
      </c>
      <c r="H524" s="125">
        <f t="shared" si="114"/>
        <v>920</v>
      </c>
      <c r="I524" s="125">
        <v>100</v>
      </c>
      <c r="J524" s="125">
        <f t="shared" si="115"/>
        <v>92000</v>
      </c>
      <c r="L524" s="24"/>
      <c r="M524" s="24"/>
      <c r="N524" s="24"/>
      <c r="O524" s="24"/>
      <c r="R524" s="125">
        <f t="shared" si="116"/>
        <v>0</v>
      </c>
      <c r="S524" s="125"/>
      <c r="T524" s="125"/>
      <c r="U524" s="125">
        <f t="shared" si="117"/>
        <v>0</v>
      </c>
      <c r="V524" s="125">
        <f t="shared" si="118"/>
        <v>92000</v>
      </c>
      <c r="W524" s="125">
        <f t="shared" si="119"/>
        <v>0</v>
      </c>
      <c r="Y524" s="125">
        <f t="shared" si="120"/>
        <v>92000</v>
      </c>
      <c r="Z524" s="125">
        <v>0.01</v>
      </c>
      <c r="AA524" s="125">
        <f t="shared" ref="AA524" si="121">Y524*Z524/100</f>
        <v>9.1999999999999993</v>
      </c>
    </row>
    <row r="525" spans="1:27" s="128" customFormat="1" ht="24" x14ac:dyDescent="0.55000000000000004">
      <c r="A525" s="53"/>
      <c r="B525" s="55"/>
      <c r="C525" s="53"/>
      <c r="D525" s="53"/>
      <c r="E525" s="53"/>
      <c r="F525" s="53"/>
      <c r="G525" s="53"/>
      <c r="H525" s="127"/>
      <c r="I525" s="127"/>
      <c r="J525" s="127"/>
      <c r="L525" s="53"/>
      <c r="M525" s="53"/>
      <c r="N525" s="53"/>
      <c r="O525" s="53"/>
      <c r="R525" s="127"/>
      <c r="S525" s="127"/>
      <c r="T525" s="127"/>
      <c r="U525" s="127"/>
      <c r="V525" s="127"/>
      <c r="W525" s="127"/>
      <c r="Y525" s="127"/>
      <c r="Z525" s="127"/>
    </row>
    <row r="526" spans="1:27" s="122" customFormat="1" ht="24" x14ac:dyDescent="0.55000000000000004">
      <c r="A526" s="11">
        <v>122</v>
      </c>
      <c r="B526" s="137" t="s">
        <v>59</v>
      </c>
      <c r="C526" s="11">
        <v>12250</v>
      </c>
      <c r="D526" s="11">
        <v>0</v>
      </c>
      <c r="E526" s="11">
        <v>1</v>
      </c>
      <c r="F526" s="11">
        <v>0</v>
      </c>
      <c r="G526" s="11">
        <v>2</v>
      </c>
      <c r="H526" s="118">
        <f t="shared" si="114"/>
        <v>100</v>
      </c>
      <c r="I526" s="119">
        <v>100</v>
      </c>
      <c r="J526" s="119">
        <f t="shared" si="115"/>
        <v>10000</v>
      </c>
      <c r="L526" s="11" t="s">
        <v>62</v>
      </c>
      <c r="M526" s="11" t="s">
        <v>63</v>
      </c>
      <c r="N526" s="11">
        <v>2</v>
      </c>
      <c r="O526" s="11">
        <v>180</v>
      </c>
      <c r="P526" s="119">
        <v>100</v>
      </c>
      <c r="Q526" s="119">
        <v>6800</v>
      </c>
      <c r="R526" s="118">
        <f t="shared" si="116"/>
        <v>1224000</v>
      </c>
      <c r="S526" s="118">
        <v>51</v>
      </c>
      <c r="T526" s="119"/>
      <c r="U526" s="118">
        <f t="shared" si="117"/>
        <v>1224000</v>
      </c>
      <c r="V526" s="119">
        <f t="shared" si="118"/>
        <v>1234000</v>
      </c>
      <c r="W526" s="118">
        <f t="shared" si="119"/>
        <v>1234000</v>
      </c>
      <c r="Y526" s="119">
        <f t="shared" si="120"/>
        <v>1234000</v>
      </c>
      <c r="Z526" s="119"/>
    </row>
    <row r="527" spans="1:27" s="122" customFormat="1" ht="24" x14ac:dyDescent="0.55000000000000004">
      <c r="A527" s="11"/>
      <c r="B527" s="137"/>
      <c r="C527" s="11"/>
      <c r="D527" s="11"/>
      <c r="E527" s="11"/>
      <c r="F527" s="11"/>
      <c r="G527" s="11"/>
      <c r="H527" s="118">
        <f t="shared" si="114"/>
        <v>0</v>
      </c>
      <c r="I527" s="119"/>
      <c r="J527" s="119">
        <f t="shared" si="115"/>
        <v>0</v>
      </c>
      <c r="L527" s="11"/>
      <c r="M527" s="11" t="s">
        <v>65</v>
      </c>
      <c r="N527" s="11">
        <v>2</v>
      </c>
      <c r="O527" s="11">
        <v>8</v>
      </c>
      <c r="P527" s="119">
        <v>100</v>
      </c>
      <c r="Q527" s="119">
        <v>6800</v>
      </c>
      <c r="R527" s="118">
        <f t="shared" si="116"/>
        <v>54400</v>
      </c>
      <c r="S527" s="118">
        <v>51</v>
      </c>
      <c r="T527" s="119"/>
      <c r="U527" s="118">
        <f t="shared" si="117"/>
        <v>54400</v>
      </c>
      <c r="V527" s="119">
        <f t="shared" si="118"/>
        <v>54400</v>
      </c>
      <c r="W527" s="118">
        <f t="shared" si="119"/>
        <v>54400</v>
      </c>
      <c r="Y527" s="119">
        <f t="shared" si="120"/>
        <v>54400</v>
      </c>
      <c r="Z527" s="119"/>
    </row>
    <row r="528" spans="1:27" s="122" customFormat="1" ht="24" x14ac:dyDescent="0.55000000000000004">
      <c r="A528" s="11"/>
      <c r="B528" s="137"/>
      <c r="C528" s="11"/>
      <c r="D528" s="11"/>
      <c r="E528" s="11"/>
      <c r="F528" s="11"/>
      <c r="G528" s="11"/>
      <c r="H528" s="118">
        <f t="shared" si="114"/>
        <v>0</v>
      </c>
      <c r="I528" s="119"/>
      <c r="J528" s="119">
        <f t="shared" si="115"/>
        <v>0</v>
      </c>
      <c r="L528" s="11" t="s">
        <v>62</v>
      </c>
      <c r="M528" s="11" t="s">
        <v>63</v>
      </c>
      <c r="N528" s="11">
        <v>2</v>
      </c>
      <c r="O528" s="11">
        <v>72</v>
      </c>
      <c r="P528" s="119">
        <v>100</v>
      </c>
      <c r="Q528" s="119">
        <v>6800</v>
      </c>
      <c r="R528" s="118">
        <f t="shared" si="116"/>
        <v>489600</v>
      </c>
      <c r="S528" s="118">
        <v>26</v>
      </c>
      <c r="T528" s="119"/>
      <c r="U528" s="118">
        <f t="shared" si="117"/>
        <v>489600</v>
      </c>
      <c r="V528" s="119">
        <f t="shared" si="118"/>
        <v>489600</v>
      </c>
      <c r="W528" s="118">
        <f t="shared" si="119"/>
        <v>489600</v>
      </c>
      <c r="Y528" s="119">
        <f t="shared" si="120"/>
        <v>489600</v>
      </c>
      <c r="Z528" s="119"/>
    </row>
    <row r="529" spans="1:27" s="122" customFormat="1" ht="24" x14ac:dyDescent="0.55000000000000004">
      <c r="A529" s="11"/>
      <c r="B529" s="137"/>
      <c r="C529" s="11"/>
      <c r="D529" s="11"/>
      <c r="E529" s="11"/>
      <c r="F529" s="11"/>
      <c r="G529" s="11"/>
      <c r="H529" s="118">
        <f t="shared" si="114"/>
        <v>0</v>
      </c>
      <c r="I529" s="119"/>
      <c r="J529" s="119">
        <f t="shared" si="115"/>
        <v>0</v>
      </c>
      <c r="L529" s="11"/>
      <c r="M529" s="11" t="s">
        <v>65</v>
      </c>
      <c r="N529" s="11">
        <v>2</v>
      </c>
      <c r="O529" s="11">
        <v>8</v>
      </c>
      <c r="P529" s="119">
        <v>100</v>
      </c>
      <c r="Q529" s="119">
        <v>6800</v>
      </c>
      <c r="R529" s="118">
        <f t="shared" si="116"/>
        <v>54400</v>
      </c>
      <c r="S529" s="118">
        <v>26</v>
      </c>
      <c r="T529" s="119"/>
      <c r="U529" s="118">
        <f t="shared" si="117"/>
        <v>54400</v>
      </c>
      <c r="V529" s="119">
        <f t="shared" si="118"/>
        <v>54400</v>
      </c>
      <c r="W529" s="118">
        <f t="shared" si="119"/>
        <v>54400</v>
      </c>
      <c r="Y529" s="119">
        <f t="shared" si="120"/>
        <v>54400</v>
      </c>
      <c r="Z529" s="119"/>
    </row>
    <row r="530" spans="1:27" s="126" customFormat="1" ht="24" x14ac:dyDescent="0.55000000000000004">
      <c r="A530" s="24"/>
      <c r="B530" s="97" t="s">
        <v>172</v>
      </c>
      <c r="C530" s="24"/>
      <c r="D530" s="24">
        <v>3</v>
      </c>
      <c r="E530" s="24">
        <v>1</v>
      </c>
      <c r="F530" s="24">
        <v>0</v>
      </c>
      <c r="G530" s="24">
        <v>1</v>
      </c>
      <c r="H530" s="125">
        <f t="shared" si="114"/>
        <v>1300</v>
      </c>
      <c r="I530" s="125">
        <v>100</v>
      </c>
      <c r="J530" s="125">
        <f t="shared" si="115"/>
        <v>130000</v>
      </c>
      <c r="L530" s="24"/>
      <c r="M530" s="24"/>
      <c r="N530" s="24"/>
      <c r="O530" s="24"/>
      <c r="R530" s="125">
        <f t="shared" si="116"/>
        <v>0</v>
      </c>
      <c r="S530" s="125"/>
      <c r="T530" s="125"/>
      <c r="U530" s="125">
        <f t="shared" si="117"/>
        <v>0</v>
      </c>
      <c r="V530" s="125">
        <f t="shared" si="118"/>
        <v>130000</v>
      </c>
      <c r="W530" s="125">
        <f t="shared" si="119"/>
        <v>0</v>
      </c>
      <c r="Y530" s="125">
        <f t="shared" si="120"/>
        <v>130000</v>
      </c>
      <c r="Z530" s="125">
        <v>0.01</v>
      </c>
      <c r="AA530" s="125">
        <f t="shared" ref="AA530" si="122">Y530*Z530/100</f>
        <v>13</v>
      </c>
    </row>
    <row r="531" spans="1:27" s="128" customFormat="1" ht="24" x14ac:dyDescent="0.55000000000000004">
      <c r="A531" s="53"/>
      <c r="B531" s="55"/>
      <c r="C531" s="53"/>
      <c r="D531" s="53"/>
      <c r="E531" s="53"/>
      <c r="F531" s="53"/>
      <c r="G531" s="53"/>
      <c r="H531" s="127"/>
      <c r="I531" s="127"/>
      <c r="J531" s="127"/>
      <c r="L531" s="53"/>
      <c r="M531" s="53"/>
      <c r="N531" s="53"/>
      <c r="O531" s="53"/>
      <c r="R531" s="127"/>
      <c r="S531" s="127"/>
      <c r="T531" s="127"/>
      <c r="U531" s="127"/>
      <c r="V531" s="127"/>
      <c r="W531" s="127"/>
      <c r="Y531" s="127"/>
      <c r="Z531" s="127"/>
    </row>
    <row r="532" spans="1:27" s="126" customFormat="1" ht="24" x14ac:dyDescent="0.55000000000000004">
      <c r="A532" s="24">
        <v>123</v>
      </c>
      <c r="B532" s="97" t="s">
        <v>369</v>
      </c>
      <c r="C532" s="139"/>
      <c r="D532" s="24">
        <v>1</v>
      </c>
      <c r="E532" s="24">
        <v>2</v>
      </c>
      <c r="F532" s="24">
        <v>50</v>
      </c>
      <c r="G532" s="24">
        <v>1</v>
      </c>
      <c r="H532" s="125">
        <f t="shared" si="114"/>
        <v>650</v>
      </c>
      <c r="I532" s="125">
        <v>100</v>
      </c>
      <c r="J532" s="125">
        <f t="shared" si="115"/>
        <v>65000</v>
      </c>
      <c r="L532" s="24"/>
      <c r="M532" s="24"/>
      <c r="N532" s="24"/>
      <c r="O532" s="24"/>
      <c r="R532" s="125">
        <f t="shared" si="116"/>
        <v>0</v>
      </c>
      <c r="S532" s="125"/>
      <c r="T532" s="125"/>
      <c r="U532" s="125">
        <f t="shared" si="117"/>
        <v>0</v>
      </c>
      <c r="V532" s="125">
        <f t="shared" si="118"/>
        <v>65000</v>
      </c>
      <c r="W532" s="125">
        <f t="shared" si="119"/>
        <v>0</v>
      </c>
      <c r="Y532" s="125">
        <f t="shared" si="120"/>
        <v>65000</v>
      </c>
      <c r="Z532" s="125">
        <v>0.01</v>
      </c>
      <c r="AA532" s="125">
        <f t="shared" ref="AA532" si="123">Y532*Z532/100</f>
        <v>6.5</v>
      </c>
    </row>
    <row r="533" spans="1:27" s="128" customFormat="1" ht="24" x14ac:dyDescent="0.55000000000000004">
      <c r="A533" s="53"/>
      <c r="B533" s="55"/>
      <c r="C533" s="129"/>
      <c r="D533" s="53"/>
      <c r="E533" s="53"/>
      <c r="F533" s="53"/>
      <c r="G533" s="53"/>
      <c r="H533" s="127"/>
      <c r="I533" s="127"/>
      <c r="J533" s="127"/>
      <c r="L533" s="53"/>
      <c r="M533" s="53"/>
      <c r="N533" s="53"/>
      <c r="O533" s="53"/>
      <c r="R533" s="127"/>
      <c r="S533" s="127"/>
      <c r="T533" s="127"/>
      <c r="U533" s="127"/>
      <c r="V533" s="127"/>
      <c r="W533" s="127"/>
      <c r="Y533" s="127"/>
      <c r="Z533" s="127"/>
    </row>
    <row r="534" spans="1:27" s="122" customFormat="1" ht="24" x14ac:dyDescent="0.55000000000000004">
      <c r="A534" s="11">
        <v>124</v>
      </c>
      <c r="B534" s="137" t="s">
        <v>59</v>
      </c>
      <c r="C534" s="11">
        <v>12232</v>
      </c>
      <c r="D534" s="11">
        <v>1</v>
      </c>
      <c r="E534" s="11">
        <v>3</v>
      </c>
      <c r="F534" s="11">
        <v>48</v>
      </c>
      <c r="G534" s="11">
        <v>2</v>
      </c>
      <c r="H534" s="118">
        <f t="shared" si="114"/>
        <v>748</v>
      </c>
      <c r="I534" s="119">
        <v>250</v>
      </c>
      <c r="J534" s="119">
        <f t="shared" si="115"/>
        <v>187000</v>
      </c>
      <c r="L534" s="11" t="s">
        <v>62</v>
      </c>
      <c r="M534" s="11" t="s">
        <v>63</v>
      </c>
      <c r="N534" s="11">
        <v>2</v>
      </c>
      <c r="O534" s="11">
        <v>72</v>
      </c>
      <c r="P534" s="119">
        <v>100</v>
      </c>
      <c r="Q534" s="119">
        <v>6800</v>
      </c>
      <c r="R534" s="118">
        <f t="shared" si="116"/>
        <v>489600</v>
      </c>
      <c r="S534" s="118">
        <v>11</v>
      </c>
      <c r="T534" s="119"/>
      <c r="U534" s="118">
        <f t="shared" si="117"/>
        <v>489600</v>
      </c>
      <c r="V534" s="119">
        <f t="shared" si="118"/>
        <v>676600</v>
      </c>
      <c r="W534" s="118">
        <f t="shared" si="119"/>
        <v>676600</v>
      </c>
      <c r="Y534" s="119">
        <f t="shared" si="120"/>
        <v>676600</v>
      </c>
      <c r="Z534" s="119"/>
    </row>
    <row r="535" spans="1:27" s="122" customFormat="1" ht="24" x14ac:dyDescent="0.55000000000000004">
      <c r="A535" s="11"/>
      <c r="B535" s="137"/>
      <c r="C535" s="11"/>
      <c r="D535" s="11"/>
      <c r="E535" s="11"/>
      <c r="F535" s="11"/>
      <c r="G535" s="11"/>
      <c r="H535" s="118">
        <f t="shared" si="114"/>
        <v>0</v>
      </c>
      <c r="I535" s="119"/>
      <c r="J535" s="119">
        <f t="shared" si="115"/>
        <v>0</v>
      </c>
      <c r="L535" s="11"/>
      <c r="M535" s="11" t="s">
        <v>65</v>
      </c>
      <c r="N535" s="11">
        <v>2</v>
      </c>
      <c r="O535" s="11">
        <v>6</v>
      </c>
      <c r="P535" s="119">
        <v>100</v>
      </c>
      <c r="Q535" s="119">
        <v>6800</v>
      </c>
      <c r="R535" s="118">
        <f t="shared" si="116"/>
        <v>40800</v>
      </c>
      <c r="S535" s="118">
        <v>11</v>
      </c>
      <c r="T535" s="119"/>
      <c r="U535" s="118">
        <f t="shared" si="117"/>
        <v>40800</v>
      </c>
      <c r="V535" s="119">
        <f t="shared" si="118"/>
        <v>40800</v>
      </c>
      <c r="W535" s="118">
        <f t="shared" si="119"/>
        <v>40800</v>
      </c>
      <c r="Y535" s="119">
        <f t="shared" si="120"/>
        <v>40800</v>
      </c>
      <c r="Z535" s="119"/>
    </row>
    <row r="536" spans="1:27" s="126" customFormat="1" ht="24" x14ac:dyDescent="0.55000000000000004">
      <c r="A536" s="24"/>
      <c r="B536" s="97" t="s">
        <v>71</v>
      </c>
      <c r="C536" s="24">
        <v>93</v>
      </c>
      <c r="D536" s="24">
        <v>2</v>
      </c>
      <c r="E536" s="24">
        <v>0</v>
      </c>
      <c r="F536" s="24">
        <v>80</v>
      </c>
      <c r="G536" s="24">
        <v>1</v>
      </c>
      <c r="H536" s="125">
        <f t="shared" si="114"/>
        <v>880</v>
      </c>
      <c r="I536" s="125">
        <v>100</v>
      </c>
      <c r="J536" s="125">
        <f t="shared" si="115"/>
        <v>88000</v>
      </c>
      <c r="L536" s="24"/>
      <c r="M536" s="24"/>
      <c r="N536" s="24"/>
      <c r="O536" s="24"/>
      <c r="R536" s="125">
        <f t="shared" si="116"/>
        <v>0</v>
      </c>
      <c r="S536" s="125"/>
      <c r="T536" s="125"/>
      <c r="U536" s="125">
        <f t="shared" si="117"/>
        <v>0</v>
      </c>
      <c r="V536" s="125">
        <f t="shared" si="118"/>
        <v>88000</v>
      </c>
      <c r="W536" s="125">
        <f t="shared" si="119"/>
        <v>0</v>
      </c>
      <c r="Y536" s="125">
        <f t="shared" si="120"/>
        <v>88000</v>
      </c>
      <c r="Z536" s="125">
        <v>0.01</v>
      </c>
      <c r="AA536" s="125">
        <f t="shared" ref="AA536:AA538" si="124">Y536*Z536/100</f>
        <v>8.8000000000000007</v>
      </c>
    </row>
    <row r="537" spans="1:27" s="126" customFormat="1" ht="24" x14ac:dyDescent="0.55000000000000004">
      <c r="A537" s="24"/>
      <c r="B537" s="97" t="s">
        <v>71</v>
      </c>
      <c r="C537" s="24">
        <v>1148</v>
      </c>
      <c r="D537" s="24">
        <v>2</v>
      </c>
      <c r="E537" s="24">
        <v>1</v>
      </c>
      <c r="F537" s="24">
        <v>7</v>
      </c>
      <c r="G537" s="24">
        <v>1</v>
      </c>
      <c r="H537" s="125">
        <f t="shared" si="114"/>
        <v>907</v>
      </c>
      <c r="I537" s="125">
        <v>100</v>
      </c>
      <c r="J537" s="125">
        <f t="shared" si="115"/>
        <v>90700</v>
      </c>
      <c r="L537" s="24"/>
      <c r="M537" s="24"/>
      <c r="N537" s="24"/>
      <c r="O537" s="24"/>
      <c r="R537" s="125">
        <f t="shared" si="116"/>
        <v>0</v>
      </c>
      <c r="S537" s="125"/>
      <c r="T537" s="125"/>
      <c r="U537" s="125">
        <f t="shared" si="117"/>
        <v>0</v>
      </c>
      <c r="V537" s="125">
        <f t="shared" si="118"/>
        <v>90700</v>
      </c>
      <c r="W537" s="125">
        <f t="shared" si="119"/>
        <v>0</v>
      </c>
      <c r="Y537" s="125">
        <f t="shared" si="120"/>
        <v>90700</v>
      </c>
      <c r="Z537" s="125">
        <v>0.01</v>
      </c>
      <c r="AA537" s="125">
        <f t="shared" si="124"/>
        <v>9.07</v>
      </c>
    </row>
    <row r="538" spans="1:27" s="126" customFormat="1" ht="24" x14ac:dyDescent="0.55000000000000004">
      <c r="A538" s="24"/>
      <c r="B538" s="97" t="s">
        <v>71</v>
      </c>
      <c r="C538" s="24">
        <v>1147</v>
      </c>
      <c r="D538" s="24">
        <v>2</v>
      </c>
      <c r="E538" s="24">
        <v>2</v>
      </c>
      <c r="F538" s="24">
        <v>38</v>
      </c>
      <c r="G538" s="24">
        <v>1</v>
      </c>
      <c r="H538" s="125">
        <f t="shared" si="114"/>
        <v>1038</v>
      </c>
      <c r="I538" s="125">
        <v>100</v>
      </c>
      <c r="J538" s="125">
        <f t="shared" si="115"/>
        <v>103800</v>
      </c>
      <c r="L538" s="24"/>
      <c r="M538" s="24"/>
      <c r="N538" s="24"/>
      <c r="O538" s="24"/>
      <c r="R538" s="125">
        <f t="shared" si="116"/>
        <v>0</v>
      </c>
      <c r="S538" s="125"/>
      <c r="T538" s="125"/>
      <c r="U538" s="125">
        <f t="shared" si="117"/>
        <v>0</v>
      </c>
      <c r="V538" s="125">
        <f t="shared" si="118"/>
        <v>103800</v>
      </c>
      <c r="W538" s="125">
        <f t="shared" si="119"/>
        <v>0</v>
      </c>
      <c r="Y538" s="125">
        <f t="shared" si="120"/>
        <v>103800</v>
      </c>
      <c r="Z538" s="125">
        <v>0.01</v>
      </c>
      <c r="AA538" s="125">
        <f t="shared" si="124"/>
        <v>10.38</v>
      </c>
    </row>
    <row r="539" spans="1:27" s="128" customFormat="1" ht="24" x14ac:dyDescent="0.55000000000000004">
      <c r="A539" s="53"/>
      <c r="B539" s="55"/>
      <c r="C539" s="53"/>
      <c r="D539" s="53"/>
      <c r="E539" s="53"/>
      <c r="F539" s="53"/>
      <c r="G539" s="53"/>
      <c r="H539" s="127"/>
      <c r="I539" s="127"/>
      <c r="J539" s="127"/>
      <c r="L539" s="53"/>
      <c r="M539" s="53"/>
      <c r="N539" s="53"/>
      <c r="O539" s="53"/>
      <c r="R539" s="127"/>
      <c r="S539" s="127"/>
      <c r="T539" s="127"/>
      <c r="U539" s="127"/>
      <c r="V539" s="127"/>
      <c r="W539" s="127"/>
      <c r="Y539" s="127"/>
      <c r="Z539" s="127"/>
    </row>
    <row r="540" spans="1:27" s="122" customFormat="1" ht="24" x14ac:dyDescent="0.55000000000000004">
      <c r="A540" s="11">
        <v>125</v>
      </c>
      <c r="B540" s="137" t="s">
        <v>59</v>
      </c>
      <c r="C540" s="11">
        <v>18185</v>
      </c>
      <c r="D540" s="11">
        <v>0</v>
      </c>
      <c r="E540" s="11">
        <v>0</v>
      </c>
      <c r="F540" s="11">
        <v>78</v>
      </c>
      <c r="G540" s="11">
        <v>2</v>
      </c>
      <c r="H540" s="118">
        <f t="shared" si="114"/>
        <v>78</v>
      </c>
      <c r="I540" s="119">
        <v>250</v>
      </c>
      <c r="J540" s="119">
        <f t="shared" si="115"/>
        <v>19500</v>
      </c>
      <c r="L540" s="11" t="s">
        <v>62</v>
      </c>
      <c r="M540" s="11" t="s">
        <v>65</v>
      </c>
      <c r="N540" s="11">
        <v>2</v>
      </c>
      <c r="O540" s="11">
        <v>105.4</v>
      </c>
      <c r="P540" s="119">
        <v>100</v>
      </c>
      <c r="Q540" s="119">
        <v>6800</v>
      </c>
      <c r="R540" s="118">
        <f t="shared" si="116"/>
        <v>716720</v>
      </c>
      <c r="S540" s="118">
        <v>31</v>
      </c>
      <c r="T540" s="119"/>
      <c r="U540" s="118">
        <f t="shared" si="117"/>
        <v>716720</v>
      </c>
      <c r="V540" s="119">
        <f t="shared" si="118"/>
        <v>736220</v>
      </c>
      <c r="W540" s="118">
        <f t="shared" si="119"/>
        <v>736220</v>
      </c>
      <c r="Y540" s="119">
        <f t="shared" si="120"/>
        <v>736220</v>
      </c>
      <c r="Z540" s="119"/>
    </row>
    <row r="541" spans="1:27" s="122" customFormat="1" ht="24" x14ac:dyDescent="0.55000000000000004">
      <c r="A541" s="11"/>
      <c r="B541" s="137"/>
      <c r="C541" s="11"/>
      <c r="D541" s="11"/>
      <c r="E541" s="11"/>
      <c r="F541" s="11"/>
      <c r="G541" s="11"/>
      <c r="H541" s="118">
        <f t="shared" si="114"/>
        <v>0</v>
      </c>
      <c r="I541" s="119"/>
      <c r="J541" s="119">
        <f t="shared" si="115"/>
        <v>0</v>
      </c>
      <c r="L541" s="11"/>
      <c r="M541" s="11" t="s">
        <v>65</v>
      </c>
      <c r="N541" s="11">
        <v>2</v>
      </c>
      <c r="O541" s="11">
        <v>98.31</v>
      </c>
      <c r="P541" s="119">
        <v>100</v>
      </c>
      <c r="Q541" s="119">
        <v>6800</v>
      </c>
      <c r="R541" s="118">
        <f t="shared" si="116"/>
        <v>668508</v>
      </c>
      <c r="S541" s="118">
        <v>31</v>
      </c>
      <c r="T541" s="119"/>
      <c r="U541" s="118">
        <f t="shared" si="117"/>
        <v>668508</v>
      </c>
      <c r="V541" s="119">
        <f t="shared" si="118"/>
        <v>668508</v>
      </c>
      <c r="W541" s="118">
        <f t="shared" si="119"/>
        <v>668508</v>
      </c>
      <c r="Y541" s="119">
        <f t="shared" si="120"/>
        <v>668508</v>
      </c>
      <c r="Z541" s="119"/>
    </row>
    <row r="542" spans="1:27" s="122" customFormat="1" ht="24" x14ac:dyDescent="0.55000000000000004">
      <c r="A542" s="11"/>
      <c r="B542" s="137"/>
      <c r="C542" s="11"/>
      <c r="D542" s="11"/>
      <c r="E542" s="11"/>
      <c r="F542" s="11"/>
      <c r="G542" s="11"/>
      <c r="H542" s="118">
        <f t="shared" si="114"/>
        <v>0</v>
      </c>
      <c r="I542" s="119"/>
      <c r="J542" s="119">
        <f t="shared" si="115"/>
        <v>0</v>
      </c>
      <c r="L542" s="11"/>
      <c r="M542" s="11" t="s">
        <v>65</v>
      </c>
      <c r="N542" s="11">
        <v>2</v>
      </c>
      <c r="O542" s="11">
        <v>6</v>
      </c>
      <c r="P542" s="119">
        <v>100</v>
      </c>
      <c r="Q542" s="119">
        <v>6800</v>
      </c>
      <c r="R542" s="118">
        <f t="shared" si="116"/>
        <v>40800</v>
      </c>
      <c r="S542" s="118">
        <v>31</v>
      </c>
      <c r="T542" s="119"/>
      <c r="U542" s="118">
        <f t="shared" si="117"/>
        <v>40800</v>
      </c>
      <c r="V542" s="119">
        <f t="shared" si="118"/>
        <v>40800</v>
      </c>
      <c r="W542" s="118">
        <f t="shared" si="119"/>
        <v>40800</v>
      </c>
      <c r="Y542" s="119">
        <f t="shared" si="120"/>
        <v>40800</v>
      </c>
      <c r="Z542" s="119"/>
    </row>
    <row r="543" spans="1:27" s="122" customFormat="1" ht="24" x14ac:dyDescent="0.55000000000000004">
      <c r="A543" s="11"/>
      <c r="B543" s="137" t="s">
        <v>59</v>
      </c>
      <c r="C543" s="11">
        <v>2795</v>
      </c>
      <c r="D543" s="11">
        <v>4</v>
      </c>
      <c r="E543" s="11">
        <v>2</v>
      </c>
      <c r="F543" s="11">
        <v>60</v>
      </c>
      <c r="G543" s="11">
        <v>1</v>
      </c>
      <c r="H543" s="118">
        <f t="shared" si="114"/>
        <v>1860</v>
      </c>
      <c r="I543" s="119">
        <v>250</v>
      </c>
      <c r="J543" s="119">
        <f t="shared" si="115"/>
        <v>465000</v>
      </c>
      <c r="L543" s="11"/>
      <c r="M543" s="11"/>
      <c r="N543" s="11"/>
      <c r="O543" s="11"/>
      <c r="R543" s="118">
        <f t="shared" si="116"/>
        <v>0</v>
      </c>
      <c r="S543" s="118"/>
      <c r="T543" s="119"/>
      <c r="U543" s="118">
        <f t="shared" si="117"/>
        <v>0</v>
      </c>
      <c r="V543" s="119">
        <f t="shared" si="118"/>
        <v>465000</v>
      </c>
      <c r="W543" s="118">
        <f t="shared" si="119"/>
        <v>0</v>
      </c>
      <c r="Y543" s="119">
        <f t="shared" si="120"/>
        <v>465000</v>
      </c>
      <c r="Z543" s="119"/>
    </row>
    <row r="544" spans="1:27" s="126" customFormat="1" ht="24" x14ac:dyDescent="0.55000000000000004">
      <c r="A544" s="24"/>
      <c r="B544" s="97" t="s">
        <v>369</v>
      </c>
      <c r="C544" s="24">
        <v>1</v>
      </c>
      <c r="D544" s="24">
        <v>1</v>
      </c>
      <c r="E544" s="24">
        <v>3</v>
      </c>
      <c r="F544" s="24">
        <v>25</v>
      </c>
      <c r="G544" s="24">
        <v>1</v>
      </c>
      <c r="H544" s="125">
        <f t="shared" si="114"/>
        <v>725</v>
      </c>
      <c r="I544" s="125">
        <v>100</v>
      </c>
      <c r="J544" s="125">
        <f t="shared" si="115"/>
        <v>72500</v>
      </c>
      <c r="L544" s="24"/>
      <c r="M544" s="24"/>
      <c r="N544" s="24"/>
      <c r="O544" s="24"/>
      <c r="R544" s="125">
        <f t="shared" si="116"/>
        <v>0</v>
      </c>
      <c r="S544" s="125"/>
      <c r="T544" s="125"/>
      <c r="U544" s="125">
        <f t="shared" si="117"/>
        <v>0</v>
      </c>
      <c r="V544" s="125">
        <f t="shared" si="118"/>
        <v>72500</v>
      </c>
      <c r="W544" s="125">
        <f t="shared" si="119"/>
        <v>0</v>
      </c>
      <c r="Y544" s="125">
        <f t="shared" si="120"/>
        <v>72500</v>
      </c>
      <c r="Z544" s="125">
        <v>0.01</v>
      </c>
      <c r="AA544" s="125">
        <f t="shared" ref="AA544" si="125">Y544*Z544/100</f>
        <v>7.25</v>
      </c>
    </row>
    <row r="545" spans="1:26" s="128" customFormat="1" ht="24" x14ac:dyDescent="0.55000000000000004">
      <c r="A545" s="53"/>
      <c r="B545" s="55"/>
      <c r="C545" s="53"/>
      <c r="D545" s="53"/>
      <c r="E545" s="53"/>
      <c r="F545" s="53"/>
      <c r="G545" s="53"/>
      <c r="H545" s="127"/>
      <c r="I545" s="127"/>
      <c r="J545" s="127"/>
      <c r="L545" s="53"/>
      <c r="M545" s="53"/>
      <c r="N545" s="53"/>
      <c r="O545" s="53"/>
      <c r="R545" s="127"/>
      <c r="S545" s="127"/>
      <c r="T545" s="127"/>
      <c r="U545" s="127"/>
      <c r="V545" s="127"/>
      <c r="W545" s="127"/>
      <c r="Y545" s="127"/>
      <c r="Z545" s="127"/>
    </row>
    <row r="546" spans="1:26" s="122" customFormat="1" ht="24" x14ac:dyDescent="0.55000000000000004">
      <c r="A546" s="11">
        <v>126</v>
      </c>
      <c r="B546" s="137" t="s">
        <v>59</v>
      </c>
      <c r="C546" s="11">
        <v>728</v>
      </c>
      <c r="D546" s="11">
        <v>0</v>
      </c>
      <c r="E546" s="11">
        <v>2</v>
      </c>
      <c r="F546" s="11">
        <v>69</v>
      </c>
      <c r="G546" s="11">
        <v>2</v>
      </c>
      <c r="H546" s="118">
        <f t="shared" si="114"/>
        <v>269</v>
      </c>
      <c r="I546" s="119">
        <v>130</v>
      </c>
      <c r="J546" s="119">
        <f t="shared" si="115"/>
        <v>34970</v>
      </c>
      <c r="L546" s="11" t="s">
        <v>62</v>
      </c>
      <c r="M546" s="11" t="s">
        <v>63</v>
      </c>
      <c r="N546" s="11">
        <v>2</v>
      </c>
      <c r="O546" s="11">
        <v>141.75</v>
      </c>
      <c r="P546" s="119">
        <v>100</v>
      </c>
      <c r="Q546" s="119">
        <v>6800</v>
      </c>
      <c r="R546" s="118">
        <f t="shared" si="116"/>
        <v>963900</v>
      </c>
      <c r="S546" s="118">
        <v>71</v>
      </c>
      <c r="T546" s="119"/>
      <c r="U546" s="118">
        <f t="shared" si="117"/>
        <v>963900</v>
      </c>
      <c r="V546" s="119">
        <f t="shared" si="118"/>
        <v>998870</v>
      </c>
      <c r="W546" s="118">
        <f t="shared" si="119"/>
        <v>998870</v>
      </c>
      <c r="Y546" s="119">
        <f t="shared" si="120"/>
        <v>998870</v>
      </c>
      <c r="Z546" s="119"/>
    </row>
    <row r="547" spans="1:26" s="122" customFormat="1" ht="24" x14ac:dyDescent="0.55000000000000004">
      <c r="A547" s="11"/>
      <c r="B547" s="137"/>
      <c r="C547" s="11"/>
      <c r="D547" s="11"/>
      <c r="E547" s="11"/>
      <c r="F547" s="11"/>
      <c r="G547" s="11"/>
      <c r="H547" s="118">
        <f t="shared" si="114"/>
        <v>0</v>
      </c>
      <c r="I547" s="119"/>
      <c r="J547" s="119">
        <f t="shared" si="115"/>
        <v>0</v>
      </c>
      <c r="L547" s="11"/>
      <c r="M547" s="11" t="s">
        <v>65</v>
      </c>
      <c r="N547" s="11">
        <v>2</v>
      </c>
      <c r="O547" s="11">
        <v>8</v>
      </c>
      <c r="P547" s="119">
        <v>100</v>
      </c>
      <c r="Q547" s="119">
        <v>6800</v>
      </c>
      <c r="R547" s="118">
        <f t="shared" si="116"/>
        <v>54400</v>
      </c>
      <c r="S547" s="118">
        <v>71</v>
      </c>
      <c r="T547" s="119"/>
      <c r="U547" s="118">
        <f t="shared" si="117"/>
        <v>54400</v>
      </c>
      <c r="V547" s="119">
        <f t="shared" si="118"/>
        <v>54400</v>
      </c>
      <c r="W547" s="118">
        <f t="shared" si="119"/>
        <v>54400</v>
      </c>
      <c r="Y547" s="119">
        <f t="shared" si="120"/>
        <v>54400</v>
      </c>
      <c r="Z547" s="119"/>
    </row>
    <row r="548" spans="1:26" s="128" customFormat="1" ht="24" x14ac:dyDescent="0.55000000000000004">
      <c r="A548" s="53"/>
      <c r="B548" s="55"/>
      <c r="C548" s="53"/>
      <c r="D548" s="53"/>
      <c r="E548" s="53"/>
      <c r="F548" s="53"/>
      <c r="G548" s="53"/>
      <c r="H548" s="127"/>
      <c r="I548" s="127"/>
      <c r="J548" s="127"/>
      <c r="L548" s="53"/>
      <c r="M548" s="53"/>
      <c r="N548" s="53"/>
      <c r="O548" s="53"/>
      <c r="R548" s="127"/>
      <c r="S548" s="127"/>
      <c r="T548" s="127"/>
      <c r="U548" s="127"/>
      <c r="V548" s="127"/>
      <c r="W548" s="127"/>
      <c r="Y548" s="127"/>
      <c r="Z548" s="127"/>
    </row>
    <row r="549" spans="1:26" s="122" customFormat="1" ht="24" x14ac:dyDescent="0.55000000000000004">
      <c r="A549" s="11">
        <v>127</v>
      </c>
      <c r="B549" s="137" t="s">
        <v>59</v>
      </c>
      <c r="C549" s="11">
        <v>10287</v>
      </c>
      <c r="D549" s="11">
        <v>0</v>
      </c>
      <c r="E549" s="11">
        <v>0</v>
      </c>
      <c r="F549" s="11">
        <v>44</v>
      </c>
      <c r="G549" s="11">
        <v>2</v>
      </c>
      <c r="H549" s="118">
        <f t="shared" si="114"/>
        <v>44</v>
      </c>
      <c r="I549" s="119">
        <v>250</v>
      </c>
      <c r="J549" s="119">
        <f t="shared" si="115"/>
        <v>11000</v>
      </c>
      <c r="L549" s="11" t="s">
        <v>62</v>
      </c>
      <c r="M549" s="11" t="s">
        <v>63</v>
      </c>
      <c r="N549" s="11">
        <v>2</v>
      </c>
      <c r="O549" s="11">
        <v>91</v>
      </c>
      <c r="P549" s="119">
        <v>100</v>
      </c>
      <c r="Q549" s="119">
        <v>6800</v>
      </c>
      <c r="R549" s="118">
        <f t="shared" si="116"/>
        <v>618800</v>
      </c>
      <c r="S549" s="118">
        <v>31</v>
      </c>
      <c r="T549" s="119"/>
      <c r="U549" s="118">
        <f t="shared" si="117"/>
        <v>618800</v>
      </c>
      <c r="V549" s="119">
        <f t="shared" si="118"/>
        <v>629800</v>
      </c>
      <c r="W549" s="118">
        <f t="shared" si="119"/>
        <v>629800</v>
      </c>
      <c r="Y549" s="119">
        <f t="shared" si="120"/>
        <v>629800</v>
      </c>
      <c r="Z549" s="119"/>
    </row>
    <row r="550" spans="1:26" s="122" customFormat="1" ht="24" x14ac:dyDescent="0.55000000000000004">
      <c r="A550" s="11"/>
      <c r="B550" s="137" t="s">
        <v>59</v>
      </c>
      <c r="C550" s="11">
        <v>10288</v>
      </c>
      <c r="D550" s="11">
        <v>0</v>
      </c>
      <c r="E550" s="11">
        <v>0</v>
      </c>
      <c r="F550" s="11">
        <v>94</v>
      </c>
      <c r="G550" s="11">
        <v>2</v>
      </c>
      <c r="H550" s="118">
        <f t="shared" si="114"/>
        <v>94</v>
      </c>
      <c r="I550" s="119">
        <v>150</v>
      </c>
      <c r="J550" s="119">
        <f t="shared" si="115"/>
        <v>14100</v>
      </c>
      <c r="L550" s="11" t="s">
        <v>62</v>
      </c>
      <c r="M550" s="11" t="s">
        <v>126</v>
      </c>
      <c r="N550" s="11">
        <v>2</v>
      </c>
      <c r="O550" s="11">
        <v>91</v>
      </c>
      <c r="P550" s="119">
        <v>100</v>
      </c>
      <c r="Q550" s="119">
        <v>6800</v>
      </c>
      <c r="R550" s="118">
        <f t="shared" si="116"/>
        <v>618800</v>
      </c>
      <c r="S550" s="118">
        <v>20</v>
      </c>
      <c r="T550" s="119"/>
      <c r="U550" s="118">
        <f t="shared" si="117"/>
        <v>618800</v>
      </c>
      <c r="V550" s="119">
        <f t="shared" si="118"/>
        <v>632900</v>
      </c>
      <c r="W550" s="118">
        <f t="shared" si="119"/>
        <v>632900</v>
      </c>
      <c r="Y550" s="119">
        <f t="shared" si="120"/>
        <v>632900</v>
      </c>
      <c r="Z550" s="119"/>
    </row>
    <row r="551" spans="1:26" s="128" customFormat="1" ht="24" x14ac:dyDescent="0.55000000000000004">
      <c r="A551" s="53"/>
      <c r="B551" s="55"/>
      <c r="C551" s="53"/>
      <c r="D551" s="53"/>
      <c r="E551" s="53"/>
      <c r="F551" s="53"/>
      <c r="G551" s="53"/>
      <c r="H551" s="127"/>
      <c r="I551" s="127"/>
      <c r="J551" s="127"/>
      <c r="L551" s="53"/>
      <c r="M551" s="53"/>
      <c r="N551" s="53"/>
      <c r="O551" s="53"/>
      <c r="R551" s="127"/>
      <c r="S551" s="127"/>
      <c r="T551" s="127"/>
      <c r="U551" s="127"/>
      <c r="V551" s="127"/>
      <c r="W551" s="127"/>
      <c r="Y551" s="127"/>
      <c r="Z551" s="127"/>
    </row>
    <row r="552" spans="1:26" s="122" customFormat="1" ht="24" x14ac:dyDescent="0.55000000000000004">
      <c r="A552" s="11">
        <v>128</v>
      </c>
      <c r="B552" s="137" t="s">
        <v>59</v>
      </c>
      <c r="C552" s="11">
        <v>11408</v>
      </c>
      <c r="D552" s="11">
        <v>6</v>
      </c>
      <c r="E552" s="11">
        <v>2</v>
      </c>
      <c r="F552" s="11">
        <v>5</v>
      </c>
      <c r="G552" s="11">
        <v>1</v>
      </c>
      <c r="H552" s="118">
        <f t="shared" si="114"/>
        <v>2605</v>
      </c>
      <c r="I552" s="119">
        <v>100</v>
      </c>
      <c r="J552" s="119">
        <f t="shared" si="115"/>
        <v>260500</v>
      </c>
      <c r="L552" s="11"/>
      <c r="M552" s="11"/>
      <c r="N552" s="11"/>
      <c r="O552" s="11"/>
      <c r="R552" s="118">
        <f t="shared" si="116"/>
        <v>0</v>
      </c>
      <c r="S552" s="118"/>
      <c r="T552" s="119"/>
      <c r="U552" s="118">
        <f t="shared" si="117"/>
        <v>0</v>
      </c>
      <c r="V552" s="119">
        <f t="shared" si="118"/>
        <v>260500</v>
      </c>
      <c r="W552" s="118">
        <f t="shared" si="119"/>
        <v>0</v>
      </c>
      <c r="Y552" s="119">
        <f t="shared" si="120"/>
        <v>260500</v>
      </c>
      <c r="Z552" s="119"/>
    </row>
    <row r="553" spans="1:26" s="122" customFormat="1" ht="24" x14ac:dyDescent="0.55000000000000004">
      <c r="A553" s="11"/>
      <c r="B553" s="137" t="s">
        <v>59</v>
      </c>
      <c r="C553" s="11">
        <v>12253</v>
      </c>
      <c r="D553" s="11">
        <v>2</v>
      </c>
      <c r="E553" s="11">
        <v>0</v>
      </c>
      <c r="F553" s="11">
        <v>65</v>
      </c>
      <c r="G553" s="11">
        <v>1</v>
      </c>
      <c r="H553" s="118">
        <f t="shared" si="114"/>
        <v>865</v>
      </c>
      <c r="I553" s="119">
        <v>100</v>
      </c>
      <c r="J553" s="119">
        <f t="shared" si="115"/>
        <v>86500</v>
      </c>
      <c r="L553" s="11"/>
      <c r="M553" s="11"/>
      <c r="N553" s="11"/>
      <c r="O553" s="11"/>
      <c r="R553" s="118">
        <f t="shared" si="116"/>
        <v>0</v>
      </c>
      <c r="S553" s="118"/>
      <c r="T553" s="119"/>
      <c r="U553" s="118">
        <f t="shared" si="117"/>
        <v>0</v>
      </c>
      <c r="V553" s="119">
        <f t="shared" si="118"/>
        <v>86500</v>
      </c>
      <c r="W553" s="118">
        <f t="shared" si="119"/>
        <v>0</v>
      </c>
      <c r="Y553" s="119">
        <f t="shared" si="120"/>
        <v>86500</v>
      </c>
      <c r="Z553" s="119"/>
    </row>
    <row r="554" spans="1:26" s="128" customFormat="1" ht="24" x14ac:dyDescent="0.55000000000000004">
      <c r="A554" s="53"/>
      <c r="B554" s="55"/>
      <c r="C554" s="53"/>
      <c r="D554" s="53"/>
      <c r="E554" s="53"/>
      <c r="F554" s="53"/>
      <c r="G554" s="53"/>
      <c r="H554" s="127"/>
      <c r="I554" s="127"/>
      <c r="J554" s="127"/>
      <c r="L554" s="53"/>
      <c r="M554" s="53"/>
      <c r="N554" s="53"/>
      <c r="O554" s="53"/>
      <c r="R554" s="127"/>
      <c r="S554" s="127"/>
      <c r="T554" s="127"/>
      <c r="U554" s="127"/>
      <c r="V554" s="127"/>
      <c r="W554" s="127"/>
      <c r="Y554" s="127"/>
      <c r="Z554" s="127"/>
    </row>
    <row r="555" spans="1:26" s="122" customFormat="1" ht="24" x14ac:dyDescent="0.55000000000000004">
      <c r="A555" s="11">
        <v>129</v>
      </c>
      <c r="B555" s="137" t="s">
        <v>59</v>
      </c>
      <c r="C555" s="11">
        <v>17046</v>
      </c>
      <c r="D555" s="11">
        <v>1</v>
      </c>
      <c r="E555" s="11">
        <v>2</v>
      </c>
      <c r="F555" s="11">
        <v>74</v>
      </c>
      <c r="G555" s="11">
        <v>1</v>
      </c>
      <c r="H555" s="118">
        <f t="shared" si="114"/>
        <v>674</v>
      </c>
      <c r="I555" s="119">
        <v>100</v>
      </c>
      <c r="J555" s="119">
        <f t="shared" si="115"/>
        <v>67400</v>
      </c>
      <c r="L555" s="11"/>
      <c r="M555" s="11"/>
      <c r="N555" s="11"/>
      <c r="O555" s="11"/>
      <c r="R555" s="118">
        <f t="shared" si="116"/>
        <v>0</v>
      </c>
      <c r="S555" s="118"/>
      <c r="T555" s="119"/>
      <c r="U555" s="118">
        <f t="shared" si="117"/>
        <v>0</v>
      </c>
      <c r="V555" s="119">
        <f t="shared" si="118"/>
        <v>67400</v>
      </c>
      <c r="W555" s="118">
        <f t="shared" si="119"/>
        <v>0</v>
      </c>
      <c r="Y555" s="119">
        <f t="shared" si="120"/>
        <v>67400</v>
      </c>
      <c r="Z555" s="119"/>
    </row>
    <row r="556" spans="1:26" s="122" customFormat="1" ht="24" x14ac:dyDescent="0.55000000000000004">
      <c r="A556" s="11"/>
      <c r="B556" s="137" t="s">
        <v>59</v>
      </c>
      <c r="C556" s="11">
        <v>12270</v>
      </c>
      <c r="D556" s="11">
        <v>3</v>
      </c>
      <c r="E556" s="11">
        <v>3</v>
      </c>
      <c r="F556" s="11">
        <v>68</v>
      </c>
      <c r="G556" s="11">
        <v>1</v>
      </c>
      <c r="H556" s="118">
        <f t="shared" si="114"/>
        <v>1568</v>
      </c>
      <c r="I556" s="119">
        <v>130</v>
      </c>
      <c r="J556" s="119">
        <f t="shared" si="115"/>
        <v>203840</v>
      </c>
      <c r="L556" s="11"/>
      <c r="M556" s="11"/>
      <c r="N556" s="11"/>
      <c r="O556" s="11"/>
      <c r="R556" s="118">
        <f t="shared" si="116"/>
        <v>0</v>
      </c>
      <c r="S556" s="118"/>
      <c r="T556" s="119"/>
      <c r="U556" s="118">
        <f t="shared" si="117"/>
        <v>0</v>
      </c>
      <c r="V556" s="119">
        <f t="shared" si="118"/>
        <v>203840</v>
      </c>
      <c r="W556" s="118">
        <f t="shared" si="119"/>
        <v>0</v>
      </c>
      <c r="Y556" s="119">
        <f t="shared" si="120"/>
        <v>203840</v>
      </c>
      <c r="Z556" s="119"/>
    </row>
    <row r="557" spans="1:26" s="122" customFormat="1" ht="24" x14ac:dyDescent="0.55000000000000004">
      <c r="A557" s="11"/>
      <c r="B557" s="137" t="s">
        <v>59</v>
      </c>
      <c r="C557" s="11">
        <v>18815</v>
      </c>
      <c r="D557" s="11">
        <v>0</v>
      </c>
      <c r="E557" s="11">
        <v>1</v>
      </c>
      <c r="F557" s="11">
        <v>66</v>
      </c>
      <c r="G557" s="11">
        <v>1</v>
      </c>
      <c r="H557" s="118">
        <f t="shared" si="114"/>
        <v>166</v>
      </c>
      <c r="I557" s="119">
        <v>130</v>
      </c>
      <c r="J557" s="119">
        <f t="shared" si="115"/>
        <v>21580</v>
      </c>
      <c r="L557" s="11"/>
      <c r="M557" s="11"/>
      <c r="N557" s="11"/>
      <c r="O557" s="11"/>
      <c r="R557" s="118">
        <f t="shared" si="116"/>
        <v>0</v>
      </c>
      <c r="S557" s="118"/>
      <c r="T557" s="119"/>
      <c r="U557" s="118">
        <f t="shared" si="117"/>
        <v>0</v>
      </c>
      <c r="V557" s="119">
        <f t="shared" si="118"/>
        <v>21580</v>
      </c>
      <c r="W557" s="118">
        <f t="shared" si="119"/>
        <v>0</v>
      </c>
      <c r="Y557" s="119">
        <f t="shared" si="120"/>
        <v>21580</v>
      </c>
      <c r="Z557" s="119"/>
    </row>
    <row r="558" spans="1:26" s="122" customFormat="1" ht="24" x14ac:dyDescent="0.55000000000000004">
      <c r="A558" s="11"/>
      <c r="B558" s="137" t="s">
        <v>59</v>
      </c>
      <c r="C558" s="11">
        <v>2798</v>
      </c>
      <c r="D558" s="11">
        <v>3</v>
      </c>
      <c r="E558" s="11">
        <v>2</v>
      </c>
      <c r="F558" s="11">
        <v>0</v>
      </c>
      <c r="G558" s="11">
        <v>1</v>
      </c>
      <c r="H558" s="118">
        <f t="shared" si="114"/>
        <v>1400</v>
      </c>
      <c r="I558" s="119">
        <v>250</v>
      </c>
      <c r="J558" s="119">
        <f t="shared" si="115"/>
        <v>350000</v>
      </c>
      <c r="L558" s="11"/>
      <c r="M558" s="11"/>
      <c r="N558" s="11"/>
      <c r="O558" s="11"/>
      <c r="R558" s="118">
        <f t="shared" si="116"/>
        <v>0</v>
      </c>
      <c r="S558" s="118"/>
      <c r="T558" s="119"/>
      <c r="U558" s="118">
        <f t="shared" si="117"/>
        <v>0</v>
      </c>
      <c r="V558" s="119">
        <f t="shared" si="118"/>
        <v>350000</v>
      </c>
      <c r="W558" s="118">
        <f t="shared" si="119"/>
        <v>0</v>
      </c>
      <c r="Y558" s="119">
        <f t="shared" si="120"/>
        <v>350000</v>
      </c>
      <c r="Z558" s="119"/>
    </row>
    <row r="559" spans="1:26" s="128" customFormat="1" ht="24" x14ac:dyDescent="0.55000000000000004">
      <c r="A559" s="53"/>
      <c r="B559" s="55"/>
      <c r="C559" s="53"/>
      <c r="D559" s="53"/>
      <c r="E559" s="53"/>
      <c r="F559" s="53"/>
      <c r="G559" s="53"/>
      <c r="H559" s="127"/>
      <c r="I559" s="127"/>
      <c r="J559" s="127"/>
      <c r="L559" s="53"/>
      <c r="M559" s="53"/>
      <c r="N559" s="53"/>
      <c r="O559" s="53"/>
      <c r="R559" s="127"/>
      <c r="S559" s="127"/>
      <c r="T559" s="127"/>
      <c r="U559" s="127"/>
      <c r="V559" s="127"/>
      <c r="W559" s="127"/>
      <c r="Y559" s="127"/>
      <c r="Z559" s="127"/>
    </row>
    <row r="560" spans="1:26" s="122" customFormat="1" ht="24" x14ac:dyDescent="0.55000000000000004">
      <c r="A560" s="11">
        <v>130</v>
      </c>
      <c r="B560" s="137" t="s">
        <v>59</v>
      </c>
      <c r="C560" s="11">
        <v>1653</v>
      </c>
      <c r="D560" s="11">
        <v>1</v>
      </c>
      <c r="E560" s="11">
        <v>0</v>
      </c>
      <c r="F560" s="11">
        <v>74</v>
      </c>
      <c r="G560" s="11">
        <v>1</v>
      </c>
      <c r="H560" s="118">
        <f t="shared" si="114"/>
        <v>474</v>
      </c>
      <c r="I560" s="119">
        <v>100</v>
      </c>
      <c r="J560" s="119">
        <f t="shared" si="115"/>
        <v>47400</v>
      </c>
      <c r="L560" s="11"/>
      <c r="M560" s="11"/>
      <c r="N560" s="11"/>
      <c r="O560" s="11"/>
      <c r="R560" s="118">
        <f t="shared" si="116"/>
        <v>0</v>
      </c>
      <c r="S560" s="118"/>
      <c r="T560" s="119"/>
      <c r="U560" s="118">
        <f t="shared" si="117"/>
        <v>0</v>
      </c>
      <c r="V560" s="119">
        <f t="shared" si="118"/>
        <v>47400</v>
      </c>
      <c r="W560" s="118">
        <f t="shared" si="119"/>
        <v>0</v>
      </c>
      <c r="Y560" s="119">
        <f t="shared" si="120"/>
        <v>47400</v>
      </c>
      <c r="Z560" s="119"/>
    </row>
    <row r="561" spans="1:27" s="128" customFormat="1" ht="24" x14ac:dyDescent="0.55000000000000004">
      <c r="A561" s="53"/>
      <c r="B561" s="55"/>
      <c r="C561" s="53"/>
      <c r="D561" s="53"/>
      <c r="E561" s="53"/>
      <c r="F561" s="53"/>
      <c r="G561" s="53"/>
      <c r="H561" s="127"/>
      <c r="I561" s="127"/>
      <c r="J561" s="127"/>
      <c r="L561" s="53"/>
      <c r="M561" s="53"/>
      <c r="N561" s="53"/>
      <c r="O561" s="53"/>
      <c r="R561" s="127"/>
      <c r="S561" s="127"/>
      <c r="T561" s="127"/>
      <c r="U561" s="127"/>
      <c r="V561" s="127"/>
      <c r="W561" s="127"/>
      <c r="Y561" s="127"/>
      <c r="Z561" s="127"/>
    </row>
    <row r="562" spans="1:27" s="122" customFormat="1" ht="24" x14ac:dyDescent="0.55000000000000004">
      <c r="A562" s="11">
        <v>131</v>
      </c>
      <c r="B562" s="137" t="s">
        <v>59</v>
      </c>
      <c r="C562" s="11">
        <v>7053</v>
      </c>
      <c r="D562" s="11">
        <v>0</v>
      </c>
      <c r="E562" s="11">
        <v>1</v>
      </c>
      <c r="F562" s="11">
        <v>91</v>
      </c>
      <c r="G562" s="11">
        <v>2</v>
      </c>
      <c r="H562" s="118">
        <f t="shared" si="114"/>
        <v>191</v>
      </c>
      <c r="I562" s="119">
        <v>150</v>
      </c>
      <c r="J562" s="119">
        <f t="shared" si="115"/>
        <v>28650</v>
      </c>
      <c r="L562" s="11" t="s">
        <v>62</v>
      </c>
      <c r="M562" s="11" t="s">
        <v>63</v>
      </c>
      <c r="N562" s="11">
        <v>2</v>
      </c>
      <c r="O562" s="11">
        <v>8</v>
      </c>
      <c r="P562" s="119">
        <v>100</v>
      </c>
      <c r="Q562" s="119">
        <v>6800</v>
      </c>
      <c r="R562" s="118">
        <f t="shared" si="116"/>
        <v>54400</v>
      </c>
      <c r="S562" s="118">
        <v>36</v>
      </c>
      <c r="T562" s="119"/>
      <c r="U562" s="118">
        <f t="shared" si="117"/>
        <v>54400</v>
      </c>
      <c r="V562" s="119">
        <f t="shared" si="118"/>
        <v>83050</v>
      </c>
      <c r="W562" s="118">
        <f t="shared" si="119"/>
        <v>83050</v>
      </c>
      <c r="Y562" s="119">
        <f t="shared" si="120"/>
        <v>83050</v>
      </c>
      <c r="Z562" s="119"/>
    </row>
    <row r="563" spans="1:27" s="122" customFormat="1" ht="24" x14ac:dyDescent="0.55000000000000004">
      <c r="A563" s="11"/>
      <c r="B563" s="137"/>
      <c r="C563" s="11"/>
      <c r="D563" s="11"/>
      <c r="E563" s="11"/>
      <c r="F563" s="11"/>
      <c r="G563" s="11"/>
      <c r="H563" s="118">
        <f t="shared" si="114"/>
        <v>0</v>
      </c>
      <c r="I563" s="119"/>
      <c r="J563" s="119">
        <f t="shared" si="115"/>
        <v>0</v>
      </c>
      <c r="L563" s="11"/>
      <c r="M563" s="11" t="s">
        <v>65</v>
      </c>
      <c r="N563" s="11">
        <v>2</v>
      </c>
      <c r="O563" s="11">
        <v>8</v>
      </c>
      <c r="P563" s="119">
        <v>100</v>
      </c>
      <c r="Q563" s="119">
        <v>6800</v>
      </c>
      <c r="R563" s="118">
        <f t="shared" si="116"/>
        <v>54400</v>
      </c>
      <c r="S563" s="118">
        <v>31</v>
      </c>
      <c r="T563" s="119"/>
      <c r="U563" s="118">
        <f t="shared" si="117"/>
        <v>54400</v>
      </c>
      <c r="V563" s="119">
        <f t="shared" si="118"/>
        <v>54400</v>
      </c>
      <c r="W563" s="118">
        <f t="shared" si="119"/>
        <v>54400</v>
      </c>
      <c r="Y563" s="119">
        <f t="shared" si="120"/>
        <v>54400</v>
      </c>
      <c r="Z563" s="119"/>
    </row>
    <row r="564" spans="1:27" s="126" customFormat="1" ht="24" x14ac:dyDescent="0.55000000000000004">
      <c r="A564" s="24"/>
      <c r="B564" s="138" t="s">
        <v>76</v>
      </c>
      <c r="C564" s="24"/>
      <c r="D564" s="24">
        <v>0</v>
      </c>
      <c r="E564" s="24">
        <v>2</v>
      </c>
      <c r="F564" s="24">
        <v>0</v>
      </c>
      <c r="G564" s="24">
        <v>2</v>
      </c>
      <c r="H564" s="125">
        <f t="shared" si="114"/>
        <v>200</v>
      </c>
      <c r="I564" s="125">
        <v>150</v>
      </c>
      <c r="J564" s="125">
        <f t="shared" si="115"/>
        <v>30000</v>
      </c>
      <c r="L564" s="24" t="s">
        <v>62</v>
      </c>
      <c r="M564" s="24" t="s">
        <v>65</v>
      </c>
      <c r="N564" s="24">
        <v>2</v>
      </c>
      <c r="O564" s="24">
        <v>8</v>
      </c>
      <c r="P564" s="125">
        <v>100</v>
      </c>
      <c r="Q564" s="125">
        <v>6800</v>
      </c>
      <c r="R564" s="125">
        <f t="shared" si="116"/>
        <v>54400</v>
      </c>
      <c r="S564" s="125">
        <v>31</v>
      </c>
      <c r="T564" s="125">
        <v>93</v>
      </c>
      <c r="U564" s="125">
        <f t="shared" si="117"/>
        <v>3808</v>
      </c>
      <c r="V564" s="125">
        <f t="shared" si="118"/>
        <v>33808</v>
      </c>
      <c r="W564" s="125">
        <f t="shared" si="119"/>
        <v>33808</v>
      </c>
      <c r="Y564" s="125">
        <f t="shared" si="120"/>
        <v>33808</v>
      </c>
      <c r="Z564" s="125">
        <v>0.02</v>
      </c>
      <c r="AA564" s="125">
        <f t="shared" ref="AA564" si="126">Y564*Z564/100</f>
        <v>6.7615999999999996</v>
      </c>
    </row>
    <row r="565" spans="1:27" s="122" customFormat="1" ht="24" x14ac:dyDescent="0.55000000000000004">
      <c r="A565" s="11"/>
      <c r="B565" s="137" t="s">
        <v>59</v>
      </c>
      <c r="C565" s="11">
        <v>12271</v>
      </c>
      <c r="D565" s="11">
        <v>0</v>
      </c>
      <c r="E565" s="11">
        <v>2</v>
      </c>
      <c r="F565" s="11">
        <v>95</v>
      </c>
      <c r="G565" s="11">
        <v>1</v>
      </c>
      <c r="H565" s="118">
        <f t="shared" si="114"/>
        <v>295</v>
      </c>
      <c r="I565" s="119">
        <v>150</v>
      </c>
      <c r="J565" s="119">
        <f t="shared" si="115"/>
        <v>44250</v>
      </c>
      <c r="L565" s="11"/>
      <c r="M565" s="11"/>
      <c r="N565" s="11"/>
      <c r="O565" s="11"/>
      <c r="R565" s="118">
        <f t="shared" si="116"/>
        <v>0</v>
      </c>
      <c r="S565" s="118"/>
      <c r="T565" s="119"/>
      <c r="U565" s="118">
        <f t="shared" si="117"/>
        <v>0</v>
      </c>
      <c r="V565" s="119">
        <f t="shared" si="118"/>
        <v>44250</v>
      </c>
      <c r="W565" s="118">
        <f t="shared" si="119"/>
        <v>0</v>
      </c>
      <c r="Y565" s="119">
        <f t="shared" si="120"/>
        <v>44250</v>
      </c>
      <c r="Z565" s="119"/>
    </row>
    <row r="566" spans="1:27" s="122" customFormat="1" ht="24" x14ac:dyDescent="0.55000000000000004">
      <c r="A566" s="11"/>
      <c r="B566" s="137" t="s">
        <v>59</v>
      </c>
      <c r="C566" s="11">
        <v>1957</v>
      </c>
      <c r="D566" s="11">
        <v>2</v>
      </c>
      <c r="E566" s="11">
        <v>3</v>
      </c>
      <c r="F566" s="11">
        <v>53</v>
      </c>
      <c r="G566" s="11">
        <v>1</v>
      </c>
      <c r="H566" s="118">
        <f t="shared" si="114"/>
        <v>1153</v>
      </c>
      <c r="I566" s="119">
        <v>130</v>
      </c>
      <c r="J566" s="119">
        <f t="shared" si="115"/>
        <v>149890</v>
      </c>
      <c r="L566" s="11"/>
      <c r="M566" s="11"/>
      <c r="N566" s="11"/>
      <c r="O566" s="11"/>
      <c r="R566" s="118">
        <f t="shared" si="116"/>
        <v>0</v>
      </c>
      <c r="S566" s="118"/>
      <c r="T566" s="119"/>
      <c r="U566" s="118">
        <f t="shared" si="117"/>
        <v>0</v>
      </c>
      <c r="V566" s="119">
        <f t="shared" si="118"/>
        <v>149890</v>
      </c>
      <c r="W566" s="118">
        <f t="shared" si="119"/>
        <v>0</v>
      </c>
      <c r="Y566" s="119">
        <f t="shared" si="120"/>
        <v>149890</v>
      </c>
      <c r="Z566" s="119"/>
    </row>
    <row r="567" spans="1:27" s="122" customFormat="1" ht="24" x14ac:dyDescent="0.55000000000000004">
      <c r="A567" s="11"/>
      <c r="B567" s="137" t="s">
        <v>59</v>
      </c>
      <c r="C567" s="11">
        <v>11370</v>
      </c>
      <c r="D567" s="11">
        <v>12</v>
      </c>
      <c r="E567" s="11">
        <v>0</v>
      </c>
      <c r="F567" s="11">
        <v>34</v>
      </c>
      <c r="G567" s="11">
        <v>1</v>
      </c>
      <c r="H567" s="118">
        <f t="shared" si="114"/>
        <v>4834</v>
      </c>
      <c r="I567" s="119">
        <v>130</v>
      </c>
      <c r="J567" s="119">
        <f t="shared" si="115"/>
        <v>628420</v>
      </c>
      <c r="L567" s="11"/>
      <c r="M567" s="11"/>
      <c r="N567" s="11"/>
      <c r="O567" s="11"/>
      <c r="R567" s="118">
        <f t="shared" si="116"/>
        <v>0</v>
      </c>
      <c r="S567" s="118"/>
      <c r="T567" s="119"/>
      <c r="U567" s="118">
        <f t="shared" si="117"/>
        <v>0</v>
      </c>
      <c r="V567" s="119">
        <f t="shared" si="118"/>
        <v>628420</v>
      </c>
      <c r="W567" s="118">
        <f t="shared" si="119"/>
        <v>0</v>
      </c>
      <c r="Y567" s="119">
        <f t="shared" si="120"/>
        <v>628420</v>
      </c>
      <c r="Z567" s="119"/>
    </row>
    <row r="568" spans="1:27" s="128" customFormat="1" ht="24" x14ac:dyDescent="0.55000000000000004">
      <c r="A568" s="53"/>
      <c r="B568" s="55"/>
      <c r="C568" s="53"/>
      <c r="D568" s="53"/>
      <c r="E568" s="53"/>
      <c r="F568" s="53"/>
      <c r="G568" s="53"/>
      <c r="H568" s="127"/>
      <c r="I568" s="127"/>
      <c r="J568" s="127"/>
      <c r="L568" s="53"/>
      <c r="M568" s="53"/>
      <c r="N568" s="53"/>
      <c r="O568" s="53"/>
      <c r="R568" s="127"/>
      <c r="S568" s="127"/>
      <c r="T568" s="127"/>
      <c r="U568" s="127"/>
      <c r="V568" s="127"/>
      <c r="W568" s="127"/>
      <c r="Y568" s="127"/>
      <c r="Z568" s="127"/>
    </row>
    <row r="569" spans="1:27" s="122" customFormat="1" ht="24" x14ac:dyDescent="0.55000000000000004">
      <c r="A569" s="11">
        <v>132</v>
      </c>
      <c r="B569" s="137" t="s">
        <v>59</v>
      </c>
      <c r="C569" s="11">
        <v>7054</v>
      </c>
      <c r="D569" s="11">
        <v>0</v>
      </c>
      <c r="E569" s="11">
        <v>2</v>
      </c>
      <c r="F569" s="11">
        <v>13</v>
      </c>
      <c r="G569" s="11">
        <v>2</v>
      </c>
      <c r="H569" s="118">
        <f t="shared" si="114"/>
        <v>213</v>
      </c>
      <c r="I569" s="119">
        <v>150</v>
      </c>
      <c r="J569" s="119">
        <f t="shared" si="115"/>
        <v>31950</v>
      </c>
      <c r="L569" s="11" t="s">
        <v>62</v>
      </c>
      <c r="M569" s="11" t="s">
        <v>63</v>
      </c>
      <c r="N569" s="11">
        <v>2</v>
      </c>
      <c r="O569" s="11">
        <v>8</v>
      </c>
      <c r="P569" s="119">
        <v>100</v>
      </c>
      <c r="Q569" s="119">
        <v>6800</v>
      </c>
      <c r="R569" s="118">
        <f t="shared" si="116"/>
        <v>54400</v>
      </c>
      <c r="S569" s="118">
        <v>31</v>
      </c>
      <c r="T569" s="119"/>
      <c r="U569" s="118">
        <f t="shared" si="117"/>
        <v>54400</v>
      </c>
      <c r="V569" s="119">
        <f t="shared" si="118"/>
        <v>86350</v>
      </c>
      <c r="W569" s="118">
        <f t="shared" si="119"/>
        <v>86350</v>
      </c>
      <c r="Y569" s="119">
        <f t="shared" si="120"/>
        <v>86350</v>
      </c>
      <c r="Z569" s="119"/>
    </row>
    <row r="570" spans="1:27" s="122" customFormat="1" ht="24" x14ac:dyDescent="0.55000000000000004">
      <c r="A570" s="11"/>
      <c r="B570" s="137"/>
      <c r="C570" s="11"/>
      <c r="D570" s="11"/>
      <c r="E570" s="11"/>
      <c r="F570" s="11"/>
      <c r="G570" s="11"/>
      <c r="H570" s="118">
        <f t="shared" si="114"/>
        <v>0</v>
      </c>
      <c r="I570" s="119"/>
      <c r="J570" s="119">
        <f t="shared" si="115"/>
        <v>0</v>
      </c>
      <c r="L570" s="11"/>
      <c r="M570" s="11" t="s">
        <v>65</v>
      </c>
      <c r="N570" s="11">
        <v>2</v>
      </c>
      <c r="O570" s="11">
        <v>8</v>
      </c>
      <c r="P570" s="119">
        <v>100</v>
      </c>
      <c r="Q570" s="119">
        <v>6800</v>
      </c>
      <c r="R570" s="118">
        <f t="shared" si="116"/>
        <v>54400</v>
      </c>
      <c r="S570" s="118">
        <v>31</v>
      </c>
      <c r="T570" s="119"/>
      <c r="U570" s="118">
        <f t="shared" si="117"/>
        <v>54400</v>
      </c>
      <c r="V570" s="119">
        <f t="shared" si="118"/>
        <v>54400</v>
      </c>
      <c r="W570" s="118">
        <f t="shared" si="119"/>
        <v>54400</v>
      </c>
      <c r="Y570" s="119">
        <f t="shared" si="120"/>
        <v>54400</v>
      </c>
      <c r="Z570" s="119"/>
    </row>
    <row r="571" spans="1:27" s="122" customFormat="1" ht="24" x14ac:dyDescent="0.55000000000000004">
      <c r="A571" s="11"/>
      <c r="B571" s="137"/>
      <c r="C571" s="11"/>
      <c r="D571" s="11"/>
      <c r="E571" s="11"/>
      <c r="F571" s="11"/>
      <c r="G571" s="11"/>
      <c r="H571" s="118">
        <f t="shared" si="114"/>
        <v>0</v>
      </c>
      <c r="I571" s="119"/>
      <c r="J571" s="119">
        <f t="shared" si="115"/>
        <v>0</v>
      </c>
      <c r="L571" s="11" t="s">
        <v>62</v>
      </c>
      <c r="M571" s="11" t="s">
        <v>65</v>
      </c>
      <c r="N571" s="11">
        <v>2</v>
      </c>
      <c r="O571" s="11">
        <v>7.5</v>
      </c>
      <c r="P571" s="119">
        <v>100</v>
      </c>
      <c r="Q571" s="119">
        <v>6800</v>
      </c>
      <c r="R571" s="118">
        <f t="shared" si="116"/>
        <v>51000</v>
      </c>
      <c r="S571" s="118">
        <v>9</v>
      </c>
      <c r="T571" s="119"/>
      <c r="U571" s="118">
        <f t="shared" si="117"/>
        <v>51000</v>
      </c>
      <c r="V571" s="119">
        <f t="shared" si="118"/>
        <v>51000</v>
      </c>
      <c r="W571" s="118">
        <f t="shared" si="119"/>
        <v>51000</v>
      </c>
      <c r="Y571" s="119">
        <f t="shared" si="120"/>
        <v>51000</v>
      </c>
      <c r="Z571" s="119"/>
    </row>
    <row r="572" spans="1:27" s="122" customFormat="1" ht="24" x14ac:dyDescent="0.55000000000000004">
      <c r="A572" s="11"/>
      <c r="B572" s="137"/>
      <c r="C572" s="11"/>
      <c r="D572" s="11"/>
      <c r="E572" s="11"/>
      <c r="F572" s="11"/>
      <c r="G572" s="11"/>
      <c r="H572" s="118">
        <f t="shared" si="114"/>
        <v>0</v>
      </c>
      <c r="I572" s="119"/>
      <c r="J572" s="119">
        <f t="shared" si="115"/>
        <v>0</v>
      </c>
      <c r="L572" s="11"/>
      <c r="M572" s="11" t="s">
        <v>126</v>
      </c>
      <c r="N572" s="11">
        <v>2</v>
      </c>
      <c r="O572" s="11">
        <v>8</v>
      </c>
      <c r="P572" s="119">
        <v>100</v>
      </c>
      <c r="Q572" s="119">
        <v>6800</v>
      </c>
      <c r="R572" s="118">
        <f t="shared" si="116"/>
        <v>54400</v>
      </c>
      <c r="S572" s="118">
        <v>9</v>
      </c>
      <c r="T572" s="119"/>
      <c r="U572" s="118">
        <f t="shared" si="117"/>
        <v>54400</v>
      </c>
      <c r="V572" s="119">
        <f t="shared" si="118"/>
        <v>54400</v>
      </c>
      <c r="W572" s="118">
        <f t="shared" si="119"/>
        <v>54400</v>
      </c>
      <c r="Y572" s="119">
        <f t="shared" si="120"/>
        <v>54400</v>
      </c>
      <c r="Z572" s="119"/>
    </row>
    <row r="573" spans="1:27" s="122" customFormat="1" ht="24" x14ac:dyDescent="0.55000000000000004">
      <c r="A573" s="11"/>
      <c r="B573" s="137"/>
      <c r="C573" s="11"/>
      <c r="D573" s="11"/>
      <c r="E573" s="11"/>
      <c r="F573" s="11"/>
      <c r="G573" s="11"/>
      <c r="H573" s="118">
        <f t="shared" si="114"/>
        <v>0</v>
      </c>
      <c r="I573" s="119"/>
      <c r="J573" s="119">
        <f t="shared" si="115"/>
        <v>0</v>
      </c>
      <c r="L573" s="11" t="s">
        <v>62</v>
      </c>
      <c r="M573" s="11" t="s">
        <v>63</v>
      </c>
      <c r="N573" s="11">
        <v>2</v>
      </c>
      <c r="O573" s="11">
        <v>8</v>
      </c>
      <c r="P573" s="119">
        <v>100</v>
      </c>
      <c r="Q573" s="119">
        <v>6800</v>
      </c>
      <c r="R573" s="118">
        <f t="shared" si="116"/>
        <v>54400</v>
      </c>
      <c r="S573" s="118">
        <v>23</v>
      </c>
      <c r="T573" s="119"/>
      <c r="U573" s="118">
        <f t="shared" si="117"/>
        <v>54400</v>
      </c>
      <c r="V573" s="119">
        <f t="shared" si="118"/>
        <v>54400</v>
      </c>
      <c r="W573" s="118">
        <f t="shared" si="119"/>
        <v>54400</v>
      </c>
      <c r="Y573" s="119">
        <f t="shared" si="120"/>
        <v>54400</v>
      </c>
      <c r="Z573" s="119"/>
    </row>
    <row r="574" spans="1:27" s="122" customFormat="1" ht="24" x14ac:dyDescent="0.55000000000000004">
      <c r="A574" s="11"/>
      <c r="B574" s="137"/>
      <c r="C574" s="11"/>
      <c r="D574" s="11"/>
      <c r="E574" s="11"/>
      <c r="F574" s="11"/>
      <c r="G574" s="11"/>
      <c r="H574" s="118">
        <f t="shared" si="114"/>
        <v>0</v>
      </c>
      <c r="I574" s="119"/>
      <c r="J574" s="119">
        <f t="shared" si="115"/>
        <v>0</v>
      </c>
      <c r="L574" s="11"/>
      <c r="M574" s="11" t="s">
        <v>65</v>
      </c>
      <c r="N574" s="11">
        <v>2</v>
      </c>
      <c r="O574" s="11">
        <v>8</v>
      </c>
      <c r="P574" s="119">
        <v>100</v>
      </c>
      <c r="Q574" s="119">
        <v>6800</v>
      </c>
      <c r="R574" s="118">
        <f t="shared" si="116"/>
        <v>54400</v>
      </c>
      <c r="S574" s="118">
        <v>23</v>
      </c>
      <c r="T574" s="119"/>
      <c r="U574" s="118">
        <f t="shared" si="117"/>
        <v>54400</v>
      </c>
      <c r="V574" s="119">
        <f t="shared" si="118"/>
        <v>54400</v>
      </c>
      <c r="W574" s="118">
        <f t="shared" si="119"/>
        <v>54400</v>
      </c>
      <c r="Y574" s="119">
        <f t="shared" si="120"/>
        <v>54400</v>
      </c>
      <c r="Z574" s="119"/>
    </row>
    <row r="575" spans="1:27" s="122" customFormat="1" ht="24" x14ac:dyDescent="0.55000000000000004">
      <c r="A575" s="11"/>
      <c r="B575" s="137" t="s">
        <v>59</v>
      </c>
      <c r="C575" s="11">
        <v>7954</v>
      </c>
      <c r="D575" s="11">
        <v>2</v>
      </c>
      <c r="E575" s="11">
        <v>1</v>
      </c>
      <c r="F575" s="11">
        <v>40</v>
      </c>
      <c r="G575" s="11">
        <v>1</v>
      </c>
      <c r="H575" s="118">
        <f t="shared" si="114"/>
        <v>940</v>
      </c>
      <c r="I575" s="119">
        <v>100</v>
      </c>
      <c r="J575" s="119">
        <f t="shared" si="115"/>
        <v>94000</v>
      </c>
      <c r="L575" s="11"/>
      <c r="M575" s="11"/>
      <c r="N575" s="11"/>
      <c r="O575" s="11"/>
      <c r="R575" s="118">
        <f t="shared" si="116"/>
        <v>0</v>
      </c>
      <c r="S575" s="118"/>
      <c r="T575" s="119"/>
      <c r="U575" s="118">
        <f t="shared" si="117"/>
        <v>0</v>
      </c>
      <c r="V575" s="119">
        <f t="shared" si="118"/>
        <v>94000</v>
      </c>
      <c r="W575" s="118">
        <f t="shared" si="119"/>
        <v>0</v>
      </c>
      <c r="Y575" s="119">
        <f t="shared" si="120"/>
        <v>94000</v>
      </c>
      <c r="Z575" s="119"/>
    </row>
    <row r="576" spans="1:27" s="128" customFormat="1" ht="24" x14ac:dyDescent="0.55000000000000004">
      <c r="A576" s="53"/>
      <c r="B576" s="55"/>
      <c r="C576" s="53"/>
      <c r="D576" s="53"/>
      <c r="E576" s="53"/>
      <c r="F576" s="53"/>
      <c r="G576" s="53"/>
      <c r="H576" s="127"/>
      <c r="I576" s="127"/>
      <c r="J576" s="127"/>
      <c r="L576" s="53"/>
      <c r="M576" s="53"/>
      <c r="N576" s="53"/>
      <c r="O576" s="53"/>
      <c r="R576" s="127"/>
      <c r="S576" s="127"/>
      <c r="T576" s="127"/>
      <c r="U576" s="127"/>
      <c r="V576" s="127"/>
      <c r="W576" s="127"/>
      <c r="Y576" s="127"/>
      <c r="Z576" s="127"/>
    </row>
    <row r="577" spans="1:27" s="122" customFormat="1" ht="24" x14ac:dyDescent="0.55000000000000004">
      <c r="A577" s="11">
        <v>133</v>
      </c>
      <c r="B577" s="137" t="s">
        <v>59</v>
      </c>
      <c r="C577" s="11">
        <v>889</v>
      </c>
      <c r="D577" s="11">
        <v>0</v>
      </c>
      <c r="E577" s="11">
        <v>1</v>
      </c>
      <c r="F577" s="11">
        <v>48</v>
      </c>
      <c r="G577" s="11">
        <v>2</v>
      </c>
      <c r="H577" s="118">
        <f t="shared" si="114"/>
        <v>148</v>
      </c>
      <c r="I577" s="119">
        <v>150</v>
      </c>
      <c r="J577" s="119">
        <f t="shared" si="115"/>
        <v>22200</v>
      </c>
      <c r="L577" s="11" t="s">
        <v>62</v>
      </c>
      <c r="M577" s="11" t="s">
        <v>111</v>
      </c>
      <c r="N577" s="11">
        <v>2</v>
      </c>
      <c r="O577" s="11">
        <v>78</v>
      </c>
      <c r="P577" s="119">
        <v>100</v>
      </c>
      <c r="Q577" s="119">
        <v>6800</v>
      </c>
      <c r="R577" s="118">
        <f t="shared" si="116"/>
        <v>530400</v>
      </c>
      <c r="S577" s="118">
        <v>39</v>
      </c>
      <c r="T577" s="119"/>
      <c r="U577" s="118">
        <f t="shared" si="117"/>
        <v>530400</v>
      </c>
      <c r="V577" s="119">
        <f t="shared" si="118"/>
        <v>552600</v>
      </c>
      <c r="W577" s="118">
        <f t="shared" si="119"/>
        <v>552600</v>
      </c>
      <c r="Y577" s="119">
        <f t="shared" si="120"/>
        <v>552600</v>
      </c>
      <c r="Z577" s="119"/>
    </row>
    <row r="578" spans="1:27" s="122" customFormat="1" ht="24" x14ac:dyDescent="0.55000000000000004">
      <c r="A578" s="11"/>
      <c r="B578" s="137"/>
      <c r="C578" s="11"/>
      <c r="D578" s="11"/>
      <c r="E578" s="11"/>
      <c r="F578" s="11"/>
      <c r="G578" s="11"/>
      <c r="H578" s="118">
        <f t="shared" si="114"/>
        <v>0</v>
      </c>
      <c r="I578" s="119"/>
      <c r="J578" s="119">
        <f t="shared" si="115"/>
        <v>0</v>
      </c>
      <c r="L578" s="11"/>
      <c r="M578" s="11" t="s">
        <v>65</v>
      </c>
      <c r="N578" s="11">
        <v>2</v>
      </c>
      <c r="O578" s="11">
        <v>24</v>
      </c>
      <c r="P578" s="119">
        <v>100</v>
      </c>
      <c r="Q578" s="119">
        <v>6800</v>
      </c>
      <c r="R578" s="118">
        <f t="shared" si="116"/>
        <v>163200</v>
      </c>
      <c r="S578" s="118">
        <v>39</v>
      </c>
      <c r="T578" s="119"/>
      <c r="U578" s="118">
        <f t="shared" si="117"/>
        <v>163200</v>
      </c>
      <c r="V578" s="119">
        <f t="shared" si="118"/>
        <v>163200</v>
      </c>
      <c r="W578" s="118">
        <f t="shared" si="119"/>
        <v>163200</v>
      </c>
      <c r="Y578" s="119">
        <f t="shared" si="120"/>
        <v>163200</v>
      </c>
      <c r="Z578" s="119"/>
    </row>
    <row r="579" spans="1:27" s="122" customFormat="1" ht="24" x14ac:dyDescent="0.55000000000000004">
      <c r="A579" s="11"/>
      <c r="B579" s="137"/>
      <c r="C579" s="11"/>
      <c r="D579" s="11"/>
      <c r="E579" s="11"/>
      <c r="F579" s="11"/>
      <c r="G579" s="11"/>
      <c r="H579" s="118">
        <f t="shared" si="114"/>
        <v>0</v>
      </c>
      <c r="I579" s="119"/>
      <c r="J579" s="119">
        <f t="shared" si="115"/>
        <v>0</v>
      </c>
      <c r="L579" s="11"/>
      <c r="M579" s="11" t="s">
        <v>63</v>
      </c>
      <c r="N579" s="11">
        <v>2</v>
      </c>
      <c r="O579" s="11">
        <v>12</v>
      </c>
      <c r="P579" s="119">
        <v>100</v>
      </c>
      <c r="Q579" s="119">
        <v>6800</v>
      </c>
      <c r="R579" s="118">
        <f t="shared" si="116"/>
        <v>81600</v>
      </c>
      <c r="S579" s="118">
        <v>39</v>
      </c>
      <c r="T579" s="119"/>
      <c r="U579" s="118">
        <f t="shared" si="117"/>
        <v>81600</v>
      </c>
      <c r="V579" s="119">
        <f t="shared" si="118"/>
        <v>81600</v>
      </c>
      <c r="W579" s="118">
        <f t="shared" si="119"/>
        <v>81600</v>
      </c>
      <c r="Y579" s="119">
        <f t="shared" si="120"/>
        <v>81600</v>
      </c>
      <c r="Z579" s="119"/>
    </row>
    <row r="580" spans="1:27" s="122" customFormat="1" ht="24" x14ac:dyDescent="0.55000000000000004">
      <c r="A580" s="11"/>
      <c r="B580" s="137" t="s">
        <v>59</v>
      </c>
      <c r="C580" s="11">
        <v>11435</v>
      </c>
      <c r="D580" s="11">
        <v>1</v>
      </c>
      <c r="E580" s="11">
        <v>0</v>
      </c>
      <c r="F580" s="11">
        <v>23</v>
      </c>
      <c r="G580" s="11">
        <v>1</v>
      </c>
      <c r="H580" s="118">
        <f t="shared" si="114"/>
        <v>423</v>
      </c>
      <c r="I580" s="119">
        <v>100</v>
      </c>
      <c r="J580" s="119">
        <f t="shared" si="115"/>
        <v>42300</v>
      </c>
      <c r="L580" s="11"/>
      <c r="M580" s="11"/>
      <c r="N580" s="11"/>
      <c r="O580" s="11"/>
      <c r="R580" s="118">
        <f t="shared" si="116"/>
        <v>0</v>
      </c>
      <c r="S580" s="118"/>
      <c r="T580" s="119"/>
      <c r="U580" s="118">
        <f t="shared" si="117"/>
        <v>0</v>
      </c>
      <c r="V580" s="119">
        <f t="shared" si="118"/>
        <v>42300</v>
      </c>
      <c r="W580" s="118">
        <f t="shared" si="119"/>
        <v>0</v>
      </c>
      <c r="Y580" s="119">
        <f t="shared" si="120"/>
        <v>42300</v>
      </c>
      <c r="Z580" s="119"/>
    </row>
    <row r="581" spans="1:27" s="122" customFormat="1" ht="24" x14ac:dyDescent="0.55000000000000004">
      <c r="A581" s="11"/>
      <c r="B581" s="137" t="s">
        <v>59</v>
      </c>
      <c r="C581" s="11">
        <v>18840</v>
      </c>
      <c r="D581" s="11">
        <v>1</v>
      </c>
      <c r="E581" s="11">
        <v>1</v>
      </c>
      <c r="F581" s="11">
        <v>70</v>
      </c>
      <c r="G581" s="11">
        <v>1</v>
      </c>
      <c r="H581" s="118">
        <f t="shared" si="114"/>
        <v>570</v>
      </c>
      <c r="I581" s="119">
        <v>130</v>
      </c>
      <c r="J581" s="119">
        <f t="shared" si="115"/>
        <v>74100</v>
      </c>
      <c r="L581" s="11"/>
      <c r="M581" s="11"/>
      <c r="N581" s="11"/>
      <c r="O581" s="11"/>
      <c r="R581" s="118">
        <f t="shared" si="116"/>
        <v>0</v>
      </c>
      <c r="S581" s="118"/>
      <c r="T581" s="119"/>
      <c r="U581" s="118">
        <f t="shared" si="117"/>
        <v>0</v>
      </c>
      <c r="V581" s="119">
        <f t="shared" si="118"/>
        <v>74100</v>
      </c>
      <c r="W581" s="118">
        <f t="shared" si="119"/>
        <v>0</v>
      </c>
      <c r="Y581" s="119">
        <f t="shared" si="120"/>
        <v>74100</v>
      </c>
      <c r="Z581" s="119"/>
    </row>
    <row r="582" spans="1:27" s="122" customFormat="1" ht="24" x14ac:dyDescent="0.55000000000000004">
      <c r="A582" s="11"/>
      <c r="B582" s="137" t="s">
        <v>59</v>
      </c>
      <c r="C582" s="11">
        <v>16145</v>
      </c>
      <c r="D582" s="11">
        <v>1</v>
      </c>
      <c r="E582" s="11">
        <v>3</v>
      </c>
      <c r="F582" s="11">
        <v>80</v>
      </c>
      <c r="G582" s="11">
        <v>1</v>
      </c>
      <c r="H582" s="118">
        <f t="shared" si="114"/>
        <v>780</v>
      </c>
      <c r="I582" s="119">
        <v>100</v>
      </c>
      <c r="J582" s="119">
        <f t="shared" si="115"/>
        <v>78000</v>
      </c>
      <c r="L582" s="11"/>
      <c r="M582" s="11"/>
      <c r="N582" s="11"/>
      <c r="O582" s="11"/>
      <c r="R582" s="118">
        <f t="shared" si="116"/>
        <v>0</v>
      </c>
      <c r="S582" s="118"/>
      <c r="T582" s="119"/>
      <c r="U582" s="118">
        <f t="shared" si="117"/>
        <v>0</v>
      </c>
      <c r="V582" s="119">
        <f t="shared" si="118"/>
        <v>78000</v>
      </c>
      <c r="W582" s="118">
        <f t="shared" si="119"/>
        <v>0</v>
      </c>
      <c r="Y582" s="119">
        <f t="shared" si="120"/>
        <v>78000</v>
      </c>
      <c r="Z582" s="119"/>
    </row>
    <row r="583" spans="1:27" s="122" customFormat="1" ht="24" x14ac:dyDescent="0.55000000000000004">
      <c r="A583" s="11"/>
      <c r="B583" s="137" t="s">
        <v>59</v>
      </c>
      <c r="C583" s="11">
        <v>1641</v>
      </c>
      <c r="D583" s="11">
        <v>6</v>
      </c>
      <c r="E583" s="11">
        <v>3</v>
      </c>
      <c r="F583" s="11">
        <v>35</v>
      </c>
      <c r="G583" s="11">
        <v>1</v>
      </c>
      <c r="H583" s="118">
        <f t="shared" ref="H583:H646" si="127">+(D583*400)+(E583*100)+F583</f>
        <v>2735</v>
      </c>
      <c r="I583" s="119">
        <v>100</v>
      </c>
      <c r="J583" s="119">
        <f t="shared" ref="J583:J646" si="128">H583*I583</f>
        <v>273500</v>
      </c>
      <c r="L583" s="11"/>
      <c r="M583" s="11"/>
      <c r="N583" s="11"/>
      <c r="O583" s="11"/>
      <c r="R583" s="118">
        <f t="shared" si="116"/>
        <v>0</v>
      </c>
      <c r="S583" s="118"/>
      <c r="T583" s="119"/>
      <c r="U583" s="118">
        <f t="shared" si="117"/>
        <v>0</v>
      </c>
      <c r="V583" s="119">
        <f t="shared" si="118"/>
        <v>273500</v>
      </c>
      <c r="W583" s="118">
        <f t="shared" si="119"/>
        <v>0</v>
      </c>
      <c r="Y583" s="119">
        <f t="shared" si="120"/>
        <v>273500</v>
      </c>
      <c r="Z583" s="119"/>
    </row>
    <row r="584" spans="1:27" s="126" customFormat="1" ht="24" x14ac:dyDescent="0.55000000000000004">
      <c r="A584" s="24"/>
      <c r="B584" s="97" t="s">
        <v>205</v>
      </c>
      <c r="C584" s="24">
        <v>1370</v>
      </c>
      <c r="D584" s="24">
        <v>3</v>
      </c>
      <c r="E584" s="24">
        <v>1</v>
      </c>
      <c r="F584" s="24">
        <v>51</v>
      </c>
      <c r="G584" s="24">
        <v>1</v>
      </c>
      <c r="H584" s="125">
        <f t="shared" si="127"/>
        <v>1351</v>
      </c>
      <c r="I584" s="125">
        <v>100</v>
      </c>
      <c r="J584" s="125">
        <f t="shared" si="128"/>
        <v>135100</v>
      </c>
      <c r="L584" s="24"/>
      <c r="M584" s="24"/>
      <c r="N584" s="24"/>
      <c r="O584" s="24"/>
      <c r="R584" s="125">
        <f t="shared" si="116"/>
        <v>0</v>
      </c>
      <c r="S584" s="125"/>
      <c r="T584" s="125"/>
      <c r="U584" s="125">
        <f t="shared" si="117"/>
        <v>0</v>
      </c>
      <c r="V584" s="125">
        <f t="shared" si="118"/>
        <v>135100</v>
      </c>
      <c r="W584" s="125">
        <f t="shared" si="119"/>
        <v>0</v>
      </c>
      <c r="Y584" s="125">
        <f t="shared" si="120"/>
        <v>135100</v>
      </c>
      <c r="Z584" s="125">
        <v>0.01</v>
      </c>
      <c r="AA584" s="125">
        <f t="shared" ref="AA584" si="129">Y584*Z584/100</f>
        <v>13.51</v>
      </c>
    </row>
    <row r="585" spans="1:27" s="128" customFormat="1" ht="24" x14ac:dyDescent="0.55000000000000004">
      <c r="A585" s="53"/>
      <c r="B585" s="55"/>
      <c r="C585" s="53"/>
      <c r="D585" s="53"/>
      <c r="E585" s="53"/>
      <c r="F585" s="53"/>
      <c r="G585" s="53"/>
      <c r="H585" s="127"/>
      <c r="I585" s="127"/>
      <c r="J585" s="127"/>
      <c r="L585" s="53"/>
      <c r="M585" s="53"/>
      <c r="N585" s="53"/>
      <c r="O585" s="53"/>
      <c r="R585" s="127"/>
      <c r="S585" s="127"/>
      <c r="T585" s="127"/>
      <c r="U585" s="127"/>
      <c r="V585" s="127"/>
      <c r="W585" s="127"/>
      <c r="Y585" s="127"/>
      <c r="Z585" s="127"/>
    </row>
    <row r="586" spans="1:27" s="126" customFormat="1" ht="24" x14ac:dyDescent="0.55000000000000004">
      <c r="A586" s="24">
        <v>134</v>
      </c>
      <c r="B586" s="24" t="s">
        <v>76</v>
      </c>
      <c r="C586" s="24"/>
      <c r="D586" s="24">
        <v>0</v>
      </c>
      <c r="E586" s="24">
        <v>2</v>
      </c>
      <c r="F586" s="24">
        <v>0</v>
      </c>
      <c r="G586" s="24">
        <v>2</v>
      </c>
      <c r="H586" s="125">
        <f t="shared" si="127"/>
        <v>200</v>
      </c>
      <c r="I586" s="125">
        <v>150</v>
      </c>
      <c r="J586" s="125">
        <f t="shared" si="128"/>
        <v>30000</v>
      </c>
      <c r="L586" s="24" t="s">
        <v>62</v>
      </c>
      <c r="M586" s="24" t="s">
        <v>65</v>
      </c>
      <c r="N586" s="24">
        <v>2</v>
      </c>
      <c r="O586" s="24">
        <v>72</v>
      </c>
      <c r="P586" s="125">
        <v>100</v>
      </c>
      <c r="Q586" s="125">
        <v>6800</v>
      </c>
      <c r="R586" s="125">
        <f t="shared" ref="R586:R646" si="130">O586*Q586</f>
        <v>489600</v>
      </c>
      <c r="S586" s="125">
        <v>21</v>
      </c>
      <c r="T586" s="125">
        <v>93</v>
      </c>
      <c r="U586" s="125">
        <f t="shared" ref="U586:U646" si="131">R586*(100-T586)/100</f>
        <v>34272</v>
      </c>
      <c r="V586" s="125">
        <f t="shared" ref="V586:V646" si="132">J586+U586</f>
        <v>64272</v>
      </c>
      <c r="W586" s="125">
        <f t="shared" ref="W586:W646" si="133">V586*P586/100</f>
        <v>64272</v>
      </c>
      <c r="Y586" s="125">
        <f t="shared" ref="Y586:Y646" si="134">J586+U586</f>
        <v>64272</v>
      </c>
      <c r="Z586" s="125">
        <v>0.02</v>
      </c>
      <c r="AA586" s="125">
        <f t="shared" ref="AA586" si="135">Y586*Z586/100</f>
        <v>12.8544</v>
      </c>
    </row>
    <row r="587" spans="1:27" s="128" customFormat="1" ht="24" x14ac:dyDescent="0.55000000000000004">
      <c r="A587" s="53"/>
      <c r="B587" s="53"/>
      <c r="C587" s="53"/>
      <c r="D587" s="53"/>
      <c r="E587" s="53"/>
      <c r="F587" s="53"/>
      <c r="G587" s="53"/>
      <c r="H587" s="127"/>
      <c r="I587" s="127"/>
      <c r="J587" s="127"/>
      <c r="L587" s="53"/>
      <c r="M587" s="53"/>
      <c r="N587" s="53"/>
      <c r="O587" s="53"/>
      <c r="R587" s="127"/>
      <c r="S587" s="127"/>
      <c r="T587" s="127"/>
      <c r="U587" s="127"/>
      <c r="V587" s="127"/>
      <c r="W587" s="127"/>
      <c r="Y587" s="127"/>
      <c r="Z587" s="127"/>
    </row>
    <row r="588" spans="1:27" s="126" customFormat="1" ht="24" x14ac:dyDescent="0.55000000000000004">
      <c r="A588" s="24">
        <v>135</v>
      </c>
      <c r="B588" s="24" t="s">
        <v>76</v>
      </c>
      <c r="C588" s="24"/>
      <c r="D588" s="24">
        <v>0</v>
      </c>
      <c r="E588" s="24">
        <v>2</v>
      </c>
      <c r="F588" s="24">
        <v>0</v>
      </c>
      <c r="G588" s="24">
        <v>2</v>
      </c>
      <c r="H588" s="125">
        <f t="shared" si="127"/>
        <v>200</v>
      </c>
      <c r="I588" s="125">
        <v>150</v>
      </c>
      <c r="J588" s="125">
        <f t="shared" si="128"/>
        <v>30000</v>
      </c>
      <c r="L588" s="24" t="s">
        <v>13</v>
      </c>
      <c r="M588" s="24" t="s">
        <v>65</v>
      </c>
      <c r="N588" s="24">
        <v>2</v>
      </c>
      <c r="O588" s="24">
        <v>108.56</v>
      </c>
      <c r="P588" s="125">
        <v>100</v>
      </c>
      <c r="Q588" s="125">
        <v>6800</v>
      </c>
      <c r="R588" s="125">
        <f t="shared" si="130"/>
        <v>738208</v>
      </c>
      <c r="S588" s="125">
        <v>10</v>
      </c>
      <c r="T588" s="125">
        <v>40</v>
      </c>
      <c r="U588" s="125">
        <f t="shared" si="131"/>
        <v>442924.79999999999</v>
      </c>
      <c r="V588" s="125">
        <f t="shared" si="132"/>
        <v>472924.8</v>
      </c>
      <c r="W588" s="125">
        <f t="shared" si="133"/>
        <v>472924.8</v>
      </c>
      <c r="Y588" s="125">
        <f t="shared" si="134"/>
        <v>472924.8</v>
      </c>
      <c r="Z588" s="125">
        <v>0.02</v>
      </c>
      <c r="AA588" s="125">
        <f t="shared" ref="AA588:AA589" si="136">Y588*Z588/100</f>
        <v>94.584959999999995</v>
      </c>
    </row>
    <row r="589" spans="1:27" s="126" customFormat="1" ht="24" x14ac:dyDescent="0.55000000000000004">
      <c r="A589" s="24"/>
      <c r="B589" s="24"/>
      <c r="C589" s="24"/>
      <c r="D589" s="24"/>
      <c r="E589" s="24"/>
      <c r="F589" s="24"/>
      <c r="G589" s="24"/>
      <c r="H589" s="125">
        <f t="shared" si="127"/>
        <v>0</v>
      </c>
      <c r="I589" s="125"/>
      <c r="J589" s="125">
        <f t="shared" si="128"/>
        <v>0</v>
      </c>
      <c r="L589" s="24"/>
      <c r="M589" s="24" t="s">
        <v>126</v>
      </c>
      <c r="N589" s="24">
        <v>2</v>
      </c>
      <c r="O589" s="24">
        <v>18</v>
      </c>
      <c r="P589" s="125">
        <v>100</v>
      </c>
      <c r="Q589" s="125">
        <v>6800</v>
      </c>
      <c r="R589" s="125">
        <f t="shared" si="130"/>
        <v>122400</v>
      </c>
      <c r="S589" s="125">
        <v>10</v>
      </c>
      <c r="T589" s="125">
        <v>10</v>
      </c>
      <c r="U589" s="125">
        <f t="shared" si="131"/>
        <v>110160</v>
      </c>
      <c r="V589" s="125">
        <f t="shared" si="132"/>
        <v>110160</v>
      </c>
      <c r="W589" s="125">
        <f t="shared" si="133"/>
        <v>110160</v>
      </c>
      <c r="Y589" s="125">
        <f t="shared" si="134"/>
        <v>110160</v>
      </c>
      <c r="Z589" s="125">
        <v>0.02</v>
      </c>
      <c r="AA589" s="125">
        <f t="shared" si="136"/>
        <v>22.032000000000004</v>
      </c>
    </row>
    <row r="590" spans="1:27" s="128" customFormat="1" ht="24" x14ac:dyDescent="0.55000000000000004">
      <c r="A590" s="53"/>
      <c r="B590" s="53"/>
      <c r="C590" s="53"/>
      <c r="D590" s="53"/>
      <c r="E590" s="53"/>
      <c r="F590" s="53"/>
      <c r="G590" s="53"/>
      <c r="H590" s="127"/>
      <c r="I590" s="127"/>
      <c r="J590" s="127"/>
      <c r="L590" s="53"/>
      <c r="M590" s="53"/>
      <c r="N590" s="53"/>
      <c r="O590" s="53"/>
      <c r="R590" s="127"/>
      <c r="S590" s="127"/>
      <c r="T590" s="127"/>
      <c r="U590" s="127"/>
      <c r="V590" s="127"/>
      <c r="W590" s="127"/>
      <c r="Y590" s="127"/>
      <c r="Z590" s="127"/>
    </row>
    <row r="591" spans="1:27" s="126" customFormat="1" ht="24" x14ac:dyDescent="0.55000000000000004">
      <c r="A591" s="24">
        <v>136</v>
      </c>
      <c r="B591" s="139" t="s">
        <v>76</v>
      </c>
      <c r="C591" s="139"/>
      <c r="D591" s="24">
        <v>0</v>
      </c>
      <c r="E591" s="24">
        <v>2</v>
      </c>
      <c r="F591" s="24">
        <v>0</v>
      </c>
      <c r="G591" s="24">
        <v>2</v>
      </c>
      <c r="H591" s="125">
        <f t="shared" si="127"/>
        <v>200</v>
      </c>
      <c r="I591" s="125">
        <v>150</v>
      </c>
      <c r="J591" s="125">
        <f t="shared" si="128"/>
        <v>30000</v>
      </c>
      <c r="L591" s="24" t="s">
        <v>62</v>
      </c>
      <c r="M591" s="24" t="s">
        <v>520</v>
      </c>
      <c r="N591" s="24">
        <v>2</v>
      </c>
      <c r="O591" s="24">
        <v>72</v>
      </c>
      <c r="P591" s="125">
        <v>100</v>
      </c>
      <c r="Q591" s="125">
        <v>6800</v>
      </c>
      <c r="R591" s="125">
        <f t="shared" si="130"/>
        <v>489600</v>
      </c>
      <c r="S591" s="125">
        <v>10</v>
      </c>
      <c r="T591" s="125">
        <v>10</v>
      </c>
      <c r="U591" s="125">
        <f t="shared" si="131"/>
        <v>440640</v>
      </c>
      <c r="V591" s="125">
        <f t="shared" si="132"/>
        <v>470640</v>
      </c>
      <c r="W591" s="125">
        <f t="shared" si="133"/>
        <v>470640</v>
      </c>
      <c r="Y591" s="125">
        <f t="shared" si="134"/>
        <v>470640</v>
      </c>
      <c r="Z591" s="125">
        <v>0.02</v>
      </c>
      <c r="AA591" s="125">
        <f t="shared" ref="AA591" si="137">Y591*Z591/100</f>
        <v>94.128000000000014</v>
      </c>
    </row>
    <row r="592" spans="1:27" s="128" customFormat="1" ht="24" x14ac:dyDescent="0.55000000000000004">
      <c r="A592" s="53"/>
      <c r="B592" s="129"/>
      <c r="C592" s="129"/>
      <c r="D592" s="53"/>
      <c r="E592" s="53"/>
      <c r="F592" s="53"/>
      <c r="G592" s="53"/>
      <c r="H592" s="127"/>
      <c r="I592" s="127"/>
      <c r="J592" s="127"/>
      <c r="L592" s="53"/>
      <c r="M592" s="53"/>
      <c r="N592" s="53"/>
      <c r="O592" s="53"/>
      <c r="R592" s="127"/>
      <c r="S592" s="127"/>
      <c r="T592" s="127"/>
      <c r="U592" s="127"/>
      <c r="V592" s="127"/>
      <c r="W592" s="127"/>
      <c r="Y592" s="127"/>
      <c r="Z592" s="127"/>
    </row>
    <row r="593" spans="1:27" s="122" customFormat="1" ht="24" x14ac:dyDescent="0.55000000000000004">
      <c r="A593" s="11">
        <v>137</v>
      </c>
      <c r="B593" s="137" t="s">
        <v>59</v>
      </c>
      <c r="C593" s="11">
        <v>713</v>
      </c>
      <c r="D593" s="11">
        <v>0</v>
      </c>
      <c r="E593" s="11">
        <v>1</v>
      </c>
      <c r="F593" s="11">
        <v>32</v>
      </c>
      <c r="G593" s="11">
        <v>2</v>
      </c>
      <c r="H593" s="118">
        <f t="shared" si="127"/>
        <v>132</v>
      </c>
      <c r="I593" s="119">
        <v>150</v>
      </c>
      <c r="J593" s="119">
        <f t="shared" si="128"/>
        <v>19800</v>
      </c>
      <c r="L593" s="11" t="s">
        <v>62</v>
      </c>
      <c r="M593" s="11" t="s">
        <v>63</v>
      </c>
      <c r="N593" s="11">
        <v>2</v>
      </c>
      <c r="O593" s="11">
        <v>85.5</v>
      </c>
      <c r="P593" s="119">
        <v>100</v>
      </c>
      <c r="Q593" s="119">
        <v>6800</v>
      </c>
      <c r="R593" s="118">
        <f t="shared" si="130"/>
        <v>581400</v>
      </c>
      <c r="S593" s="118">
        <v>22</v>
      </c>
      <c r="T593" s="119"/>
      <c r="U593" s="118">
        <f t="shared" si="131"/>
        <v>581400</v>
      </c>
      <c r="V593" s="119">
        <f t="shared" si="132"/>
        <v>601200</v>
      </c>
      <c r="W593" s="118">
        <f t="shared" si="133"/>
        <v>601200</v>
      </c>
      <c r="Y593" s="119">
        <f t="shared" si="134"/>
        <v>601200</v>
      </c>
      <c r="Z593" s="119"/>
    </row>
    <row r="594" spans="1:27" s="122" customFormat="1" ht="24" x14ac:dyDescent="0.55000000000000004">
      <c r="A594" s="11"/>
      <c r="B594" s="137"/>
      <c r="C594" s="11"/>
      <c r="D594" s="11"/>
      <c r="E594" s="11"/>
      <c r="F594" s="11"/>
      <c r="G594" s="11"/>
      <c r="H594" s="118">
        <f t="shared" si="127"/>
        <v>0</v>
      </c>
      <c r="I594" s="119"/>
      <c r="J594" s="119">
        <f t="shared" si="128"/>
        <v>0</v>
      </c>
      <c r="L594" s="11"/>
      <c r="M594" s="11" t="s">
        <v>65</v>
      </c>
      <c r="N594" s="11">
        <v>2</v>
      </c>
      <c r="O594" s="11">
        <v>6</v>
      </c>
      <c r="P594" s="119">
        <v>100</v>
      </c>
      <c r="Q594" s="119">
        <v>6800</v>
      </c>
      <c r="R594" s="118">
        <f t="shared" si="130"/>
        <v>40800</v>
      </c>
      <c r="S594" s="118">
        <v>51</v>
      </c>
      <c r="T594" s="119"/>
      <c r="U594" s="118">
        <f t="shared" si="131"/>
        <v>40800</v>
      </c>
      <c r="V594" s="119">
        <f t="shared" si="132"/>
        <v>40800</v>
      </c>
      <c r="W594" s="118">
        <f t="shared" si="133"/>
        <v>40800</v>
      </c>
      <c r="Y594" s="119">
        <f t="shared" si="134"/>
        <v>40800</v>
      </c>
      <c r="Z594" s="119"/>
    </row>
    <row r="595" spans="1:27" s="122" customFormat="1" ht="24" x14ac:dyDescent="0.55000000000000004">
      <c r="A595" s="11"/>
      <c r="B595" s="137"/>
      <c r="C595" s="11"/>
      <c r="D595" s="11"/>
      <c r="E595" s="11"/>
      <c r="F595" s="11"/>
      <c r="G595" s="11"/>
      <c r="H595" s="118">
        <f t="shared" si="127"/>
        <v>0</v>
      </c>
      <c r="I595" s="119"/>
      <c r="J595" s="119">
        <f t="shared" si="128"/>
        <v>0</v>
      </c>
      <c r="L595" s="11" t="s">
        <v>62</v>
      </c>
      <c r="M595" s="11" t="s">
        <v>63</v>
      </c>
      <c r="N595" s="11">
        <v>2</v>
      </c>
      <c r="O595" s="11">
        <v>53.6</v>
      </c>
      <c r="P595" s="119">
        <v>100</v>
      </c>
      <c r="Q595" s="119">
        <v>6800</v>
      </c>
      <c r="R595" s="118">
        <f t="shared" si="130"/>
        <v>364480</v>
      </c>
      <c r="S595" s="118">
        <v>51</v>
      </c>
      <c r="T595" s="119"/>
      <c r="U595" s="118">
        <f t="shared" si="131"/>
        <v>364480</v>
      </c>
      <c r="V595" s="119">
        <f t="shared" si="132"/>
        <v>364480</v>
      </c>
      <c r="W595" s="118">
        <f t="shared" si="133"/>
        <v>364480</v>
      </c>
      <c r="Y595" s="119">
        <f t="shared" si="134"/>
        <v>364480</v>
      </c>
      <c r="Z595" s="119"/>
    </row>
    <row r="596" spans="1:27" s="122" customFormat="1" ht="24" x14ac:dyDescent="0.55000000000000004">
      <c r="A596" s="11"/>
      <c r="B596" s="137" t="s">
        <v>59</v>
      </c>
      <c r="C596" s="11">
        <v>17053</v>
      </c>
      <c r="D596" s="11">
        <v>1</v>
      </c>
      <c r="E596" s="11">
        <v>3</v>
      </c>
      <c r="F596" s="11">
        <v>30</v>
      </c>
      <c r="G596" s="11">
        <v>1</v>
      </c>
      <c r="H596" s="118">
        <f t="shared" si="127"/>
        <v>730</v>
      </c>
      <c r="I596" s="119">
        <v>100</v>
      </c>
      <c r="J596" s="119">
        <f t="shared" si="128"/>
        <v>73000</v>
      </c>
      <c r="L596" s="11"/>
      <c r="M596" s="11"/>
      <c r="N596" s="11"/>
      <c r="O596" s="11"/>
      <c r="R596" s="118">
        <f t="shared" si="130"/>
        <v>0</v>
      </c>
      <c r="S596" s="118"/>
      <c r="T596" s="119"/>
      <c r="U596" s="118">
        <f t="shared" si="131"/>
        <v>0</v>
      </c>
      <c r="V596" s="119">
        <f t="shared" si="132"/>
        <v>73000</v>
      </c>
      <c r="W596" s="118">
        <f t="shared" si="133"/>
        <v>0</v>
      </c>
      <c r="Y596" s="119">
        <f t="shared" si="134"/>
        <v>73000</v>
      </c>
      <c r="Z596" s="119"/>
    </row>
    <row r="597" spans="1:27" s="128" customFormat="1" ht="24" x14ac:dyDescent="0.55000000000000004">
      <c r="A597" s="53"/>
      <c r="B597" s="55"/>
      <c r="C597" s="53"/>
      <c r="D597" s="53"/>
      <c r="E597" s="53"/>
      <c r="F597" s="53"/>
      <c r="G597" s="53"/>
      <c r="H597" s="127"/>
      <c r="I597" s="127"/>
      <c r="J597" s="127"/>
      <c r="L597" s="53"/>
      <c r="M597" s="53"/>
      <c r="N597" s="53"/>
      <c r="O597" s="53"/>
      <c r="R597" s="127"/>
      <c r="S597" s="127"/>
      <c r="T597" s="127"/>
      <c r="U597" s="127"/>
      <c r="V597" s="127"/>
      <c r="W597" s="127"/>
      <c r="Y597" s="127"/>
      <c r="Z597" s="127"/>
    </row>
    <row r="598" spans="1:27" s="126" customFormat="1" ht="24" x14ac:dyDescent="0.55000000000000004">
      <c r="A598" s="24">
        <v>138</v>
      </c>
      <c r="B598" s="24" t="s">
        <v>76</v>
      </c>
      <c r="C598" s="24"/>
      <c r="D598" s="24">
        <v>0</v>
      </c>
      <c r="E598" s="24">
        <v>3</v>
      </c>
      <c r="F598" s="24">
        <v>0</v>
      </c>
      <c r="G598" s="24">
        <v>2</v>
      </c>
      <c r="H598" s="125">
        <f t="shared" si="127"/>
        <v>300</v>
      </c>
      <c r="I598" s="125">
        <v>150</v>
      </c>
      <c r="J598" s="125">
        <f t="shared" si="128"/>
        <v>45000</v>
      </c>
      <c r="L598" s="24" t="s">
        <v>13</v>
      </c>
      <c r="M598" s="24" t="s">
        <v>65</v>
      </c>
      <c r="N598" s="24">
        <v>2</v>
      </c>
      <c r="O598" s="24">
        <v>126</v>
      </c>
      <c r="P598" s="125">
        <v>100</v>
      </c>
      <c r="Q598" s="125">
        <v>6800</v>
      </c>
      <c r="R598" s="125">
        <f t="shared" si="130"/>
        <v>856800</v>
      </c>
      <c r="S598" s="125">
        <v>10</v>
      </c>
      <c r="T598" s="125">
        <v>40</v>
      </c>
      <c r="U598" s="125">
        <f t="shared" si="131"/>
        <v>514080</v>
      </c>
      <c r="V598" s="125">
        <f t="shared" si="132"/>
        <v>559080</v>
      </c>
      <c r="W598" s="125">
        <f t="shared" si="133"/>
        <v>559080</v>
      </c>
      <c r="Y598" s="125">
        <f t="shared" si="134"/>
        <v>559080</v>
      </c>
      <c r="Z598" s="125">
        <v>0.02</v>
      </c>
      <c r="AA598" s="125">
        <f t="shared" ref="AA598:AA599" si="138">Y598*Z598/100</f>
        <v>111.816</v>
      </c>
    </row>
    <row r="599" spans="1:27" s="126" customFormat="1" ht="24" x14ac:dyDescent="0.55000000000000004">
      <c r="A599" s="24"/>
      <c r="B599" s="24"/>
      <c r="C599" s="24"/>
      <c r="D599" s="24"/>
      <c r="E599" s="24"/>
      <c r="F599" s="24"/>
      <c r="G599" s="24"/>
      <c r="H599" s="125">
        <f t="shared" si="127"/>
        <v>0</v>
      </c>
      <c r="I599" s="125"/>
      <c r="J599" s="125">
        <f t="shared" si="128"/>
        <v>0</v>
      </c>
      <c r="L599" s="24"/>
      <c r="M599" s="24" t="s">
        <v>126</v>
      </c>
      <c r="N599" s="24">
        <v>2</v>
      </c>
      <c r="O599" s="24">
        <v>18</v>
      </c>
      <c r="P599" s="125">
        <v>100</v>
      </c>
      <c r="Q599" s="125">
        <v>6800</v>
      </c>
      <c r="R599" s="125">
        <f t="shared" si="130"/>
        <v>122400</v>
      </c>
      <c r="S599" s="125">
        <v>10</v>
      </c>
      <c r="T599" s="125">
        <v>10</v>
      </c>
      <c r="U599" s="125">
        <f t="shared" si="131"/>
        <v>110160</v>
      </c>
      <c r="V599" s="125">
        <f t="shared" si="132"/>
        <v>110160</v>
      </c>
      <c r="W599" s="125">
        <f t="shared" si="133"/>
        <v>110160</v>
      </c>
      <c r="Y599" s="125">
        <f t="shared" si="134"/>
        <v>110160</v>
      </c>
      <c r="Z599" s="125">
        <v>0.02</v>
      </c>
      <c r="AA599" s="125">
        <f t="shared" si="138"/>
        <v>22.032000000000004</v>
      </c>
    </row>
    <row r="600" spans="1:27" s="128" customFormat="1" ht="24" x14ac:dyDescent="0.55000000000000004">
      <c r="A600" s="53"/>
      <c r="B600" s="53"/>
      <c r="C600" s="53"/>
      <c r="D600" s="53"/>
      <c r="E600" s="53"/>
      <c r="F600" s="53"/>
      <c r="G600" s="53"/>
      <c r="H600" s="127"/>
      <c r="I600" s="127"/>
      <c r="J600" s="127"/>
      <c r="L600" s="53"/>
      <c r="M600" s="53"/>
      <c r="N600" s="53"/>
      <c r="O600" s="53"/>
      <c r="R600" s="127"/>
      <c r="S600" s="127"/>
      <c r="T600" s="127"/>
      <c r="U600" s="127"/>
      <c r="V600" s="127"/>
      <c r="W600" s="127"/>
      <c r="Y600" s="127"/>
      <c r="Z600" s="127"/>
    </row>
    <row r="601" spans="1:27" s="122" customFormat="1" ht="24" x14ac:dyDescent="0.55000000000000004">
      <c r="A601" s="23">
        <v>139</v>
      </c>
      <c r="B601" s="137" t="s">
        <v>59</v>
      </c>
      <c r="C601" s="11">
        <v>691</v>
      </c>
      <c r="D601" s="11">
        <v>0</v>
      </c>
      <c r="E601" s="11">
        <v>1</v>
      </c>
      <c r="F601" s="11">
        <v>6</v>
      </c>
      <c r="G601" s="11">
        <v>2</v>
      </c>
      <c r="H601" s="118">
        <f t="shared" si="127"/>
        <v>106</v>
      </c>
      <c r="I601" s="119">
        <v>250</v>
      </c>
      <c r="J601" s="119">
        <f t="shared" si="128"/>
        <v>26500</v>
      </c>
      <c r="L601" s="23" t="s">
        <v>62</v>
      </c>
      <c r="M601" s="23" t="s">
        <v>65</v>
      </c>
      <c r="N601" s="23">
        <v>2</v>
      </c>
      <c r="O601" s="23">
        <v>63</v>
      </c>
      <c r="P601" s="119">
        <v>100</v>
      </c>
      <c r="Q601" s="119">
        <v>6800</v>
      </c>
      <c r="R601" s="118">
        <f t="shared" si="130"/>
        <v>428400</v>
      </c>
      <c r="S601" s="119">
        <v>61</v>
      </c>
      <c r="T601" s="119"/>
      <c r="U601" s="118">
        <f t="shared" si="131"/>
        <v>428400</v>
      </c>
      <c r="V601" s="119">
        <f t="shared" si="132"/>
        <v>454900</v>
      </c>
      <c r="W601" s="118">
        <f t="shared" si="133"/>
        <v>454900</v>
      </c>
      <c r="Y601" s="119">
        <f t="shared" si="134"/>
        <v>454900</v>
      </c>
      <c r="Z601" s="119"/>
    </row>
    <row r="602" spans="1:27" s="122" customFormat="1" ht="24" x14ac:dyDescent="0.55000000000000004">
      <c r="A602" s="23"/>
      <c r="B602" s="23"/>
      <c r="C602" s="23"/>
      <c r="D602" s="23"/>
      <c r="E602" s="23"/>
      <c r="F602" s="23"/>
      <c r="G602" s="11"/>
      <c r="H602" s="118">
        <f t="shared" si="127"/>
        <v>0</v>
      </c>
      <c r="I602" s="119"/>
      <c r="J602" s="119">
        <f t="shared" si="128"/>
        <v>0</v>
      </c>
      <c r="L602" s="23"/>
      <c r="M602" s="23" t="s">
        <v>65</v>
      </c>
      <c r="N602" s="23">
        <v>2</v>
      </c>
      <c r="O602" s="23">
        <v>6</v>
      </c>
      <c r="P602" s="119">
        <v>100</v>
      </c>
      <c r="Q602" s="119">
        <v>6800</v>
      </c>
      <c r="R602" s="118">
        <f t="shared" si="130"/>
        <v>40800</v>
      </c>
      <c r="S602" s="119">
        <v>61</v>
      </c>
      <c r="T602" s="119"/>
      <c r="U602" s="118">
        <f t="shared" si="131"/>
        <v>40800</v>
      </c>
      <c r="V602" s="119">
        <f t="shared" si="132"/>
        <v>40800</v>
      </c>
      <c r="W602" s="118">
        <f t="shared" si="133"/>
        <v>40800</v>
      </c>
      <c r="Y602" s="119">
        <f t="shared" si="134"/>
        <v>40800</v>
      </c>
      <c r="Z602" s="119"/>
    </row>
    <row r="603" spans="1:27" s="122" customFormat="1" ht="24" x14ac:dyDescent="0.55000000000000004">
      <c r="A603" s="11"/>
      <c r="B603" s="137" t="s">
        <v>59</v>
      </c>
      <c r="C603" s="11">
        <v>1960</v>
      </c>
      <c r="D603" s="11">
        <v>2</v>
      </c>
      <c r="E603" s="11">
        <v>2</v>
      </c>
      <c r="F603" s="11">
        <v>0</v>
      </c>
      <c r="G603" s="11">
        <v>1</v>
      </c>
      <c r="H603" s="118">
        <f t="shared" si="127"/>
        <v>1000</v>
      </c>
      <c r="I603" s="119">
        <v>130</v>
      </c>
      <c r="J603" s="119">
        <f t="shared" si="128"/>
        <v>130000</v>
      </c>
      <c r="L603" s="11"/>
      <c r="M603" s="11"/>
      <c r="N603" s="11"/>
      <c r="O603" s="11"/>
      <c r="R603" s="118">
        <f t="shared" si="130"/>
        <v>0</v>
      </c>
      <c r="S603" s="118"/>
      <c r="T603" s="119"/>
      <c r="U603" s="118">
        <f t="shared" si="131"/>
        <v>0</v>
      </c>
      <c r="V603" s="119">
        <f t="shared" si="132"/>
        <v>130000</v>
      </c>
      <c r="W603" s="118">
        <f t="shared" si="133"/>
        <v>0</v>
      </c>
      <c r="Y603" s="119">
        <f t="shared" si="134"/>
        <v>130000</v>
      </c>
      <c r="Z603" s="119"/>
    </row>
    <row r="604" spans="1:27" s="128" customFormat="1" ht="24" x14ac:dyDescent="0.55000000000000004">
      <c r="A604" s="53"/>
      <c r="B604" s="55"/>
      <c r="C604" s="53"/>
      <c r="D604" s="53"/>
      <c r="E604" s="53"/>
      <c r="F604" s="53"/>
      <c r="G604" s="53"/>
      <c r="H604" s="127"/>
      <c r="I604" s="127"/>
      <c r="J604" s="127"/>
      <c r="L604" s="53"/>
      <c r="M604" s="53"/>
      <c r="N604" s="53"/>
      <c r="O604" s="53"/>
      <c r="R604" s="127"/>
      <c r="S604" s="127"/>
      <c r="T604" s="127"/>
      <c r="U604" s="127"/>
      <c r="V604" s="127"/>
      <c r="W604" s="127"/>
      <c r="Y604" s="127"/>
      <c r="Z604" s="127"/>
    </row>
    <row r="605" spans="1:27" s="122" customFormat="1" ht="24" x14ac:dyDescent="0.55000000000000004">
      <c r="A605" s="11">
        <v>140</v>
      </c>
      <c r="B605" s="137" t="s">
        <v>59</v>
      </c>
      <c r="C605" s="11">
        <v>12203</v>
      </c>
      <c r="D605" s="11">
        <v>7</v>
      </c>
      <c r="E605" s="11">
        <v>2</v>
      </c>
      <c r="F605" s="11">
        <v>18</v>
      </c>
      <c r="G605" s="11">
        <v>2</v>
      </c>
      <c r="H605" s="118">
        <f t="shared" si="127"/>
        <v>3018</v>
      </c>
      <c r="I605" s="119">
        <v>160</v>
      </c>
      <c r="J605" s="119">
        <f t="shared" si="128"/>
        <v>482880</v>
      </c>
      <c r="L605" s="11" t="s">
        <v>62</v>
      </c>
      <c r="M605" s="11" t="s">
        <v>65</v>
      </c>
      <c r="N605" s="11">
        <v>2</v>
      </c>
      <c r="O605" s="11">
        <v>90</v>
      </c>
      <c r="P605" s="119">
        <v>100</v>
      </c>
      <c r="Q605" s="119">
        <v>6800</v>
      </c>
      <c r="R605" s="118">
        <f t="shared" si="130"/>
        <v>612000</v>
      </c>
      <c r="S605" s="118">
        <v>6</v>
      </c>
      <c r="T605" s="119"/>
      <c r="U605" s="118">
        <f t="shared" si="131"/>
        <v>612000</v>
      </c>
      <c r="V605" s="119">
        <f t="shared" si="132"/>
        <v>1094880</v>
      </c>
      <c r="W605" s="118">
        <f t="shared" si="133"/>
        <v>1094880</v>
      </c>
      <c r="Y605" s="119">
        <f t="shared" si="134"/>
        <v>1094880</v>
      </c>
      <c r="Z605" s="119"/>
    </row>
    <row r="606" spans="1:27" s="122" customFormat="1" ht="24" x14ac:dyDescent="0.55000000000000004">
      <c r="A606" s="11"/>
      <c r="B606" s="137"/>
      <c r="C606" s="11"/>
      <c r="D606" s="11"/>
      <c r="E606" s="11"/>
      <c r="F606" s="11"/>
      <c r="G606" s="11"/>
      <c r="H606" s="118">
        <f t="shared" si="127"/>
        <v>0</v>
      </c>
      <c r="I606" s="119"/>
      <c r="J606" s="119">
        <f t="shared" si="128"/>
        <v>0</v>
      </c>
      <c r="L606" s="11"/>
      <c r="M606" s="11" t="s">
        <v>126</v>
      </c>
      <c r="N606" s="11">
        <v>2</v>
      </c>
      <c r="O606" s="11">
        <v>9</v>
      </c>
      <c r="P606" s="119">
        <v>100</v>
      </c>
      <c r="Q606" s="119">
        <v>6800</v>
      </c>
      <c r="R606" s="118">
        <f t="shared" si="130"/>
        <v>61200</v>
      </c>
      <c r="S606" s="118">
        <v>6</v>
      </c>
      <c r="T606" s="119"/>
      <c r="U606" s="118">
        <f t="shared" si="131"/>
        <v>61200</v>
      </c>
      <c r="V606" s="119">
        <f t="shared" si="132"/>
        <v>61200</v>
      </c>
      <c r="W606" s="118">
        <f t="shared" si="133"/>
        <v>61200</v>
      </c>
      <c r="Y606" s="119">
        <f t="shared" si="134"/>
        <v>61200</v>
      </c>
      <c r="Z606" s="119"/>
    </row>
    <row r="607" spans="1:27" s="122" customFormat="1" ht="24" x14ac:dyDescent="0.55000000000000004">
      <c r="A607" s="11"/>
      <c r="B607" s="137"/>
      <c r="C607" s="11"/>
      <c r="D607" s="11"/>
      <c r="E607" s="11"/>
      <c r="F607" s="11"/>
      <c r="G607" s="11"/>
      <c r="H607" s="118">
        <f t="shared" si="127"/>
        <v>0</v>
      </c>
      <c r="I607" s="119"/>
      <c r="J607" s="119">
        <f t="shared" si="128"/>
        <v>0</v>
      </c>
      <c r="L607" s="11" t="s">
        <v>62</v>
      </c>
      <c r="M607" s="11" t="s">
        <v>63</v>
      </c>
      <c r="N607" s="11">
        <v>2</v>
      </c>
      <c r="O607" s="11">
        <v>54</v>
      </c>
      <c r="P607" s="119">
        <v>100</v>
      </c>
      <c r="Q607" s="119">
        <v>6800</v>
      </c>
      <c r="R607" s="118">
        <f t="shared" si="130"/>
        <v>367200</v>
      </c>
      <c r="S607" s="118">
        <v>11</v>
      </c>
      <c r="T607" s="119"/>
      <c r="U607" s="118">
        <f t="shared" si="131"/>
        <v>367200</v>
      </c>
      <c r="V607" s="119">
        <f t="shared" si="132"/>
        <v>367200</v>
      </c>
      <c r="W607" s="118">
        <f t="shared" si="133"/>
        <v>367200</v>
      </c>
      <c r="Y607" s="119">
        <f t="shared" si="134"/>
        <v>367200</v>
      </c>
      <c r="Z607" s="119"/>
    </row>
    <row r="608" spans="1:27" s="122" customFormat="1" ht="24" x14ac:dyDescent="0.55000000000000004">
      <c r="A608" s="11"/>
      <c r="B608" s="137" t="s">
        <v>59</v>
      </c>
      <c r="C608" s="11">
        <v>1786</v>
      </c>
      <c r="D608" s="11">
        <v>4</v>
      </c>
      <c r="E608" s="11">
        <v>2</v>
      </c>
      <c r="F608" s="11">
        <v>68</v>
      </c>
      <c r="G608" s="11">
        <v>1</v>
      </c>
      <c r="H608" s="118">
        <f t="shared" si="127"/>
        <v>1868</v>
      </c>
      <c r="I608" s="119">
        <v>100</v>
      </c>
      <c r="J608" s="119">
        <f t="shared" si="128"/>
        <v>186800</v>
      </c>
      <c r="L608" s="11"/>
      <c r="M608" s="11"/>
      <c r="N608" s="11"/>
      <c r="O608" s="11"/>
      <c r="R608" s="118">
        <f t="shared" si="130"/>
        <v>0</v>
      </c>
      <c r="S608" s="118"/>
      <c r="T608" s="119"/>
      <c r="U608" s="118">
        <f t="shared" si="131"/>
        <v>0</v>
      </c>
      <c r="V608" s="119">
        <f t="shared" si="132"/>
        <v>186800</v>
      </c>
      <c r="W608" s="118">
        <f t="shared" si="133"/>
        <v>0</v>
      </c>
      <c r="Y608" s="119">
        <f t="shared" si="134"/>
        <v>186800</v>
      </c>
      <c r="Z608" s="119"/>
    </row>
    <row r="609" spans="1:27" s="122" customFormat="1" ht="24" x14ac:dyDescent="0.55000000000000004">
      <c r="A609" s="11"/>
      <c r="B609" s="137" t="s">
        <v>59</v>
      </c>
      <c r="C609" s="11">
        <v>12215</v>
      </c>
      <c r="D609" s="11">
        <v>1</v>
      </c>
      <c r="E609" s="11">
        <v>3</v>
      </c>
      <c r="F609" s="11">
        <v>4</v>
      </c>
      <c r="G609" s="11">
        <v>1</v>
      </c>
      <c r="H609" s="118">
        <f t="shared" si="127"/>
        <v>704</v>
      </c>
      <c r="I609" s="119">
        <v>100</v>
      </c>
      <c r="J609" s="119">
        <f t="shared" si="128"/>
        <v>70400</v>
      </c>
      <c r="L609" s="11"/>
      <c r="M609" s="11"/>
      <c r="N609" s="11"/>
      <c r="O609" s="11"/>
      <c r="R609" s="118">
        <f t="shared" si="130"/>
        <v>0</v>
      </c>
      <c r="S609" s="118"/>
      <c r="T609" s="119"/>
      <c r="U609" s="118">
        <f t="shared" si="131"/>
        <v>0</v>
      </c>
      <c r="V609" s="119">
        <f t="shared" si="132"/>
        <v>70400</v>
      </c>
      <c r="W609" s="118">
        <f t="shared" si="133"/>
        <v>0</v>
      </c>
      <c r="Y609" s="119">
        <f t="shared" si="134"/>
        <v>70400</v>
      </c>
      <c r="Z609" s="119"/>
    </row>
    <row r="610" spans="1:27" s="128" customFormat="1" ht="24" x14ac:dyDescent="0.55000000000000004">
      <c r="A610" s="53"/>
      <c r="B610" s="55"/>
      <c r="C610" s="53"/>
      <c r="D610" s="53"/>
      <c r="E610" s="53"/>
      <c r="F610" s="53"/>
      <c r="G610" s="53"/>
      <c r="H610" s="127"/>
      <c r="I610" s="127"/>
      <c r="J610" s="127"/>
      <c r="L610" s="53"/>
      <c r="M610" s="53"/>
      <c r="N610" s="53"/>
      <c r="O610" s="53"/>
      <c r="R610" s="127"/>
      <c r="S610" s="127"/>
      <c r="T610" s="127"/>
      <c r="U610" s="127"/>
      <c r="V610" s="127"/>
      <c r="W610" s="127"/>
      <c r="Y610" s="127"/>
      <c r="Z610" s="127"/>
    </row>
    <row r="611" spans="1:27" s="122" customFormat="1" ht="24" x14ac:dyDescent="0.55000000000000004">
      <c r="A611" s="11">
        <v>141</v>
      </c>
      <c r="B611" s="137" t="s">
        <v>59</v>
      </c>
      <c r="C611" s="11">
        <v>9960</v>
      </c>
      <c r="D611" s="11">
        <v>3</v>
      </c>
      <c r="E611" s="11">
        <v>0</v>
      </c>
      <c r="F611" s="11">
        <v>12</v>
      </c>
      <c r="G611" s="11">
        <v>1</v>
      </c>
      <c r="H611" s="118">
        <f t="shared" si="127"/>
        <v>1212</v>
      </c>
      <c r="I611" s="119">
        <v>100</v>
      </c>
      <c r="J611" s="119">
        <f t="shared" si="128"/>
        <v>121200</v>
      </c>
      <c r="L611" s="11"/>
      <c r="M611" s="11"/>
      <c r="N611" s="11"/>
      <c r="O611" s="11"/>
      <c r="R611" s="118">
        <f t="shared" si="130"/>
        <v>0</v>
      </c>
      <c r="S611" s="118"/>
      <c r="T611" s="119"/>
      <c r="U611" s="118">
        <f t="shared" si="131"/>
        <v>0</v>
      </c>
      <c r="V611" s="119">
        <f t="shared" si="132"/>
        <v>121200</v>
      </c>
      <c r="W611" s="118">
        <f t="shared" si="133"/>
        <v>0</v>
      </c>
      <c r="Y611" s="119">
        <f t="shared" si="134"/>
        <v>121200</v>
      </c>
      <c r="Z611" s="119"/>
    </row>
    <row r="612" spans="1:27" s="128" customFormat="1" ht="24" x14ac:dyDescent="0.55000000000000004">
      <c r="A612" s="53"/>
      <c r="B612" s="55"/>
      <c r="C612" s="53"/>
      <c r="D612" s="53"/>
      <c r="E612" s="53"/>
      <c r="F612" s="53"/>
      <c r="G612" s="53"/>
      <c r="H612" s="127"/>
      <c r="I612" s="127"/>
      <c r="J612" s="127"/>
      <c r="L612" s="53"/>
      <c r="M612" s="53"/>
      <c r="N612" s="53"/>
      <c r="O612" s="53"/>
      <c r="R612" s="127"/>
      <c r="S612" s="127"/>
      <c r="T612" s="127"/>
      <c r="U612" s="127"/>
      <c r="V612" s="127"/>
      <c r="W612" s="127"/>
      <c r="Y612" s="127"/>
      <c r="Z612" s="127"/>
    </row>
    <row r="613" spans="1:27" s="122" customFormat="1" ht="24" x14ac:dyDescent="0.55000000000000004">
      <c r="A613" s="11">
        <v>142</v>
      </c>
      <c r="B613" s="137" t="s">
        <v>59</v>
      </c>
      <c r="C613" s="11">
        <v>830</v>
      </c>
      <c r="D613" s="11">
        <v>0</v>
      </c>
      <c r="E613" s="11">
        <v>0</v>
      </c>
      <c r="F613" s="11">
        <v>61</v>
      </c>
      <c r="G613" s="11">
        <v>2</v>
      </c>
      <c r="H613" s="118">
        <f t="shared" si="127"/>
        <v>61</v>
      </c>
      <c r="I613" s="119">
        <v>100</v>
      </c>
      <c r="J613" s="119">
        <f t="shared" si="128"/>
        <v>6100</v>
      </c>
      <c r="L613" s="11" t="s">
        <v>62</v>
      </c>
      <c r="M613" s="11" t="s">
        <v>63</v>
      </c>
      <c r="N613" s="11">
        <v>2</v>
      </c>
      <c r="O613" s="11">
        <v>100</v>
      </c>
      <c r="P613" s="119">
        <v>100</v>
      </c>
      <c r="Q613" s="119">
        <v>6800</v>
      </c>
      <c r="R613" s="118">
        <f t="shared" si="130"/>
        <v>680000</v>
      </c>
      <c r="S613" s="118">
        <v>61</v>
      </c>
      <c r="T613" s="119"/>
      <c r="U613" s="118">
        <f t="shared" si="131"/>
        <v>680000</v>
      </c>
      <c r="V613" s="119">
        <f t="shared" si="132"/>
        <v>686100</v>
      </c>
      <c r="W613" s="118">
        <f t="shared" si="133"/>
        <v>686100</v>
      </c>
      <c r="Y613" s="119">
        <f t="shared" si="134"/>
        <v>686100</v>
      </c>
      <c r="Z613" s="119"/>
    </row>
    <row r="614" spans="1:27" s="122" customFormat="1" ht="24" x14ac:dyDescent="0.55000000000000004">
      <c r="A614" s="11"/>
      <c r="B614" s="137"/>
      <c r="C614" s="11"/>
      <c r="D614" s="11"/>
      <c r="E614" s="11"/>
      <c r="F614" s="11"/>
      <c r="G614" s="11"/>
      <c r="H614" s="118">
        <f t="shared" si="127"/>
        <v>0</v>
      </c>
      <c r="I614" s="119"/>
      <c r="J614" s="119">
        <f t="shared" si="128"/>
        <v>0</v>
      </c>
      <c r="L614" s="11"/>
      <c r="M614" s="11" t="s">
        <v>63</v>
      </c>
      <c r="N614" s="11">
        <v>2</v>
      </c>
      <c r="O614" s="11">
        <v>8</v>
      </c>
      <c r="P614" s="119">
        <v>100</v>
      </c>
      <c r="Q614" s="119">
        <v>6800</v>
      </c>
      <c r="R614" s="118">
        <f t="shared" si="130"/>
        <v>54400</v>
      </c>
      <c r="S614" s="118">
        <v>61</v>
      </c>
      <c r="T614" s="119"/>
      <c r="U614" s="118">
        <f t="shared" si="131"/>
        <v>54400</v>
      </c>
      <c r="V614" s="119">
        <f t="shared" si="132"/>
        <v>54400</v>
      </c>
      <c r="W614" s="118">
        <f t="shared" si="133"/>
        <v>54400</v>
      </c>
      <c r="Y614" s="119">
        <f t="shared" si="134"/>
        <v>54400</v>
      </c>
      <c r="Z614" s="119"/>
    </row>
    <row r="615" spans="1:27" s="128" customFormat="1" ht="24" x14ac:dyDescent="0.55000000000000004">
      <c r="A615" s="53"/>
      <c r="B615" s="55"/>
      <c r="C615" s="53"/>
      <c r="D615" s="53"/>
      <c r="E615" s="53"/>
      <c r="F615" s="53"/>
      <c r="G615" s="53"/>
      <c r="H615" s="127"/>
      <c r="I615" s="127"/>
      <c r="J615" s="127"/>
      <c r="L615" s="53"/>
      <c r="M615" s="53"/>
      <c r="N615" s="53"/>
      <c r="O615" s="53"/>
      <c r="R615" s="127"/>
      <c r="S615" s="127"/>
      <c r="T615" s="127"/>
      <c r="U615" s="127"/>
      <c r="V615" s="127"/>
      <c r="W615" s="127"/>
      <c r="Y615" s="127"/>
      <c r="Z615" s="127"/>
    </row>
    <row r="616" spans="1:27" s="122" customFormat="1" ht="24" x14ac:dyDescent="0.55000000000000004">
      <c r="A616" s="11">
        <v>143</v>
      </c>
      <c r="B616" s="137" t="s">
        <v>59</v>
      </c>
      <c r="C616" s="11">
        <v>12196</v>
      </c>
      <c r="D616" s="11">
        <v>0</v>
      </c>
      <c r="E616" s="11">
        <v>0</v>
      </c>
      <c r="F616" s="11">
        <v>35</v>
      </c>
      <c r="G616" s="11">
        <v>2</v>
      </c>
      <c r="H616" s="118">
        <f t="shared" si="127"/>
        <v>35</v>
      </c>
      <c r="I616" s="119">
        <v>220</v>
      </c>
      <c r="J616" s="119">
        <f t="shared" si="128"/>
        <v>7700</v>
      </c>
      <c r="L616" s="11" t="s">
        <v>62</v>
      </c>
      <c r="M616" s="11" t="s">
        <v>65</v>
      </c>
      <c r="N616" s="11">
        <v>2</v>
      </c>
      <c r="O616" s="11">
        <v>72</v>
      </c>
      <c r="P616" s="119">
        <v>100</v>
      </c>
      <c r="Q616" s="119">
        <v>6800</v>
      </c>
      <c r="R616" s="118">
        <f t="shared" si="130"/>
        <v>489600</v>
      </c>
      <c r="S616" s="118">
        <v>5</v>
      </c>
      <c r="T616" s="119"/>
      <c r="U616" s="118">
        <f t="shared" si="131"/>
        <v>489600</v>
      </c>
      <c r="V616" s="119">
        <f t="shared" si="132"/>
        <v>497300</v>
      </c>
      <c r="W616" s="118">
        <f t="shared" si="133"/>
        <v>497300</v>
      </c>
      <c r="Y616" s="119">
        <f t="shared" si="134"/>
        <v>497300</v>
      </c>
      <c r="Z616" s="119"/>
    </row>
    <row r="617" spans="1:27" s="122" customFormat="1" ht="24" x14ac:dyDescent="0.55000000000000004">
      <c r="A617" s="11"/>
      <c r="B617" s="137"/>
      <c r="C617" s="11"/>
      <c r="D617" s="11"/>
      <c r="E617" s="11"/>
      <c r="F617" s="11"/>
      <c r="G617" s="11"/>
      <c r="H617" s="118">
        <f t="shared" si="127"/>
        <v>0</v>
      </c>
      <c r="I617" s="119"/>
      <c r="J617" s="119">
        <f t="shared" si="128"/>
        <v>0</v>
      </c>
      <c r="L617" s="11"/>
      <c r="M617" s="11" t="s">
        <v>126</v>
      </c>
      <c r="N617" s="11">
        <v>2</v>
      </c>
      <c r="O617" s="11">
        <v>15</v>
      </c>
      <c r="P617" s="119">
        <v>100</v>
      </c>
      <c r="Q617" s="119">
        <v>6800</v>
      </c>
      <c r="R617" s="118">
        <f t="shared" si="130"/>
        <v>102000</v>
      </c>
      <c r="S617" s="118">
        <v>5</v>
      </c>
      <c r="T617" s="119"/>
      <c r="U617" s="118">
        <f t="shared" si="131"/>
        <v>102000</v>
      </c>
      <c r="V617" s="119">
        <f t="shared" si="132"/>
        <v>102000</v>
      </c>
      <c r="W617" s="118">
        <f t="shared" si="133"/>
        <v>102000</v>
      </c>
      <c r="Y617" s="119">
        <f t="shared" si="134"/>
        <v>102000</v>
      </c>
      <c r="Z617" s="119"/>
    </row>
    <row r="618" spans="1:27" s="122" customFormat="1" ht="24" x14ac:dyDescent="0.55000000000000004">
      <c r="A618" s="11"/>
      <c r="B618" s="137"/>
      <c r="C618" s="11"/>
      <c r="D618" s="11"/>
      <c r="E618" s="11"/>
      <c r="F618" s="11"/>
      <c r="G618" s="11"/>
      <c r="H618" s="118">
        <f t="shared" si="127"/>
        <v>0</v>
      </c>
      <c r="I618" s="119"/>
      <c r="J618" s="119">
        <f t="shared" si="128"/>
        <v>0</v>
      </c>
      <c r="L618" s="11"/>
      <c r="M618" s="11" t="s">
        <v>126</v>
      </c>
      <c r="N618" s="11">
        <v>2</v>
      </c>
      <c r="O618" s="11">
        <v>8</v>
      </c>
      <c r="P618" s="119">
        <v>100</v>
      </c>
      <c r="Q618" s="119">
        <v>6800</v>
      </c>
      <c r="R618" s="118">
        <f t="shared" si="130"/>
        <v>54400</v>
      </c>
      <c r="S618" s="118">
        <v>3</v>
      </c>
      <c r="T618" s="119"/>
      <c r="U618" s="118">
        <f t="shared" si="131"/>
        <v>54400</v>
      </c>
      <c r="V618" s="119">
        <f t="shared" si="132"/>
        <v>54400</v>
      </c>
      <c r="W618" s="118">
        <f t="shared" si="133"/>
        <v>54400</v>
      </c>
      <c r="Y618" s="119">
        <f t="shared" si="134"/>
        <v>54400</v>
      </c>
      <c r="Z618" s="119"/>
    </row>
    <row r="619" spans="1:27" s="128" customFormat="1" ht="24" x14ac:dyDescent="0.55000000000000004">
      <c r="A619" s="53"/>
      <c r="B619" s="55"/>
      <c r="C619" s="53"/>
      <c r="D619" s="53"/>
      <c r="E619" s="53"/>
      <c r="F619" s="53"/>
      <c r="G619" s="53"/>
      <c r="H619" s="127"/>
      <c r="I619" s="127"/>
      <c r="J619" s="127"/>
      <c r="L619" s="53"/>
      <c r="M619" s="53"/>
      <c r="N619" s="53"/>
      <c r="O619" s="53"/>
      <c r="R619" s="127"/>
      <c r="S619" s="127"/>
      <c r="T619" s="127"/>
      <c r="U619" s="127"/>
      <c r="V619" s="127"/>
      <c r="W619" s="127"/>
      <c r="Y619" s="127"/>
      <c r="Z619" s="127"/>
    </row>
    <row r="620" spans="1:27" s="122" customFormat="1" ht="24" x14ac:dyDescent="0.55000000000000004">
      <c r="A620" s="11">
        <v>144</v>
      </c>
      <c r="B620" s="137" t="s">
        <v>59</v>
      </c>
      <c r="C620" s="11">
        <v>7055</v>
      </c>
      <c r="D620" s="11">
        <v>0</v>
      </c>
      <c r="E620" s="11">
        <v>0</v>
      </c>
      <c r="F620" s="11">
        <v>93</v>
      </c>
      <c r="G620" s="11">
        <v>2</v>
      </c>
      <c r="H620" s="118">
        <f t="shared" si="127"/>
        <v>93</v>
      </c>
      <c r="I620" s="119">
        <v>150</v>
      </c>
      <c r="J620" s="119">
        <f t="shared" si="128"/>
        <v>13950</v>
      </c>
      <c r="L620" s="11" t="s">
        <v>62</v>
      </c>
      <c r="M620" s="11" t="s">
        <v>63</v>
      </c>
      <c r="N620" s="11">
        <v>2</v>
      </c>
      <c r="O620" s="11">
        <v>74</v>
      </c>
      <c r="P620" s="119">
        <v>100</v>
      </c>
      <c r="Q620" s="119">
        <v>6800</v>
      </c>
      <c r="R620" s="118">
        <f t="shared" si="130"/>
        <v>503200</v>
      </c>
      <c r="S620" s="118">
        <v>8</v>
      </c>
      <c r="T620" s="119"/>
      <c r="U620" s="118">
        <f t="shared" si="131"/>
        <v>503200</v>
      </c>
      <c r="V620" s="119">
        <f t="shared" si="132"/>
        <v>517150</v>
      </c>
      <c r="W620" s="118">
        <f t="shared" si="133"/>
        <v>517150</v>
      </c>
      <c r="Y620" s="119">
        <f t="shared" si="134"/>
        <v>517150</v>
      </c>
      <c r="Z620" s="119"/>
    </row>
    <row r="621" spans="1:27" s="122" customFormat="1" ht="24" x14ac:dyDescent="0.55000000000000004">
      <c r="A621" s="11"/>
      <c r="B621" s="137"/>
      <c r="C621" s="11"/>
      <c r="D621" s="11"/>
      <c r="E621" s="11"/>
      <c r="F621" s="11"/>
      <c r="G621" s="11"/>
      <c r="H621" s="118">
        <f t="shared" si="127"/>
        <v>0</v>
      </c>
      <c r="I621" s="119"/>
      <c r="J621" s="119">
        <f t="shared" si="128"/>
        <v>0</v>
      </c>
      <c r="L621" s="11"/>
      <c r="M621" s="11" t="s">
        <v>65</v>
      </c>
      <c r="N621" s="11">
        <v>2</v>
      </c>
      <c r="O621" s="11">
        <v>8</v>
      </c>
      <c r="P621" s="119">
        <v>100</v>
      </c>
      <c r="Q621" s="119">
        <v>6800</v>
      </c>
      <c r="R621" s="118">
        <f t="shared" si="130"/>
        <v>54400</v>
      </c>
      <c r="S621" s="118">
        <v>8</v>
      </c>
      <c r="T621" s="119"/>
      <c r="U621" s="118">
        <f t="shared" si="131"/>
        <v>54400</v>
      </c>
      <c r="V621" s="119">
        <f t="shared" si="132"/>
        <v>54400</v>
      </c>
      <c r="W621" s="118">
        <f t="shared" si="133"/>
        <v>54400</v>
      </c>
      <c r="Y621" s="119">
        <f t="shared" si="134"/>
        <v>54400</v>
      </c>
      <c r="Z621" s="119"/>
    </row>
    <row r="622" spans="1:27" s="122" customFormat="1" ht="24" x14ac:dyDescent="0.55000000000000004">
      <c r="A622" s="11"/>
      <c r="B622" s="137" t="s">
        <v>59</v>
      </c>
      <c r="C622" s="11">
        <v>11812</v>
      </c>
      <c r="D622" s="11">
        <v>1</v>
      </c>
      <c r="E622" s="11">
        <v>2</v>
      </c>
      <c r="F622" s="11">
        <v>48</v>
      </c>
      <c r="G622" s="11">
        <v>1</v>
      </c>
      <c r="H622" s="118">
        <f t="shared" si="127"/>
        <v>648</v>
      </c>
      <c r="I622" s="119">
        <v>100</v>
      </c>
      <c r="J622" s="119">
        <f t="shared" si="128"/>
        <v>64800</v>
      </c>
      <c r="L622" s="11"/>
      <c r="M622" s="11"/>
      <c r="N622" s="11"/>
      <c r="O622" s="11"/>
      <c r="R622" s="118">
        <f t="shared" si="130"/>
        <v>0</v>
      </c>
      <c r="S622" s="118"/>
      <c r="T622" s="119"/>
      <c r="U622" s="118">
        <f t="shared" si="131"/>
        <v>0</v>
      </c>
      <c r="V622" s="119">
        <f t="shared" si="132"/>
        <v>64800</v>
      </c>
      <c r="W622" s="118">
        <f t="shared" si="133"/>
        <v>0</v>
      </c>
      <c r="Y622" s="119">
        <f t="shared" si="134"/>
        <v>64800</v>
      </c>
      <c r="Z622" s="119"/>
    </row>
    <row r="623" spans="1:27" s="122" customFormat="1" ht="24" x14ac:dyDescent="0.55000000000000004">
      <c r="A623" s="11"/>
      <c r="B623" s="137" t="s">
        <v>59</v>
      </c>
      <c r="C623" s="11">
        <v>11814</v>
      </c>
      <c r="D623" s="11">
        <v>0</v>
      </c>
      <c r="E623" s="11">
        <v>0</v>
      </c>
      <c r="F623" s="11">
        <v>62</v>
      </c>
      <c r="G623" s="11">
        <v>1</v>
      </c>
      <c r="H623" s="118">
        <f t="shared" si="127"/>
        <v>62</v>
      </c>
      <c r="I623" s="119">
        <v>100</v>
      </c>
      <c r="J623" s="119">
        <f t="shared" si="128"/>
        <v>6200</v>
      </c>
      <c r="L623" s="11"/>
      <c r="M623" s="11"/>
      <c r="N623" s="11"/>
      <c r="O623" s="11"/>
      <c r="R623" s="118">
        <f t="shared" si="130"/>
        <v>0</v>
      </c>
      <c r="S623" s="118"/>
      <c r="T623" s="119"/>
      <c r="U623" s="118">
        <f t="shared" si="131"/>
        <v>0</v>
      </c>
      <c r="V623" s="119">
        <f t="shared" si="132"/>
        <v>6200</v>
      </c>
      <c r="W623" s="118">
        <f t="shared" si="133"/>
        <v>0</v>
      </c>
      <c r="Y623" s="119">
        <f t="shared" si="134"/>
        <v>6200</v>
      </c>
      <c r="Z623" s="119"/>
    </row>
    <row r="624" spans="1:27" s="126" customFormat="1" ht="24" x14ac:dyDescent="0.55000000000000004">
      <c r="A624" s="24"/>
      <c r="B624" s="97" t="s">
        <v>190</v>
      </c>
      <c r="C624" s="24">
        <v>547</v>
      </c>
      <c r="D624" s="24">
        <v>4</v>
      </c>
      <c r="E624" s="24">
        <v>3</v>
      </c>
      <c r="F624" s="24">
        <v>54</v>
      </c>
      <c r="G624" s="24">
        <v>1</v>
      </c>
      <c r="H624" s="125">
        <f t="shared" si="127"/>
        <v>1954</v>
      </c>
      <c r="I624" s="125">
        <v>100</v>
      </c>
      <c r="J624" s="125">
        <f t="shared" si="128"/>
        <v>195400</v>
      </c>
      <c r="L624" s="24"/>
      <c r="M624" s="24"/>
      <c r="N624" s="24"/>
      <c r="O624" s="24"/>
      <c r="R624" s="125">
        <f t="shared" si="130"/>
        <v>0</v>
      </c>
      <c r="S624" s="125"/>
      <c r="T624" s="125"/>
      <c r="U624" s="125">
        <f t="shared" si="131"/>
        <v>0</v>
      </c>
      <c r="V624" s="125">
        <f t="shared" si="132"/>
        <v>195400</v>
      </c>
      <c r="W624" s="125">
        <f t="shared" si="133"/>
        <v>0</v>
      </c>
      <c r="Y624" s="125">
        <f t="shared" si="134"/>
        <v>195400</v>
      </c>
      <c r="Z624" s="125">
        <v>0.01</v>
      </c>
      <c r="AA624" s="125">
        <f t="shared" ref="AA624" si="139">Y624*Z624/100</f>
        <v>19.54</v>
      </c>
    </row>
    <row r="625" spans="1:27" s="128" customFormat="1" ht="24" x14ac:dyDescent="0.55000000000000004">
      <c r="A625" s="53"/>
      <c r="B625" s="55"/>
      <c r="C625" s="53"/>
      <c r="D625" s="53"/>
      <c r="E625" s="53"/>
      <c r="F625" s="53"/>
      <c r="G625" s="53"/>
      <c r="H625" s="127"/>
      <c r="I625" s="127"/>
      <c r="J625" s="127"/>
      <c r="L625" s="53"/>
      <c r="M625" s="53"/>
      <c r="N625" s="53"/>
      <c r="O625" s="53"/>
      <c r="R625" s="127"/>
      <c r="S625" s="127"/>
      <c r="T625" s="127"/>
      <c r="U625" s="127"/>
      <c r="V625" s="127"/>
      <c r="W625" s="127"/>
      <c r="Y625" s="127"/>
      <c r="Z625" s="127"/>
    </row>
    <row r="626" spans="1:27" s="126" customFormat="1" ht="24" x14ac:dyDescent="0.55000000000000004">
      <c r="A626" s="24">
        <v>145</v>
      </c>
      <c r="B626" s="142" t="s">
        <v>76</v>
      </c>
      <c r="C626" s="142"/>
      <c r="D626" s="24">
        <v>0</v>
      </c>
      <c r="E626" s="24">
        <v>2</v>
      </c>
      <c r="F626" s="24">
        <v>0</v>
      </c>
      <c r="G626" s="24">
        <v>2</v>
      </c>
      <c r="H626" s="125">
        <f t="shared" si="127"/>
        <v>200</v>
      </c>
      <c r="I626" s="125">
        <v>150</v>
      </c>
      <c r="J626" s="125">
        <f t="shared" si="128"/>
        <v>30000</v>
      </c>
      <c r="L626" s="24" t="s">
        <v>62</v>
      </c>
      <c r="M626" s="24" t="s">
        <v>63</v>
      </c>
      <c r="N626" s="24">
        <v>2</v>
      </c>
      <c r="O626" s="24">
        <v>640.79999999999995</v>
      </c>
      <c r="P626" s="125">
        <v>100</v>
      </c>
      <c r="Q626" s="125">
        <v>6800</v>
      </c>
      <c r="R626" s="125">
        <f t="shared" si="130"/>
        <v>4357440</v>
      </c>
      <c r="S626" s="125">
        <v>10</v>
      </c>
      <c r="T626" s="125">
        <v>40</v>
      </c>
      <c r="U626" s="125">
        <f t="shared" si="131"/>
        <v>2614464</v>
      </c>
      <c r="V626" s="125">
        <f t="shared" si="132"/>
        <v>2644464</v>
      </c>
      <c r="W626" s="125">
        <f t="shared" si="133"/>
        <v>2644464</v>
      </c>
      <c r="Y626" s="125">
        <f t="shared" si="134"/>
        <v>2644464</v>
      </c>
      <c r="Z626" s="125">
        <v>0.02</v>
      </c>
      <c r="AA626" s="125">
        <f t="shared" ref="AA626:AA627" si="140">Y626*Z626/100</f>
        <v>528.89279999999997</v>
      </c>
    </row>
    <row r="627" spans="1:27" s="126" customFormat="1" ht="24" x14ac:dyDescent="0.55000000000000004">
      <c r="A627" s="24"/>
      <c r="B627" s="142"/>
      <c r="C627" s="142"/>
      <c r="D627" s="24"/>
      <c r="E627" s="24"/>
      <c r="F627" s="24"/>
      <c r="G627" s="24"/>
      <c r="H627" s="125">
        <f t="shared" si="127"/>
        <v>0</v>
      </c>
      <c r="I627" s="125"/>
      <c r="J627" s="125">
        <f t="shared" si="128"/>
        <v>0</v>
      </c>
      <c r="L627" s="24"/>
      <c r="M627" s="24" t="s">
        <v>65</v>
      </c>
      <c r="N627" s="24">
        <v>2</v>
      </c>
      <c r="O627" s="24">
        <v>6</v>
      </c>
      <c r="P627" s="125">
        <v>100</v>
      </c>
      <c r="Q627" s="125">
        <v>6800</v>
      </c>
      <c r="R627" s="125">
        <f t="shared" si="130"/>
        <v>40800</v>
      </c>
      <c r="S627" s="125">
        <v>10</v>
      </c>
      <c r="T627" s="125">
        <v>40</v>
      </c>
      <c r="U627" s="125">
        <f t="shared" si="131"/>
        <v>24480</v>
      </c>
      <c r="V627" s="125">
        <f t="shared" si="132"/>
        <v>24480</v>
      </c>
      <c r="W627" s="125">
        <f t="shared" si="133"/>
        <v>24480</v>
      </c>
      <c r="Y627" s="125">
        <f t="shared" si="134"/>
        <v>24480</v>
      </c>
      <c r="Z627" s="125">
        <v>0.02</v>
      </c>
      <c r="AA627" s="125">
        <f t="shared" si="140"/>
        <v>4.8959999999999999</v>
      </c>
    </row>
    <row r="628" spans="1:27" s="122" customFormat="1" ht="24" x14ac:dyDescent="0.55000000000000004">
      <c r="A628" s="11"/>
      <c r="B628" s="137" t="s">
        <v>59</v>
      </c>
      <c r="C628" s="11">
        <v>12261</v>
      </c>
      <c r="D628" s="11">
        <v>1</v>
      </c>
      <c r="E628" s="11">
        <v>0</v>
      </c>
      <c r="F628" s="11">
        <v>0</v>
      </c>
      <c r="G628" s="11">
        <v>1</v>
      </c>
      <c r="H628" s="118">
        <f t="shared" si="127"/>
        <v>400</v>
      </c>
      <c r="I628" s="119">
        <v>150</v>
      </c>
      <c r="J628" s="119">
        <f t="shared" si="128"/>
        <v>60000</v>
      </c>
      <c r="L628" s="11"/>
      <c r="M628" s="11"/>
      <c r="N628" s="11"/>
      <c r="O628" s="11"/>
      <c r="R628" s="118">
        <f t="shared" si="130"/>
        <v>0</v>
      </c>
      <c r="S628" s="118"/>
      <c r="T628" s="119"/>
      <c r="U628" s="118">
        <f t="shared" si="131"/>
        <v>0</v>
      </c>
      <c r="V628" s="119">
        <f t="shared" si="132"/>
        <v>60000</v>
      </c>
      <c r="W628" s="118">
        <f t="shared" si="133"/>
        <v>0</v>
      </c>
      <c r="Y628" s="119">
        <f t="shared" si="134"/>
        <v>60000</v>
      </c>
      <c r="Z628" s="119"/>
    </row>
    <row r="629" spans="1:27" s="122" customFormat="1" ht="24" x14ac:dyDescent="0.55000000000000004">
      <c r="A629" s="11"/>
      <c r="B629" s="137" t="s">
        <v>59</v>
      </c>
      <c r="C629" s="11">
        <v>7968</v>
      </c>
      <c r="D629" s="11">
        <v>2</v>
      </c>
      <c r="E629" s="11">
        <v>1</v>
      </c>
      <c r="F629" s="11">
        <v>50</v>
      </c>
      <c r="G629" s="11">
        <v>1</v>
      </c>
      <c r="H629" s="118">
        <f t="shared" si="127"/>
        <v>950</v>
      </c>
      <c r="I629" s="119">
        <v>100</v>
      </c>
      <c r="J629" s="119">
        <f t="shared" si="128"/>
        <v>95000</v>
      </c>
      <c r="L629" s="11"/>
      <c r="M629" s="11"/>
      <c r="N629" s="11"/>
      <c r="O629" s="11"/>
      <c r="R629" s="118">
        <f t="shared" si="130"/>
        <v>0</v>
      </c>
      <c r="S629" s="118"/>
      <c r="T629" s="119"/>
      <c r="U629" s="118">
        <f t="shared" si="131"/>
        <v>0</v>
      </c>
      <c r="V629" s="119">
        <f t="shared" si="132"/>
        <v>95000</v>
      </c>
      <c r="W629" s="118">
        <f t="shared" si="133"/>
        <v>0</v>
      </c>
      <c r="Y629" s="119">
        <f t="shared" si="134"/>
        <v>95000</v>
      </c>
      <c r="Z629" s="119"/>
    </row>
    <row r="630" spans="1:27" s="122" customFormat="1" ht="24" x14ac:dyDescent="0.55000000000000004">
      <c r="A630" s="11"/>
      <c r="B630" s="137" t="s">
        <v>59</v>
      </c>
      <c r="C630" s="11">
        <v>2815</v>
      </c>
      <c r="D630" s="11">
        <v>1</v>
      </c>
      <c r="E630" s="11">
        <v>2</v>
      </c>
      <c r="F630" s="11">
        <v>2</v>
      </c>
      <c r="G630" s="11">
        <v>1</v>
      </c>
      <c r="H630" s="118">
        <f t="shared" si="127"/>
        <v>602</v>
      </c>
      <c r="I630" s="119">
        <v>100</v>
      </c>
      <c r="J630" s="119">
        <f t="shared" si="128"/>
        <v>60200</v>
      </c>
      <c r="L630" s="11"/>
      <c r="M630" s="11"/>
      <c r="N630" s="11"/>
      <c r="O630" s="11"/>
      <c r="R630" s="118">
        <f t="shared" si="130"/>
        <v>0</v>
      </c>
      <c r="S630" s="118"/>
      <c r="T630" s="119"/>
      <c r="U630" s="118">
        <f t="shared" si="131"/>
        <v>0</v>
      </c>
      <c r="V630" s="119">
        <f t="shared" si="132"/>
        <v>60200</v>
      </c>
      <c r="W630" s="118">
        <f t="shared" si="133"/>
        <v>0</v>
      </c>
      <c r="Y630" s="119">
        <f t="shared" si="134"/>
        <v>60200</v>
      </c>
      <c r="Z630" s="119"/>
    </row>
    <row r="631" spans="1:27" s="122" customFormat="1" ht="24" x14ac:dyDescent="0.55000000000000004">
      <c r="A631" s="11"/>
      <c r="B631" s="137" t="s">
        <v>59</v>
      </c>
      <c r="C631" s="11">
        <v>11449</v>
      </c>
      <c r="D631" s="11">
        <v>22</v>
      </c>
      <c r="E631" s="11">
        <v>2</v>
      </c>
      <c r="F631" s="11">
        <v>56</v>
      </c>
      <c r="G631" s="11">
        <v>1</v>
      </c>
      <c r="H631" s="118">
        <f t="shared" si="127"/>
        <v>9056</v>
      </c>
      <c r="I631" s="119">
        <v>130</v>
      </c>
      <c r="J631" s="119">
        <f t="shared" si="128"/>
        <v>1177280</v>
      </c>
      <c r="L631" s="11"/>
      <c r="M631" s="11"/>
      <c r="N631" s="11"/>
      <c r="O631" s="11"/>
      <c r="R631" s="118">
        <f t="shared" si="130"/>
        <v>0</v>
      </c>
      <c r="S631" s="118"/>
      <c r="T631" s="119"/>
      <c r="U631" s="118">
        <f t="shared" si="131"/>
        <v>0</v>
      </c>
      <c r="V631" s="119">
        <f t="shared" si="132"/>
        <v>1177280</v>
      </c>
      <c r="W631" s="118">
        <f t="shared" si="133"/>
        <v>0</v>
      </c>
      <c r="Y631" s="119">
        <f t="shared" si="134"/>
        <v>1177280</v>
      </c>
      <c r="Z631" s="119"/>
    </row>
    <row r="632" spans="1:27" s="128" customFormat="1" ht="24" x14ac:dyDescent="0.55000000000000004">
      <c r="A632" s="53"/>
      <c r="B632" s="132"/>
      <c r="C632" s="132"/>
      <c r="D632" s="53"/>
      <c r="E632" s="53"/>
      <c r="F632" s="53"/>
      <c r="G632" s="53"/>
      <c r="H632" s="127"/>
      <c r="I632" s="127"/>
      <c r="J632" s="127"/>
      <c r="L632" s="53"/>
      <c r="M632" s="53"/>
      <c r="N632" s="53"/>
      <c r="O632" s="53"/>
      <c r="R632" s="127"/>
      <c r="S632" s="127"/>
      <c r="T632" s="127"/>
      <c r="U632" s="127"/>
      <c r="V632" s="127"/>
      <c r="W632" s="127"/>
      <c r="Y632" s="127"/>
      <c r="Z632" s="127"/>
    </row>
    <row r="633" spans="1:27" s="126" customFormat="1" ht="24" x14ac:dyDescent="0.55000000000000004">
      <c r="A633" s="24">
        <v>146</v>
      </c>
      <c r="B633" s="138" t="s">
        <v>76</v>
      </c>
      <c r="C633" s="138"/>
      <c r="D633" s="24">
        <v>0</v>
      </c>
      <c r="E633" s="24">
        <v>2</v>
      </c>
      <c r="F633" s="24">
        <v>0</v>
      </c>
      <c r="G633" s="24">
        <v>2</v>
      </c>
      <c r="H633" s="125">
        <f t="shared" si="127"/>
        <v>200</v>
      </c>
      <c r="I633" s="125">
        <v>150</v>
      </c>
      <c r="J633" s="125">
        <f t="shared" si="128"/>
        <v>30000</v>
      </c>
      <c r="L633" s="24" t="s">
        <v>62</v>
      </c>
      <c r="M633" s="24" t="s">
        <v>63</v>
      </c>
      <c r="N633" s="24">
        <v>2</v>
      </c>
      <c r="O633" s="24">
        <v>105</v>
      </c>
      <c r="P633" s="125">
        <v>100</v>
      </c>
      <c r="Q633" s="125">
        <v>6800</v>
      </c>
      <c r="R633" s="125">
        <f t="shared" si="130"/>
        <v>714000</v>
      </c>
      <c r="S633" s="125">
        <v>10</v>
      </c>
      <c r="T633" s="125">
        <v>40</v>
      </c>
      <c r="U633" s="125">
        <f t="shared" si="131"/>
        <v>428400</v>
      </c>
      <c r="V633" s="125">
        <f t="shared" si="132"/>
        <v>458400</v>
      </c>
      <c r="W633" s="125">
        <f t="shared" si="133"/>
        <v>458400</v>
      </c>
      <c r="Y633" s="125">
        <f t="shared" si="134"/>
        <v>458400</v>
      </c>
      <c r="Z633" s="125">
        <v>0.02</v>
      </c>
      <c r="AA633" s="125">
        <f t="shared" ref="AA633" si="141">Y633*Z633/100</f>
        <v>91.68</v>
      </c>
    </row>
    <row r="634" spans="1:27" s="122" customFormat="1" ht="24" x14ac:dyDescent="0.55000000000000004">
      <c r="A634" s="11"/>
      <c r="B634" s="137" t="s">
        <v>59</v>
      </c>
      <c r="C634" s="11">
        <v>10769</v>
      </c>
      <c r="D634" s="11">
        <v>1</v>
      </c>
      <c r="E634" s="11">
        <v>0</v>
      </c>
      <c r="F634" s="11">
        <v>12</v>
      </c>
      <c r="G634" s="11">
        <v>2</v>
      </c>
      <c r="H634" s="118">
        <f t="shared" si="127"/>
        <v>412</v>
      </c>
      <c r="I634" s="119">
        <v>220</v>
      </c>
      <c r="J634" s="119">
        <f t="shared" si="128"/>
        <v>90640</v>
      </c>
      <c r="L634" s="11" t="s">
        <v>62</v>
      </c>
      <c r="M634" s="11" t="s">
        <v>63</v>
      </c>
      <c r="N634" s="11">
        <v>2</v>
      </c>
      <c r="O634" s="11">
        <v>72</v>
      </c>
      <c r="P634" s="119">
        <v>100</v>
      </c>
      <c r="Q634" s="119">
        <v>6800</v>
      </c>
      <c r="R634" s="118">
        <f t="shared" si="130"/>
        <v>489600</v>
      </c>
      <c r="S634" s="118">
        <v>10</v>
      </c>
      <c r="T634" s="119"/>
      <c r="U634" s="118">
        <f t="shared" si="131"/>
        <v>489600</v>
      </c>
      <c r="V634" s="119">
        <f t="shared" si="132"/>
        <v>580240</v>
      </c>
      <c r="W634" s="118">
        <f t="shared" si="133"/>
        <v>580240</v>
      </c>
      <c r="Y634" s="119">
        <f t="shared" si="134"/>
        <v>580240</v>
      </c>
      <c r="Z634" s="119"/>
    </row>
    <row r="635" spans="1:27" s="122" customFormat="1" ht="24" x14ac:dyDescent="0.55000000000000004">
      <c r="A635" s="11"/>
      <c r="B635" s="137" t="s">
        <v>59</v>
      </c>
      <c r="C635" s="11">
        <v>12255</v>
      </c>
      <c r="D635" s="11">
        <v>2</v>
      </c>
      <c r="E635" s="11">
        <v>0</v>
      </c>
      <c r="F635" s="11">
        <v>24</v>
      </c>
      <c r="G635" s="11">
        <v>1</v>
      </c>
      <c r="H635" s="118">
        <f t="shared" si="127"/>
        <v>824</v>
      </c>
      <c r="I635" s="119">
        <v>130</v>
      </c>
      <c r="J635" s="119">
        <f t="shared" si="128"/>
        <v>107120</v>
      </c>
      <c r="L635" s="11"/>
      <c r="M635" s="11"/>
      <c r="N635" s="11"/>
      <c r="O635" s="11"/>
      <c r="R635" s="118">
        <f t="shared" si="130"/>
        <v>0</v>
      </c>
      <c r="S635" s="118"/>
      <c r="T635" s="119"/>
      <c r="U635" s="118">
        <f t="shared" si="131"/>
        <v>0</v>
      </c>
      <c r="V635" s="119">
        <f t="shared" si="132"/>
        <v>107120</v>
      </c>
      <c r="W635" s="118">
        <f t="shared" si="133"/>
        <v>0</v>
      </c>
      <c r="Y635" s="119">
        <f t="shared" si="134"/>
        <v>107120</v>
      </c>
      <c r="Z635" s="119"/>
    </row>
    <row r="636" spans="1:27" s="128" customFormat="1" ht="24" x14ac:dyDescent="0.55000000000000004">
      <c r="A636" s="53"/>
      <c r="B636" s="59"/>
      <c r="C636" s="59"/>
      <c r="D636" s="53"/>
      <c r="E636" s="53"/>
      <c r="F636" s="53"/>
      <c r="G636" s="53"/>
      <c r="H636" s="127"/>
      <c r="I636" s="127"/>
      <c r="J636" s="127"/>
      <c r="L636" s="53"/>
      <c r="M636" s="53"/>
      <c r="N636" s="53"/>
      <c r="O636" s="53"/>
      <c r="R636" s="127"/>
      <c r="S636" s="127"/>
      <c r="T636" s="127"/>
      <c r="U636" s="127"/>
      <c r="V636" s="127"/>
      <c r="W636" s="127"/>
      <c r="Y636" s="127"/>
      <c r="Z636" s="127"/>
    </row>
    <row r="637" spans="1:27" s="126" customFormat="1" ht="24" x14ac:dyDescent="0.55000000000000004">
      <c r="A637" s="24">
        <v>147</v>
      </c>
      <c r="B637" s="138" t="s">
        <v>76</v>
      </c>
      <c r="C637" s="138"/>
      <c r="D637" s="24">
        <v>2</v>
      </c>
      <c r="E637" s="24">
        <v>0</v>
      </c>
      <c r="F637" s="24">
        <v>0</v>
      </c>
      <c r="G637" s="24">
        <v>2</v>
      </c>
      <c r="H637" s="125">
        <f t="shared" si="127"/>
        <v>800</v>
      </c>
      <c r="I637" s="125">
        <v>150</v>
      </c>
      <c r="J637" s="125">
        <f t="shared" si="128"/>
        <v>120000</v>
      </c>
      <c r="L637" s="24" t="s">
        <v>62</v>
      </c>
      <c r="M637" s="24" t="s">
        <v>65</v>
      </c>
      <c r="N637" s="24">
        <v>2</v>
      </c>
      <c r="O637" s="24">
        <v>71.12</v>
      </c>
      <c r="P637" s="125">
        <v>100</v>
      </c>
      <c r="Q637" s="125">
        <v>6800</v>
      </c>
      <c r="R637" s="125">
        <f t="shared" si="130"/>
        <v>483616.00000000006</v>
      </c>
      <c r="S637" s="125">
        <v>31</v>
      </c>
      <c r="T637" s="125">
        <v>93</v>
      </c>
      <c r="U637" s="125">
        <f t="shared" si="131"/>
        <v>33853.120000000003</v>
      </c>
      <c r="V637" s="125">
        <f t="shared" si="132"/>
        <v>153853.12</v>
      </c>
      <c r="W637" s="125">
        <f t="shared" si="133"/>
        <v>153853.12</v>
      </c>
      <c r="Y637" s="125">
        <f t="shared" si="134"/>
        <v>153853.12</v>
      </c>
      <c r="Z637" s="125">
        <v>0.02</v>
      </c>
      <c r="AA637" s="125">
        <f t="shared" ref="AA637:AA639" si="142">Y637*Z637/100</f>
        <v>30.770623999999998</v>
      </c>
    </row>
    <row r="638" spans="1:27" s="126" customFormat="1" ht="24" x14ac:dyDescent="0.55000000000000004">
      <c r="A638" s="24"/>
      <c r="B638" s="97"/>
      <c r="C638" s="97"/>
      <c r="D638" s="24"/>
      <c r="E638" s="24"/>
      <c r="F638" s="24"/>
      <c r="G638" s="24"/>
      <c r="H638" s="125">
        <f t="shared" si="127"/>
        <v>0</v>
      </c>
      <c r="I638" s="125"/>
      <c r="J638" s="125">
        <f t="shared" si="128"/>
        <v>0</v>
      </c>
      <c r="L638" s="24"/>
      <c r="M638" s="24" t="s">
        <v>126</v>
      </c>
      <c r="N638" s="24">
        <v>2</v>
      </c>
      <c r="O638" s="24">
        <v>12</v>
      </c>
      <c r="P638" s="125">
        <v>100</v>
      </c>
      <c r="Q638" s="125">
        <v>6800</v>
      </c>
      <c r="R638" s="125">
        <f t="shared" si="130"/>
        <v>81600</v>
      </c>
      <c r="S638" s="125">
        <v>1</v>
      </c>
      <c r="T638" s="125">
        <v>1</v>
      </c>
      <c r="U638" s="125">
        <f t="shared" si="131"/>
        <v>80784</v>
      </c>
      <c r="V638" s="125">
        <f t="shared" si="132"/>
        <v>80784</v>
      </c>
      <c r="W638" s="125">
        <f t="shared" si="133"/>
        <v>80784</v>
      </c>
      <c r="Y638" s="125">
        <f t="shared" si="134"/>
        <v>80784</v>
      </c>
      <c r="Z638" s="125">
        <v>0.02</v>
      </c>
      <c r="AA638" s="125">
        <f t="shared" si="142"/>
        <v>16.1568</v>
      </c>
    </row>
    <row r="639" spans="1:27" s="126" customFormat="1" ht="24" x14ac:dyDescent="0.55000000000000004">
      <c r="A639" s="24"/>
      <c r="B639" s="97"/>
      <c r="C639" s="97"/>
      <c r="D639" s="24"/>
      <c r="E639" s="24"/>
      <c r="F639" s="24"/>
      <c r="G639" s="24"/>
      <c r="H639" s="125">
        <f t="shared" si="127"/>
        <v>0</v>
      </c>
      <c r="I639" s="125"/>
      <c r="J639" s="125">
        <f t="shared" si="128"/>
        <v>0</v>
      </c>
      <c r="L639" s="24"/>
      <c r="M639" s="24" t="s">
        <v>65</v>
      </c>
      <c r="N639" s="24">
        <v>2</v>
      </c>
      <c r="O639" s="24">
        <v>8</v>
      </c>
      <c r="P639" s="125">
        <v>100</v>
      </c>
      <c r="Q639" s="125">
        <v>6800</v>
      </c>
      <c r="R639" s="125">
        <f t="shared" si="130"/>
        <v>54400</v>
      </c>
      <c r="S639" s="125">
        <v>31</v>
      </c>
      <c r="T639" s="125">
        <v>93</v>
      </c>
      <c r="U639" s="125">
        <f t="shared" si="131"/>
        <v>3808</v>
      </c>
      <c r="V639" s="125">
        <f t="shared" si="132"/>
        <v>3808</v>
      </c>
      <c r="W639" s="125">
        <f t="shared" si="133"/>
        <v>3808</v>
      </c>
      <c r="Y639" s="125">
        <f t="shared" si="134"/>
        <v>3808</v>
      </c>
      <c r="Z639" s="125">
        <v>0.02</v>
      </c>
      <c r="AA639" s="125">
        <f t="shared" si="142"/>
        <v>0.76159999999999994</v>
      </c>
    </row>
    <row r="640" spans="1:27" s="128" customFormat="1" ht="24" x14ac:dyDescent="0.55000000000000004">
      <c r="A640" s="53"/>
      <c r="B640" s="55"/>
      <c r="C640" s="55"/>
      <c r="D640" s="53"/>
      <c r="E640" s="53"/>
      <c r="F640" s="53"/>
      <c r="G640" s="53"/>
      <c r="H640" s="127"/>
      <c r="I640" s="127"/>
      <c r="J640" s="127"/>
      <c r="L640" s="53"/>
      <c r="M640" s="53"/>
      <c r="N640" s="53"/>
      <c r="O640" s="53"/>
      <c r="R640" s="127"/>
      <c r="S640" s="127"/>
      <c r="T640" s="127"/>
      <c r="U640" s="127"/>
      <c r="V640" s="127"/>
      <c r="W640" s="127"/>
      <c r="Y640" s="127"/>
      <c r="Z640" s="127"/>
    </row>
    <row r="641" spans="1:26" s="122" customFormat="1" ht="24" x14ac:dyDescent="0.55000000000000004">
      <c r="A641" s="11">
        <v>148</v>
      </c>
      <c r="B641" s="137" t="s">
        <v>59</v>
      </c>
      <c r="C641" s="25">
        <v>3112</v>
      </c>
      <c r="D641" s="11">
        <v>0</v>
      </c>
      <c r="E641" s="11">
        <v>0</v>
      </c>
      <c r="F641" s="11">
        <v>75</v>
      </c>
      <c r="G641" s="11">
        <v>1</v>
      </c>
      <c r="H641" s="118">
        <f t="shared" si="127"/>
        <v>75</v>
      </c>
      <c r="I641" s="119">
        <v>100</v>
      </c>
      <c r="J641" s="119">
        <f t="shared" si="128"/>
        <v>7500</v>
      </c>
      <c r="L641" s="11"/>
      <c r="M641" s="11"/>
      <c r="N641" s="11"/>
      <c r="O641" s="11"/>
      <c r="R641" s="118">
        <f t="shared" si="130"/>
        <v>0</v>
      </c>
      <c r="S641" s="118"/>
      <c r="T641" s="119"/>
      <c r="U641" s="118">
        <f t="shared" si="131"/>
        <v>0</v>
      </c>
      <c r="V641" s="119">
        <f t="shared" si="132"/>
        <v>7500</v>
      </c>
      <c r="W641" s="118">
        <f t="shared" si="133"/>
        <v>0</v>
      </c>
      <c r="Y641" s="119">
        <f t="shared" si="134"/>
        <v>7500</v>
      </c>
      <c r="Z641" s="119"/>
    </row>
    <row r="642" spans="1:26" s="128" customFormat="1" ht="24" x14ac:dyDescent="0.55000000000000004">
      <c r="A642" s="53"/>
      <c r="B642" s="55"/>
      <c r="C642" s="55"/>
      <c r="D642" s="53"/>
      <c r="E642" s="53"/>
      <c r="F642" s="53"/>
      <c r="G642" s="53"/>
      <c r="H642" s="127"/>
      <c r="I642" s="127"/>
      <c r="J642" s="127"/>
      <c r="L642" s="53"/>
      <c r="M642" s="53"/>
      <c r="N642" s="53"/>
      <c r="O642" s="53"/>
      <c r="R642" s="127"/>
      <c r="S642" s="127"/>
      <c r="T642" s="127"/>
      <c r="U642" s="127"/>
      <c r="V642" s="127"/>
      <c r="W642" s="127"/>
      <c r="Y642" s="127"/>
      <c r="Z642" s="127"/>
    </row>
    <row r="643" spans="1:26" s="122" customFormat="1" ht="24" x14ac:dyDescent="0.55000000000000004">
      <c r="A643" s="11">
        <v>149</v>
      </c>
      <c r="B643" s="137" t="s">
        <v>59</v>
      </c>
      <c r="C643" s="11">
        <v>896</v>
      </c>
      <c r="D643" s="11">
        <v>0</v>
      </c>
      <c r="E643" s="11">
        <v>1</v>
      </c>
      <c r="F643" s="11">
        <v>31</v>
      </c>
      <c r="G643" s="11">
        <v>2</v>
      </c>
      <c r="H643" s="118">
        <f t="shared" si="127"/>
        <v>131</v>
      </c>
      <c r="I643" s="119">
        <v>100</v>
      </c>
      <c r="J643" s="119">
        <f t="shared" si="128"/>
        <v>13100</v>
      </c>
      <c r="L643" s="11" t="s">
        <v>62</v>
      </c>
      <c r="M643" s="11" t="s">
        <v>63</v>
      </c>
      <c r="N643" s="11">
        <v>2</v>
      </c>
      <c r="O643" s="11">
        <v>120</v>
      </c>
      <c r="P643" s="119">
        <v>100</v>
      </c>
      <c r="Q643" s="119">
        <v>6800</v>
      </c>
      <c r="R643" s="118">
        <f t="shared" si="130"/>
        <v>816000</v>
      </c>
      <c r="S643" s="118">
        <v>31</v>
      </c>
      <c r="T643" s="119"/>
      <c r="U643" s="118">
        <f t="shared" si="131"/>
        <v>816000</v>
      </c>
      <c r="V643" s="119">
        <f t="shared" si="132"/>
        <v>829100</v>
      </c>
      <c r="W643" s="118">
        <f t="shared" si="133"/>
        <v>829100</v>
      </c>
      <c r="Y643" s="119">
        <f t="shared" si="134"/>
        <v>829100</v>
      </c>
      <c r="Z643" s="119"/>
    </row>
    <row r="644" spans="1:26" s="122" customFormat="1" ht="24" x14ac:dyDescent="0.55000000000000004">
      <c r="A644" s="11"/>
      <c r="B644" s="137"/>
      <c r="C644" s="11"/>
      <c r="D644" s="11"/>
      <c r="E644" s="11"/>
      <c r="F644" s="11"/>
      <c r="G644" s="11"/>
      <c r="H644" s="118">
        <f t="shared" si="127"/>
        <v>0</v>
      </c>
      <c r="I644" s="119"/>
      <c r="J644" s="119">
        <f t="shared" si="128"/>
        <v>0</v>
      </c>
      <c r="L644" s="11"/>
      <c r="M644" s="11" t="s">
        <v>65</v>
      </c>
      <c r="N644" s="11">
        <v>2</v>
      </c>
      <c r="O644" s="11">
        <v>8</v>
      </c>
      <c r="P644" s="119">
        <v>100</v>
      </c>
      <c r="Q644" s="119">
        <v>6800</v>
      </c>
      <c r="R644" s="118">
        <f t="shared" si="130"/>
        <v>54400</v>
      </c>
      <c r="S644" s="118">
        <v>31</v>
      </c>
      <c r="T644" s="119"/>
      <c r="U644" s="118">
        <f t="shared" si="131"/>
        <v>54400</v>
      </c>
      <c r="V644" s="119">
        <f t="shared" si="132"/>
        <v>54400</v>
      </c>
      <c r="W644" s="118">
        <f t="shared" si="133"/>
        <v>54400</v>
      </c>
      <c r="Y644" s="119">
        <f t="shared" si="134"/>
        <v>54400</v>
      </c>
      <c r="Z644" s="119"/>
    </row>
    <row r="645" spans="1:26" s="122" customFormat="1" ht="24" x14ac:dyDescent="0.55000000000000004">
      <c r="A645" s="11"/>
      <c r="B645" s="137" t="s">
        <v>59</v>
      </c>
      <c r="C645" s="11">
        <v>1615</v>
      </c>
      <c r="D645" s="11">
        <v>0</v>
      </c>
      <c r="E645" s="11">
        <v>1</v>
      </c>
      <c r="F645" s="11">
        <v>51</v>
      </c>
      <c r="G645" s="11">
        <v>1</v>
      </c>
      <c r="H645" s="118">
        <f t="shared" si="127"/>
        <v>151</v>
      </c>
      <c r="I645" s="119">
        <v>100</v>
      </c>
      <c r="J645" s="119">
        <f t="shared" si="128"/>
        <v>15100</v>
      </c>
      <c r="L645" s="11"/>
      <c r="M645" s="11"/>
      <c r="N645" s="11"/>
      <c r="O645" s="11"/>
      <c r="R645" s="118">
        <f t="shared" si="130"/>
        <v>0</v>
      </c>
      <c r="S645" s="118"/>
      <c r="T645" s="119"/>
      <c r="U645" s="118">
        <f t="shared" si="131"/>
        <v>0</v>
      </c>
      <c r="V645" s="119">
        <f t="shared" si="132"/>
        <v>15100</v>
      </c>
      <c r="W645" s="118">
        <f t="shared" si="133"/>
        <v>0</v>
      </c>
      <c r="Y645" s="119">
        <f t="shared" si="134"/>
        <v>15100</v>
      </c>
      <c r="Z645" s="119"/>
    </row>
    <row r="646" spans="1:26" s="122" customFormat="1" ht="24" x14ac:dyDescent="0.55000000000000004">
      <c r="A646" s="11"/>
      <c r="B646" s="137" t="s">
        <v>59</v>
      </c>
      <c r="C646" s="11">
        <v>10769</v>
      </c>
      <c r="D646" s="11">
        <v>1</v>
      </c>
      <c r="E646" s="11">
        <v>0</v>
      </c>
      <c r="F646" s="11">
        <v>12</v>
      </c>
      <c r="G646" s="11">
        <v>1</v>
      </c>
      <c r="H646" s="118">
        <f t="shared" si="127"/>
        <v>412</v>
      </c>
      <c r="I646" s="119">
        <v>220</v>
      </c>
      <c r="J646" s="119">
        <f t="shared" si="128"/>
        <v>90640</v>
      </c>
      <c r="L646" s="11"/>
      <c r="M646" s="11"/>
      <c r="N646" s="11"/>
      <c r="O646" s="11"/>
      <c r="R646" s="118">
        <f t="shared" si="130"/>
        <v>0</v>
      </c>
      <c r="S646" s="118"/>
      <c r="T646" s="119"/>
      <c r="U646" s="118">
        <f t="shared" si="131"/>
        <v>0</v>
      </c>
      <c r="V646" s="119">
        <f t="shared" si="132"/>
        <v>90640</v>
      </c>
      <c r="W646" s="118">
        <f t="shared" si="133"/>
        <v>0</v>
      </c>
      <c r="Y646" s="119">
        <f t="shared" si="134"/>
        <v>90640</v>
      </c>
      <c r="Z646" s="119"/>
    </row>
    <row r="647" spans="1:26" s="128" customFormat="1" ht="24" x14ac:dyDescent="0.55000000000000004">
      <c r="A647" s="53"/>
      <c r="B647" s="55"/>
      <c r="C647" s="53"/>
      <c r="D647" s="53"/>
      <c r="E647" s="53"/>
      <c r="F647" s="53"/>
      <c r="G647" s="53"/>
      <c r="H647" s="127"/>
      <c r="I647" s="127"/>
      <c r="J647" s="127"/>
      <c r="L647" s="53"/>
      <c r="M647" s="53"/>
      <c r="N647" s="53"/>
      <c r="O647" s="53"/>
      <c r="R647" s="127"/>
      <c r="S647" s="127"/>
      <c r="T647" s="127"/>
      <c r="U647" s="127"/>
      <c r="V647" s="127"/>
      <c r="W647" s="127"/>
      <c r="Y647" s="127"/>
      <c r="Z647" s="127"/>
    </row>
    <row r="648" spans="1:26" s="122" customFormat="1" ht="24" x14ac:dyDescent="0.55000000000000004">
      <c r="A648" s="11">
        <v>150</v>
      </c>
      <c r="B648" s="137" t="s">
        <v>59</v>
      </c>
      <c r="C648" s="11">
        <v>18414</v>
      </c>
      <c r="D648" s="11">
        <v>1</v>
      </c>
      <c r="E648" s="11">
        <v>1</v>
      </c>
      <c r="F648" s="11">
        <v>82</v>
      </c>
      <c r="G648" s="11">
        <v>1</v>
      </c>
      <c r="H648" s="118">
        <f t="shared" ref="H648:H711" si="143">+(D648*400)+(E648*100)+F648</f>
        <v>582</v>
      </c>
      <c r="I648" s="119">
        <v>100</v>
      </c>
      <c r="J648" s="119">
        <f t="shared" ref="J648:J711" si="144">H648*I648</f>
        <v>58200</v>
      </c>
      <c r="L648" s="11"/>
      <c r="M648" s="11"/>
      <c r="N648" s="11"/>
      <c r="O648" s="11"/>
      <c r="R648" s="118">
        <f t="shared" ref="R648:R711" si="145">O648*Q648</f>
        <v>0</v>
      </c>
      <c r="S648" s="118"/>
      <c r="T648" s="119"/>
      <c r="U648" s="118">
        <f t="shared" ref="U648:U711" si="146">R648*(100-T648)/100</f>
        <v>0</v>
      </c>
      <c r="V648" s="119">
        <f t="shared" ref="V648:V711" si="147">J648+U648</f>
        <v>58200</v>
      </c>
      <c r="W648" s="118">
        <f t="shared" ref="W648:W711" si="148">V648*P648/100</f>
        <v>0</v>
      </c>
      <c r="Y648" s="119">
        <f t="shared" ref="Y648:Y711" si="149">J648+U648</f>
        <v>58200</v>
      </c>
      <c r="Z648" s="119"/>
    </row>
    <row r="649" spans="1:26" s="122" customFormat="1" ht="24" x14ac:dyDescent="0.55000000000000004">
      <c r="A649" s="11"/>
      <c r="B649" s="137" t="s">
        <v>59</v>
      </c>
      <c r="C649" s="11">
        <v>19165</v>
      </c>
      <c r="D649" s="11">
        <v>0</v>
      </c>
      <c r="E649" s="11">
        <v>1</v>
      </c>
      <c r="F649" s="11">
        <v>26</v>
      </c>
      <c r="G649" s="11">
        <v>1</v>
      </c>
      <c r="H649" s="118">
        <f t="shared" si="143"/>
        <v>126</v>
      </c>
      <c r="I649" s="119">
        <v>130</v>
      </c>
      <c r="J649" s="119">
        <f t="shared" si="144"/>
        <v>16380</v>
      </c>
      <c r="L649" s="11"/>
      <c r="M649" s="11"/>
      <c r="N649" s="11"/>
      <c r="O649" s="11"/>
      <c r="R649" s="118">
        <f t="shared" si="145"/>
        <v>0</v>
      </c>
      <c r="S649" s="118"/>
      <c r="T649" s="119"/>
      <c r="U649" s="118">
        <f t="shared" si="146"/>
        <v>0</v>
      </c>
      <c r="V649" s="119">
        <f t="shared" si="147"/>
        <v>16380</v>
      </c>
      <c r="W649" s="118">
        <f t="shared" si="148"/>
        <v>0</v>
      </c>
      <c r="Y649" s="119">
        <f t="shared" si="149"/>
        <v>16380</v>
      </c>
      <c r="Z649" s="119"/>
    </row>
    <row r="650" spans="1:26" s="128" customFormat="1" ht="24" x14ac:dyDescent="0.55000000000000004">
      <c r="A650" s="53"/>
      <c r="B650" s="55"/>
      <c r="C650" s="53"/>
      <c r="D650" s="53"/>
      <c r="E650" s="53"/>
      <c r="F650" s="53"/>
      <c r="G650" s="53"/>
      <c r="H650" s="127"/>
      <c r="I650" s="127"/>
      <c r="J650" s="127"/>
      <c r="L650" s="53"/>
      <c r="M650" s="53"/>
      <c r="N650" s="53"/>
      <c r="O650" s="53"/>
      <c r="R650" s="127"/>
      <c r="S650" s="127"/>
      <c r="T650" s="127"/>
      <c r="U650" s="127"/>
      <c r="V650" s="127"/>
      <c r="W650" s="127"/>
      <c r="Y650" s="127"/>
      <c r="Z650" s="127"/>
    </row>
    <row r="651" spans="1:26" s="122" customFormat="1" ht="24" x14ac:dyDescent="0.55000000000000004">
      <c r="A651" s="11">
        <v>151</v>
      </c>
      <c r="B651" s="137" t="s">
        <v>59</v>
      </c>
      <c r="C651" s="11">
        <v>12269</v>
      </c>
      <c r="D651" s="11">
        <v>3</v>
      </c>
      <c r="E651" s="11">
        <v>3</v>
      </c>
      <c r="F651" s="11">
        <v>95</v>
      </c>
      <c r="G651" s="11">
        <v>1</v>
      </c>
      <c r="H651" s="118">
        <f t="shared" si="143"/>
        <v>1595</v>
      </c>
      <c r="I651" s="119">
        <v>130</v>
      </c>
      <c r="J651" s="119">
        <f t="shared" si="144"/>
        <v>207350</v>
      </c>
      <c r="L651" s="11"/>
      <c r="M651" s="11"/>
      <c r="N651" s="11"/>
      <c r="O651" s="11"/>
      <c r="R651" s="118">
        <f t="shared" si="145"/>
        <v>0</v>
      </c>
      <c r="S651" s="118"/>
      <c r="T651" s="119"/>
      <c r="U651" s="118">
        <f t="shared" si="146"/>
        <v>0</v>
      </c>
      <c r="V651" s="119">
        <f t="shared" si="147"/>
        <v>207350</v>
      </c>
      <c r="W651" s="118">
        <f t="shared" si="148"/>
        <v>0</v>
      </c>
      <c r="Y651" s="119">
        <f t="shared" si="149"/>
        <v>207350</v>
      </c>
      <c r="Z651" s="119"/>
    </row>
    <row r="652" spans="1:26" s="128" customFormat="1" ht="24" x14ac:dyDescent="0.55000000000000004">
      <c r="A652" s="53"/>
      <c r="B652" s="55"/>
      <c r="C652" s="53"/>
      <c r="D652" s="53"/>
      <c r="E652" s="53"/>
      <c r="F652" s="53"/>
      <c r="G652" s="53"/>
      <c r="H652" s="127"/>
      <c r="I652" s="127"/>
      <c r="J652" s="127"/>
      <c r="L652" s="53"/>
      <c r="M652" s="53"/>
      <c r="N652" s="53"/>
      <c r="O652" s="53"/>
      <c r="R652" s="127"/>
      <c r="S652" s="127"/>
      <c r="T652" s="127"/>
      <c r="U652" s="127"/>
      <c r="V652" s="127"/>
      <c r="W652" s="127"/>
      <c r="Y652" s="127"/>
      <c r="Z652" s="127"/>
    </row>
    <row r="653" spans="1:26" s="122" customFormat="1" ht="24" x14ac:dyDescent="0.55000000000000004">
      <c r="A653" s="11">
        <v>152</v>
      </c>
      <c r="B653" s="137" t="s">
        <v>59</v>
      </c>
      <c r="C653" s="11">
        <v>13541</v>
      </c>
      <c r="D653" s="11">
        <v>0</v>
      </c>
      <c r="E653" s="11">
        <v>0</v>
      </c>
      <c r="F653" s="11">
        <v>99</v>
      </c>
      <c r="G653" s="11">
        <v>2</v>
      </c>
      <c r="H653" s="118">
        <f t="shared" si="143"/>
        <v>99</v>
      </c>
      <c r="I653" s="119">
        <v>250</v>
      </c>
      <c r="J653" s="119">
        <f t="shared" si="144"/>
        <v>24750</v>
      </c>
      <c r="L653" s="11" t="s">
        <v>62</v>
      </c>
      <c r="M653" s="11" t="s">
        <v>65</v>
      </c>
      <c r="N653" s="11">
        <v>2</v>
      </c>
      <c r="O653" s="11">
        <v>84.5</v>
      </c>
      <c r="P653" s="119">
        <v>100</v>
      </c>
      <c r="Q653" s="119">
        <v>6800</v>
      </c>
      <c r="R653" s="118">
        <f t="shared" si="145"/>
        <v>574600</v>
      </c>
      <c r="S653" s="118">
        <v>41</v>
      </c>
      <c r="T653" s="119"/>
      <c r="U653" s="118">
        <f t="shared" si="146"/>
        <v>574600</v>
      </c>
      <c r="V653" s="119">
        <f t="shared" si="147"/>
        <v>599350</v>
      </c>
      <c r="W653" s="118">
        <f t="shared" si="148"/>
        <v>599350</v>
      </c>
      <c r="Y653" s="119">
        <f t="shared" si="149"/>
        <v>599350</v>
      </c>
      <c r="Z653" s="119"/>
    </row>
    <row r="654" spans="1:26" s="122" customFormat="1" ht="24" x14ac:dyDescent="0.55000000000000004">
      <c r="A654" s="11"/>
      <c r="B654" s="137"/>
      <c r="C654" s="11"/>
      <c r="D654" s="11"/>
      <c r="E654" s="11"/>
      <c r="F654" s="11"/>
      <c r="G654" s="11"/>
      <c r="H654" s="118">
        <f t="shared" si="143"/>
        <v>0</v>
      </c>
      <c r="I654" s="119"/>
      <c r="J654" s="119">
        <f t="shared" si="144"/>
        <v>0</v>
      </c>
      <c r="L654" s="11"/>
      <c r="M654" s="11" t="s">
        <v>126</v>
      </c>
      <c r="N654" s="11">
        <v>2</v>
      </c>
      <c r="O654" s="11">
        <v>20</v>
      </c>
      <c r="P654" s="119">
        <v>100</v>
      </c>
      <c r="Q654" s="119">
        <v>6800</v>
      </c>
      <c r="R654" s="118">
        <f t="shared" si="145"/>
        <v>136000</v>
      </c>
      <c r="S654" s="118">
        <v>41</v>
      </c>
      <c r="T654" s="119"/>
      <c r="U654" s="118">
        <f t="shared" si="146"/>
        <v>136000</v>
      </c>
      <c r="V654" s="119">
        <f t="shared" si="147"/>
        <v>136000</v>
      </c>
      <c r="W654" s="118">
        <f t="shared" si="148"/>
        <v>136000</v>
      </c>
      <c r="Y654" s="119">
        <f t="shared" si="149"/>
        <v>136000</v>
      </c>
      <c r="Z654" s="119"/>
    </row>
    <row r="655" spans="1:26" s="122" customFormat="1" ht="24" x14ac:dyDescent="0.55000000000000004">
      <c r="A655" s="11"/>
      <c r="B655" s="137"/>
      <c r="C655" s="11"/>
      <c r="D655" s="11"/>
      <c r="E655" s="11"/>
      <c r="F655" s="11"/>
      <c r="G655" s="11"/>
      <c r="H655" s="118">
        <f t="shared" si="143"/>
        <v>0</v>
      </c>
      <c r="I655" s="119"/>
      <c r="J655" s="119">
        <f t="shared" si="144"/>
        <v>0</v>
      </c>
      <c r="L655" s="11"/>
      <c r="M655" s="11" t="s">
        <v>65</v>
      </c>
      <c r="N655" s="11">
        <v>2</v>
      </c>
      <c r="O655" s="11">
        <v>8</v>
      </c>
      <c r="P655" s="119">
        <v>100</v>
      </c>
      <c r="Q655" s="119">
        <v>6800</v>
      </c>
      <c r="R655" s="118">
        <f t="shared" si="145"/>
        <v>54400</v>
      </c>
      <c r="S655" s="118">
        <v>41</v>
      </c>
      <c r="T655" s="119"/>
      <c r="U655" s="118">
        <f t="shared" si="146"/>
        <v>54400</v>
      </c>
      <c r="V655" s="119">
        <f t="shared" si="147"/>
        <v>54400</v>
      </c>
      <c r="W655" s="118">
        <f t="shared" si="148"/>
        <v>54400</v>
      </c>
      <c r="Y655" s="119">
        <f t="shared" si="149"/>
        <v>54400</v>
      </c>
      <c r="Z655" s="119"/>
    </row>
    <row r="656" spans="1:26" s="122" customFormat="1" ht="24" x14ac:dyDescent="0.55000000000000004">
      <c r="A656" s="11"/>
      <c r="B656" s="137" t="s">
        <v>59</v>
      </c>
      <c r="C656" s="11">
        <v>12185</v>
      </c>
      <c r="D656" s="11">
        <v>0</v>
      </c>
      <c r="E656" s="11">
        <v>1</v>
      </c>
      <c r="F656" s="11">
        <v>18</v>
      </c>
      <c r="G656" s="11">
        <v>2</v>
      </c>
      <c r="H656" s="118">
        <f t="shared" si="143"/>
        <v>118</v>
      </c>
      <c r="I656" s="119">
        <v>250</v>
      </c>
      <c r="J656" s="119">
        <f t="shared" si="144"/>
        <v>29500</v>
      </c>
      <c r="L656" s="21" t="s">
        <v>62</v>
      </c>
      <c r="M656" s="11" t="s">
        <v>65</v>
      </c>
      <c r="N656" s="11">
        <v>2</v>
      </c>
      <c r="O656" s="11">
        <v>90</v>
      </c>
      <c r="P656" s="119">
        <v>100</v>
      </c>
      <c r="Q656" s="119">
        <v>6800</v>
      </c>
      <c r="R656" s="118">
        <f t="shared" si="145"/>
        <v>612000</v>
      </c>
      <c r="S656" s="118">
        <v>12</v>
      </c>
      <c r="T656" s="119"/>
      <c r="U656" s="118">
        <f t="shared" si="146"/>
        <v>612000</v>
      </c>
      <c r="V656" s="119">
        <f t="shared" si="147"/>
        <v>641500</v>
      </c>
      <c r="W656" s="118">
        <f t="shared" si="148"/>
        <v>641500</v>
      </c>
      <c r="Y656" s="119">
        <f t="shared" si="149"/>
        <v>641500</v>
      </c>
      <c r="Z656" s="119"/>
    </row>
    <row r="657" spans="1:27" s="122" customFormat="1" ht="24" x14ac:dyDescent="0.55000000000000004">
      <c r="A657" s="11"/>
      <c r="B657" s="137"/>
      <c r="C657" s="11"/>
      <c r="D657" s="11"/>
      <c r="E657" s="11"/>
      <c r="F657" s="11"/>
      <c r="G657" s="11"/>
      <c r="H657" s="118">
        <f t="shared" si="143"/>
        <v>0</v>
      </c>
      <c r="I657" s="119"/>
      <c r="J657" s="119">
        <f t="shared" si="144"/>
        <v>0</v>
      </c>
      <c r="L657" s="21"/>
      <c r="M657" s="11" t="s">
        <v>126</v>
      </c>
      <c r="N657" s="11">
        <v>2</v>
      </c>
      <c r="O657" s="11">
        <v>9</v>
      </c>
      <c r="P657" s="119">
        <v>100</v>
      </c>
      <c r="Q657" s="119">
        <v>6800</v>
      </c>
      <c r="R657" s="118">
        <f t="shared" si="145"/>
        <v>61200</v>
      </c>
      <c r="S657" s="118">
        <v>12</v>
      </c>
      <c r="T657" s="119"/>
      <c r="U657" s="118">
        <f t="shared" si="146"/>
        <v>61200</v>
      </c>
      <c r="V657" s="119">
        <f t="shared" si="147"/>
        <v>61200</v>
      </c>
      <c r="W657" s="118">
        <f t="shared" si="148"/>
        <v>61200</v>
      </c>
      <c r="Y657" s="119">
        <f t="shared" si="149"/>
        <v>61200</v>
      </c>
      <c r="Z657" s="119"/>
    </row>
    <row r="658" spans="1:27" s="122" customFormat="1" ht="24" x14ac:dyDescent="0.55000000000000004">
      <c r="A658" s="11"/>
      <c r="B658" s="137" t="s">
        <v>59</v>
      </c>
      <c r="C658" s="11">
        <v>12186</v>
      </c>
      <c r="D658" s="11">
        <v>0</v>
      </c>
      <c r="E658" s="11">
        <v>3</v>
      </c>
      <c r="F658" s="11">
        <v>64</v>
      </c>
      <c r="G658" s="11">
        <v>1</v>
      </c>
      <c r="H658" s="118">
        <f t="shared" si="143"/>
        <v>364</v>
      </c>
      <c r="I658" s="119">
        <v>100</v>
      </c>
      <c r="J658" s="119">
        <f t="shared" si="144"/>
        <v>36400</v>
      </c>
      <c r="L658" s="21"/>
      <c r="M658" s="11"/>
      <c r="N658" s="11"/>
      <c r="O658" s="11"/>
      <c r="R658" s="118">
        <f t="shared" si="145"/>
        <v>0</v>
      </c>
      <c r="S658" s="118"/>
      <c r="T658" s="119"/>
      <c r="U658" s="118">
        <f t="shared" si="146"/>
        <v>0</v>
      </c>
      <c r="V658" s="119">
        <f t="shared" si="147"/>
        <v>36400</v>
      </c>
      <c r="W658" s="118">
        <f t="shared" si="148"/>
        <v>0</v>
      </c>
      <c r="Y658" s="119">
        <f t="shared" si="149"/>
        <v>36400</v>
      </c>
      <c r="Z658" s="119"/>
    </row>
    <row r="659" spans="1:27" s="122" customFormat="1" ht="24" x14ac:dyDescent="0.55000000000000004">
      <c r="A659" s="11"/>
      <c r="B659" s="137" t="s">
        <v>59</v>
      </c>
      <c r="C659" s="11">
        <v>11430</v>
      </c>
      <c r="D659" s="11">
        <v>0</v>
      </c>
      <c r="E659" s="11">
        <v>3</v>
      </c>
      <c r="F659" s="11">
        <v>94</v>
      </c>
      <c r="G659" s="11">
        <v>1</v>
      </c>
      <c r="H659" s="118">
        <f t="shared" si="143"/>
        <v>394</v>
      </c>
      <c r="I659" s="119">
        <v>130</v>
      </c>
      <c r="J659" s="119">
        <f t="shared" si="144"/>
        <v>51220</v>
      </c>
      <c r="L659" s="11"/>
      <c r="M659" s="11"/>
      <c r="N659" s="11"/>
      <c r="O659" s="11"/>
      <c r="R659" s="118">
        <f t="shared" si="145"/>
        <v>0</v>
      </c>
      <c r="S659" s="118"/>
      <c r="T659" s="119"/>
      <c r="U659" s="118">
        <f t="shared" si="146"/>
        <v>0</v>
      </c>
      <c r="V659" s="119">
        <f t="shared" si="147"/>
        <v>51220</v>
      </c>
      <c r="W659" s="118">
        <f t="shared" si="148"/>
        <v>0</v>
      </c>
      <c r="Y659" s="119">
        <f t="shared" si="149"/>
        <v>51220</v>
      </c>
      <c r="Z659" s="119"/>
    </row>
    <row r="660" spans="1:27" s="122" customFormat="1" ht="24" x14ac:dyDescent="0.55000000000000004">
      <c r="A660" s="11"/>
      <c r="B660" s="137" t="s">
        <v>59</v>
      </c>
      <c r="C660" s="11">
        <v>18951</v>
      </c>
      <c r="D660" s="11">
        <v>5</v>
      </c>
      <c r="E660" s="11">
        <v>0</v>
      </c>
      <c r="F660" s="11">
        <v>38</v>
      </c>
      <c r="G660" s="11">
        <v>1</v>
      </c>
      <c r="H660" s="118">
        <f t="shared" si="143"/>
        <v>2038</v>
      </c>
      <c r="I660" s="119">
        <v>130</v>
      </c>
      <c r="J660" s="119">
        <f t="shared" si="144"/>
        <v>264940</v>
      </c>
      <c r="L660" s="11"/>
      <c r="M660" s="11"/>
      <c r="N660" s="11"/>
      <c r="O660" s="11"/>
      <c r="R660" s="118">
        <f t="shared" si="145"/>
        <v>0</v>
      </c>
      <c r="S660" s="118"/>
      <c r="T660" s="119"/>
      <c r="U660" s="118">
        <f t="shared" si="146"/>
        <v>0</v>
      </c>
      <c r="V660" s="119">
        <f t="shared" si="147"/>
        <v>264940</v>
      </c>
      <c r="W660" s="118">
        <f t="shared" si="148"/>
        <v>0</v>
      </c>
      <c r="Y660" s="119">
        <f t="shared" si="149"/>
        <v>264940</v>
      </c>
      <c r="Z660" s="119"/>
    </row>
    <row r="661" spans="1:27" s="122" customFormat="1" ht="24" x14ac:dyDescent="0.55000000000000004">
      <c r="A661" s="11"/>
      <c r="B661" s="137" t="s">
        <v>59</v>
      </c>
      <c r="C661" s="11">
        <v>18481</v>
      </c>
      <c r="D661" s="11">
        <v>0</v>
      </c>
      <c r="E661" s="11">
        <v>1</v>
      </c>
      <c r="F661" s="11">
        <v>47</v>
      </c>
      <c r="G661" s="11">
        <v>1</v>
      </c>
      <c r="H661" s="118">
        <f t="shared" si="143"/>
        <v>147</v>
      </c>
      <c r="I661" s="119">
        <v>130</v>
      </c>
      <c r="J661" s="119">
        <f t="shared" si="144"/>
        <v>19110</v>
      </c>
      <c r="L661" s="11"/>
      <c r="M661" s="11"/>
      <c r="N661" s="11"/>
      <c r="O661" s="11"/>
      <c r="R661" s="118">
        <f t="shared" si="145"/>
        <v>0</v>
      </c>
      <c r="S661" s="118"/>
      <c r="T661" s="119"/>
      <c r="U661" s="118">
        <f t="shared" si="146"/>
        <v>0</v>
      </c>
      <c r="V661" s="119">
        <f t="shared" si="147"/>
        <v>19110</v>
      </c>
      <c r="W661" s="118">
        <f t="shared" si="148"/>
        <v>0</v>
      </c>
      <c r="Y661" s="119">
        <f t="shared" si="149"/>
        <v>19110</v>
      </c>
      <c r="Z661" s="119"/>
    </row>
    <row r="662" spans="1:27" s="122" customFormat="1" ht="24" x14ac:dyDescent="0.55000000000000004">
      <c r="A662" s="11"/>
      <c r="B662" s="137" t="s">
        <v>59</v>
      </c>
      <c r="C662" s="11">
        <v>19216</v>
      </c>
      <c r="D662" s="11">
        <v>6</v>
      </c>
      <c r="E662" s="11">
        <v>0</v>
      </c>
      <c r="F662" s="11">
        <v>44</v>
      </c>
      <c r="G662" s="11">
        <v>1</v>
      </c>
      <c r="H662" s="118">
        <f t="shared" si="143"/>
        <v>2444</v>
      </c>
      <c r="I662" s="119">
        <v>130</v>
      </c>
      <c r="J662" s="119">
        <f t="shared" si="144"/>
        <v>317720</v>
      </c>
      <c r="L662" s="11"/>
      <c r="M662" s="11"/>
      <c r="N662" s="11"/>
      <c r="O662" s="11"/>
      <c r="R662" s="118">
        <f t="shared" si="145"/>
        <v>0</v>
      </c>
      <c r="S662" s="118"/>
      <c r="T662" s="119"/>
      <c r="U662" s="118">
        <f t="shared" si="146"/>
        <v>0</v>
      </c>
      <c r="V662" s="119">
        <f t="shared" si="147"/>
        <v>317720</v>
      </c>
      <c r="W662" s="118">
        <f t="shared" si="148"/>
        <v>0</v>
      </c>
      <c r="Y662" s="119">
        <f t="shared" si="149"/>
        <v>317720</v>
      </c>
      <c r="Z662" s="119"/>
    </row>
    <row r="663" spans="1:27" s="128" customFormat="1" ht="24" x14ac:dyDescent="0.55000000000000004">
      <c r="A663" s="53"/>
      <c r="B663" s="55"/>
      <c r="C663" s="53"/>
      <c r="D663" s="53"/>
      <c r="E663" s="53"/>
      <c r="F663" s="53"/>
      <c r="G663" s="53"/>
      <c r="H663" s="127"/>
      <c r="I663" s="127"/>
      <c r="J663" s="127"/>
      <c r="L663" s="133"/>
      <c r="M663" s="53"/>
      <c r="N663" s="53"/>
      <c r="O663" s="53"/>
      <c r="R663" s="127"/>
      <c r="S663" s="127"/>
      <c r="T663" s="127"/>
      <c r="U663" s="127"/>
      <c r="V663" s="127"/>
      <c r="W663" s="127"/>
      <c r="Y663" s="127"/>
      <c r="Z663" s="127"/>
    </row>
    <row r="664" spans="1:27" s="122" customFormat="1" ht="24" x14ac:dyDescent="0.55000000000000004">
      <c r="A664" s="11">
        <v>153</v>
      </c>
      <c r="B664" s="137" t="s">
        <v>59</v>
      </c>
      <c r="C664" s="11">
        <v>807</v>
      </c>
      <c r="D664" s="11">
        <v>0</v>
      </c>
      <c r="E664" s="11">
        <v>0</v>
      </c>
      <c r="F664" s="11">
        <v>60</v>
      </c>
      <c r="G664" s="11">
        <v>2</v>
      </c>
      <c r="H664" s="118">
        <f t="shared" si="143"/>
        <v>60</v>
      </c>
      <c r="I664" s="119">
        <v>150</v>
      </c>
      <c r="J664" s="119">
        <f t="shared" si="144"/>
        <v>9000</v>
      </c>
      <c r="L664" s="11" t="s">
        <v>62</v>
      </c>
      <c r="M664" s="11" t="s">
        <v>63</v>
      </c>
      <c r="N664" s="11">
        <v>2</v>
      </c>
      <c r="O664" s="11">
        <v>72</v>
      </c>
      <c r="P664" s="119">
        <v>100</v>
      </c>
      <c r="Q664" s="119">
        <v>6800</v>
      </c>
      <c r="R664" s="118">
        <f t="shared" si="145"/>
        <v>489600</v>
      </c>
      <c r="S664" s="118">
        <v>31</v>
      </c>
      <c r="T664" s="119"/>
      <c r="U664" s="118">
        <f t="shared" si="146"/>
        <v>489600</v>
      </c>
      <c r="V664" s="119">
        <f t="shared" si="147"/>
        <v>498600</v>
      </c>
      <c r="W664" s="118">
        <f t="shared" si="148"/>
        <v>498600</v>
      </c>
      <c r="Y664" s="119">
        <f t="shared" si="149"/>
        <v>498600</v>
      </c>
      <c r="Z664" s="119"/>
    </row>
    <row r="665" spans="1:27" s="122" customFormat="1" ht="24" x14ac:dyDescent="0.55000000000000004">
      <c r="A665" s="11"/>
      <c r="B665" s="137"/>
      <c r="C665" s="11"/>
      <c r="D665" s="11"/>
      <c r="E665" s="11"/>
      <c r="F665" s="11"/>
      <c r="G665" s="11"/>
      <c r="H665" s="118">
        <f t="shared" si="143"/>
        <v>0</v>
      </c>
      <c r="I665" s="119"/>
      <c r="J665" s="119">
        <f t="shared" si="144"/>
        <v>0</v>
      </c>
      <c r="L665" s="11"/>
      <c r="M665" s="11" t="s">
        <v>65</v>
      </c>
      <c r="N665" s="11">
        <v>2</v>
      </c>
      <c r="O665" s="11">
        <v>6</v>
      </c>
      <c r="P665" s="119">
        <v>100</v>
      </c>
      <c r="Q665" s="119">
        <v>6800</v>
      </c>
      <c r="R665" s="118">
        <f t="shared" si="145"/>
        <v>40800</v>
      </c>
      <c r="S665" s="118">
        <v>31</v>
      </c>
      <c r="T665" s="119"/>
      <c r="U665" s="118">
        <f t="shared" si="146"/>
        <v>40800</v>
      </c>
      <c r="V665" s="119">
        <f t="shared" si="147"/>
        <v>40800</v>
      </c>
      <c r="W665" s="118">
        <f t="shared" si="148"/>
        <v>40800</v>
      </c>
      <c r="Y665" s="119">
        <f t="shared" si="149"/>
        <v>40800</v>
      </c>
      <c r="Z665" s="119"/>
    </row>
    <row r="666" spans="1:27" s="128" customFormat="1" ht="24" x14ac:dyDescent="0.55000000000000004">
      <c r="A666" s="53"/>
      <c r="B666" s="55"/>
      <c r="C666" s="53"/>
      <c r="D666" s="53"/>
      <c r="E666" s="53"/>
      <c r="F666" s="53"/>
      <c r="G666" s="53"/>
      <c r="H666" s="127"/>
      <c r="I666" s="127"/>
      <c r="J666" s="127"/>
      <c r="L666" s="53"/>
      <c r="M666" s="53"/>
      <c r="N666" s="53"/>
      <c r="O666" s="53"/>
      <c r="R666" s="127"/>
      <c r="S666" s="127"/>
      <c r="T666" s="127"/>
      <c r="U666" s="127"/>
      <c r="V666" s="127"/>
      <c r="W666" s="127"/>
      <c r="Y666" s="127"/>
      <c r="Z666" s="127"/>
    </row>
    <row r="667" spans="1:27" s="122" customFormat="1" ht="24" x14ac:dyDescent="0.55000000000000004">
      <c r="A667" s="11">
        <v>154</v>
      </c>
      <c r="B667" s="137" t="s">
        <v>59</v>
      </c>
      <c r="C667" s="11">
        <v>821</v>
      </c>
      <c r="D667" s="11">
        <v>0</v>
      </c>
      <c r="E667" s="11">
        <v>2</v>
      </c>
      <c r="F667" s="11">
        <v>70</v>
      </c>
      <c r="G667" s="11">
        <v>2</v>
      </c>
      <c r="H667" s="118">
        <f t="shared" si="143"/>
        <v>270</v>
      </c>
      <c r="I667" s="119">
        <v>130</v>
      </c>
      <c r="J667" s="119">
        <f t="shared" si="144"/>
        <v>35100</v>
      </c>
      <c r="L667" s="11" t="s">
        <v>62</v>
      </c>
      <c r="M667" s="11" t="s">
        <v>65</v>
      </c>
      <c r="N667" s="11">
        <v>2</v>
      </c>
      <c r="O667" s="11">
        <v>120</v>
      </c>
      <c r="P667" s="119">
        <v>100</v>
      </c>
      <c r="Q667" s="119">
        <v>6800</v>
      </c>
      <c r="R667" s="118">
        <f t="shared" si="145"/>
        <v>816000</v>
      </c>
      <c r="S667" s="118">
        <v>41</v>
      </c>
      <c r="T667" s="119"/>
      <c r="U667" s="118">
        <f t="shared" si="146"/>
        <v>816000</v>
      </c>
      <c r="V667" s="119">
        <f t="shared" si="147"/>
        <v>851100</v>
      </c>
      <c r="W667" s="118">
        <f t="shared" si="148"/>
        <v>851100</v>
      </c>
      <c r="Y667" s="119">
        <f t="shared" si="149"/>
        <v>851100</v>
      </c>
      <c r="Z667" s="119"/>
    </row>
    <row r="668" spans="1:27" s="122" customFormat="1" ht="24" x14ac:dyDescent="0.55000000000000004">
      <c r="A668" s="11"/>
      <c r="B668" s="137"/>
      <c r="C668" s="11"/>
      <c r="D668" s="11"/>
      <c r="E668" s="11"/>
      <c r="F668" s="11"/>
      <c r="G668" s="11"/>
      <c r="H668" s="118">
        <f t="shared" si="143"/>
        <v>0</v>
      </c>
      <c r="I668" s="119"/>
      <c r="J668" s="119">
        <f t="shared" si="144"/>
        <v>0</v>
      </c>
      <c r="L668" s="11"/>
      <c r="M668" s="11" t="s">
        <v>65</v>
      </c>
      <c r="N668" s="11">
        <v>2</v>
      </c>
      <c r="O668" s="11">
        <v>6</v>
      </c>
      <c r="P668" s="119">
        <v>100</v>
      </c>
      <c r="Q668" s="119">
        <v>6800</v>
      </c>
      <c r="R668" s="118">
        <f t="shared" si="145"/>
        <v>40800</v>
      </c>
      <c r="S668" s="118">
        <v>41</v>
      </c>
      <c r="T668" s="119"/>
      <c r="U668" s="118">
        <f t="shared" si="146"/>
        <v>40800</v>
      </c>
      <c r="V668" s="119">
        <f t="shared" si="147"/>
        <v>40800</v>
      </c>
      <c r="W668" s="118">
        <f t="shared" si="148"/>
        <v>40800</v>
      </c>
      <c r="Y668" s="119">
        <f t="shared" si="149"/>
        <v>40800</v>
      </c>
      <c r="Z668" s="119"/>
    </row>
    <row r="669" spans="1:27" s="128" customFormat="1" ht="24" x14ac:dyDescent="0.55000000000000004">
      <c r="A669" s="53"/>
      <c r="B669" s="55"/>
      <c r="C669" s="53"/>
      <c r="D669" s="53"/>
      <c r="E669" s="53"/>
      <c r="F669" s="53"/>
      <c r="G669" s="53"/>
      <c r="H669" s="127"/>
      <c r="I669" s="127"/>
      <c r="J669" s="127"/>
      <c r="L669" s="53"/>
      <c r="M669" s="53"/>
      <c r="N669" s="53"/>
      <c r="O669" s="53"/>
      <c r="R669" s="127"/>
      <c r="S669" s="127"/>
      <c r="T669" s="127"/>
      <c r="U669" s="127"/>
      <c r="V669" s="127"/>
      <c r="W669" s="127"/>
      <c r="Y669" s="127"/>
      <c r="Z669" s="127"/>
    </row>
    <row r="670" spans="1:27" s="126" customFormat="1" ht="24" x14ac:dyDescent="0.55000000000000004">
      <c r="A670" s="24">
        <v>155</v>
      </c>
      <c r="B670" s="24" t="s">
        <v>76</v>
      </c>
      <c r="C670" s="24"/>
      <c r="D670" s="24">
        <v>1</v>
      </c>
      <c r="E670" s="24">
        <v>0</v>
      </c>
      <c r="F670" s="24">
        <v>0</v>
      </c>
      <c r="G670" s="24">
        <v>2</v>
      </c>
      <c r="H670" s="125">
        <f t="shared" si="143"/>
        <v>400</v>
      </c>
      <c r="I670" s="125">
        <v>150</v>
      </c>
      <c r="J670" s="125">
        <f t="shared" si="144"/>
        <v>60000</v>
      </c>
      <c r="L670" s="24" t="s">
        <v>13</v>
      </c>
      <c r="M670" s="24" t="s">
        <v>65</v>
      </c>
      <c r="N670" s="24">
        <v>2</v>
      </c>
      <c r="O670" s="24">
        <v>75</v>
      </c>
      <c r="P670" s="125">
        <v>100</v>
      </c>
      <c r="Q670" s="125">
        <v>6800</v>
      </c>
      <c r="R670" s="125">
        <f t="shared" si="145"/>
        <v>510000</v>
      </c>
      <c r="S670" s="125">
        <v>11</v>
      </c>
      <c r="T670" s="125">
        <v>45</v>
      </c>
      <c r="U670" s="125">
        <f t="shared" si="146"/>
        <v>280500</v>
      </c>
      <c r="V670" s="125">
        <f t="shared" si="147"/>
        <v>340500</v>
      </c>
      <c r="W670" s="125">
        <f t="shared" si="148"/>
        <v>340500</v>
      </c>
      <c r="Y670" s="125">
        <f t="shared" si="149"/>
        <v>340500</v>
      </c>
      <c r="Z670" s="125">
        <v>0.02</v>
      </c>
      <c r="AA670" s="125">
        <f t="shared" ref="AA670:AA671" si="150">Y670*Z670/100</f>
        <v>68.099999999999994</v>
      </c>
    </row>
    <row r="671" spans="1:27" s="126" customFormat="1" ht="24" x14ac:dyDescent="0.55000000000000004">
      <c r="A671" s="24"/>
      <c r="B671" s="24"/>
      <c r="C671" s="24"/>
      <c r="D671" s="24"/>
      <c r="E671" s="24"/>
      <c r="F671" s="24"/>
      <c r="G671" s="24"/>
      <c r="H671" s="125">
        <f t="shared" si="143"/>
        <v>0</v>
      </c>
      <c r="I671" s="125"/>
      <c r="J671" s="125">
        <f t="shared" si="144"/>
        <v>0</v>
      </c>
      <c r="L671" s="24"/>
      <c r="M671" s="24" t="s">
        <v>126</v>
      </c>
      <c r="N671" s="24">
        <v>2</v>
      </c>
      <c r="O671" s="24">
        <v>138</v>
      </c>
      <c r="P671" s="125">
        <v>100</v>
      </c>
      <c r="Q671" s="125">
        <v>6800</v>
      </c>
      <c r="R671" s="125">
        <f t="shared" si="145"/>
        <v>938400</v>
      </c>
      <c r="S671" s="125">
        <v>11</v>
      </c>
      <c r="T671" s="125">
        <v>12</v>
      </c>
      <c r="U671" s="125">
        <f t="shared" si="146"/>
        <v>825792</v>
      </c>
      <c r="V671" s="125">
        <f t="shared" si="147"/>
        <v>825792</v>
      </c>
      <c r="W671" s="125">
        <f t="shared" si="148"/>
        <v>825792</v>
      </c>
      <c r="Y671" s="125">
        <f t="shared" si="149"/>
        <v>825792</v>
      </c>
      <c r="Z671" s="125">
        <v>0.02</v>
      </c>
      <c r="AA671" s="125">
        <f t="shared" si="150"/>
        <v>165.1584</v>
      </c>
    </row>
    <row r="672" spans="1:27" s="128" customFormat="1" ht="24" x14ac:dyDescent="0.55000000000000004">
      <c r="A672" s="53"/>
      <c r="B672" s="53"/>
      <c r="C672" s="53"/>
      <c r="D672" s="53"/>
      <c r="E672" s="53"/>
      <c r="F672" s="53"/>
      <c r="G672" s="53"/>
      <c r="H672" s="127"/>
      <c r="I672" s="127"/>
      <c r="J672" s="127"/>
      <c r="L672" s="53"/>
      <c r="M672" s="53"/>
      <c r="N672" s="53"/>
      <c r="O672" s="53"/>
      <c r="R672" s="127"/>
      <c r="S672" s="127"/>
      <c r="T672" s="127"/>
      <c r="U672" s="127"/>
      <c r="V672" s="127"/>
      <c r="W672" s="127"/>
      <c r="Y672" s="127"/>
      <c r="Z672" s="127"/>
    </row>
    <row r="673" spans="1:27" s="126" customFormat="1" ht="24" x14ac:dyDescent="0.55000000000000004">
      <c r="A673" s="24">
        <v>156</v>
      </c>
      <c r="B673" s="139" t="s">
        <v>76</v>
      </c>
      <c r="C673" s="139"/>
      <c r="D673" s="24">
        <v>6</v>
      </c>
      <c r="E673" s="24">
        <v>0</v>
      </c>
      <c r="F673" s="24">
        <v>0</v>
      </c>
      <c r="G673" s="24">
        <v>2</v>
      </c>
      <c r="H673" s="125">
        <f t="shared" si="143"/>
        <v>2400</v>
      </c>
      <c r="I673" s="125">
        <v>150</v>
      </c>
      <c r="J673" s="125">
        <f t="shared" si="144"/>
        <v>360000</v>
      </c>
      <c r="L673" s="24" t="s">
        <v>62</v>
      </c>
      <c r="M673" s="24" t="s">
        <v>63</v>
      </c>
      <c r="N673" s="24">
        <v>2</v>
      </c>
      <c r="O673" s="24">
        <v>162</v>
      </c>
      <c r="P673" s="125">
        <v>100</v>
      </c>
      <c r="Q673" s="125">
        <v>6800</v>
      </c>
      <c r="R673" s="125">
        <f t="shared" si="145"/>
        <v>1101600</v>
      </c>
      <c r="S673" s="125">
        <v>21</v>
      </c>
      <c r="T673" s="125">
        <v>93</v>
      </c>
      <c r="U673" s="125">
        <f t="shared" si="146"/>
        <v>77112</v>
      </c>
      <c r="V673" s="125">
        <f t="shared" si="147"/>
        <v>437112</v>
      </c>
      <c r="W673" s="125">
        <f t="shared" si="148"/>
        <v>437112</v>
      </c>
      <c r="Y673" s="125">
        <f t="shared" si="149"/>
        <v>437112</v>
      </c>
      <c r="Z673" s="125">
        <v>0.02</v>
      </c>
      <c r="AA673" s="125">
        <f t="shared" ref="AA673:AA674" si="151">Y673*Z673/100</f>
        <v>87.422399999999996</v>
      </c>
    </row>
    <row r="674" spans="1:27" s="126" customFormat="1" ht="24" x14ac:dyDescent="0.55000000000000004">
      <c r="A674" s="24"/>
      <c r="B674" s="97"/>
      <c r="C674" s="97"/>
      <c r="D674" s="24"/>
      <c r="E674" s="24"/>
      <c r="F674" s="24"/>
      <c r="G674" s="24"/>
      <c r="H674" s="125">
        <f t="shared" si="143"/>
        <v>0</v>
      </c>
      <c r="I674" s="125"/>
      <c r="J674" s="125">
        <f t="shared" si="144"/>
        <v>0</v>
      </c>
      <c r="L674" s="24"/>
      <c r="M674" s="24" t="s">
        <v>65</v>
      </c>
      <c r="N674" s="24">
        <v>2</v>
      </c>
      <c r="O674" s="24">
        <v>6</v>
      </c>
      <c r="P674" s="125">
        <v>100</v>
      </c>
      <c r="Q674" s="125">
        <v>6800</v>
      </c>
      <c r="R674" s="125">
        <f t="shared" si="145"/>
        <v>40800</v>
      </c>
      <c r="S674" s="125">
        <v>21</v>
      </c>
      <c r="T674" s="125">
        <v>93</v>
      </c>
      <c r="U674" s="125">
        <f t="shared" si="146"/>
        <v>2856</v>
      </c>
      <c r="V674" s="125">
        <f t="shared" si="147"/>
        <v>2856</v>
      </c>
      <c r="W674" s="125">
        <f t="shared" si="148"/>
        <v>2856</v>
      </c>
      <c r="Y674" s="125">
        <f t="shared" si="149"/>
        <v>2856</v>
      </c>
      <c r="Z674" s="125">
        <v>0.02</v>
      </c>
      <c r="AA674" s="125">
        <f t="shared" si="151"/>
        <v>0.57120000000000004</v>
      </c>
    </row>
    <row r="675" spans="1:27" s="128" customFormat="1" ht="24" x14ac:dyDescent="0.55000000000000004">
      <c r="A675" s="53"/>
      <c r="B675" s="55"/>
      <c r="C675" s="55"/>
      <c r="D675" s="53"/>
      <c r="E675" s="53"/>
      <c r="F675" s="53"/>
      <c r="G675" s="53"/>
      <c r="H675" s="127"/>
      <c r="I675" s="127"/>
      <c r="J675" s="127"/>
      <c r="L675" s="53"/>
      <c r="M675" s="53"/>
      <c r="N675" s="53"/>
      <c r="O675" s="53"/>
      <c r="R675" s="127"/>
      <c r="S675" s="127"/>
      <c r="T675" s="127"/>
      <c r="U675" s="127"/>
      <c r="V675" s="127"/>
      <c r="W675" s="127"/>
      <c r="Y675" s="127"/>
      <c r="Z675" s="127"/>
    </row>
    <row r="676" spans="1:27" s="122" customFormat="1" ht="24" x14ac:dyDescent="0.55000000000000004">
      <c r="A676" s="11">
        <v>157</v>
      </c>
      <c r="B676" s="137" t="s">
        <v>59</v>
      </c>
      <c r="C676" s="11">
        <v>18408</v>
      </c>
      <c r="D676" s="11">
        <v>1</v>
      </c>
      <c r="E676" s="11">
        <v>2</v>
      </c>
      <c r="F676" s="11">
        <v>78</v>
      </c>
      <c r="G676" s="11">
        <v>1</v>
      </c>
      <c r="H676" s="118">
        <f t="shared" si="143"/>
        <v>678</v>
      </c>
      <c r="I676" s="119">
        <v>100</v>
      </c>
      <c r="J676" s="119">
        <f t="shared" si="144"/>
        <v>67800</v>
      </c>
      <c r="L676" s="11"/>
      <c r="M676" s="11"/>
      <c r="N676" s="11"/>
      <c r="O676" s="11"/>
      <c r="R676" s="118">
        <f t="shared" si="145"/>
        <v>0</v>
      </c>
      <c r="S676" s="118"/>
      <c r="T676" s="119"/>
      <c r="U676" s="118">
        <f t="shared" si="146"/>
        <v>0</v>
      </c>
      <c r="V676" s="119">
        <f t="shared" si="147"/>
        <v>67800</v>
      </c>
      <c r="W676" s="118">
        <f t="shared" si="148"/>
        <v>0</v>
      </c>
      <c r="Y676" s="119">
        <f t="shared" si="149"/>
        <v>67800</v>
      </c>
      <c r="Z676" s="119"/>
    </row>
    <row r="677" spans="1:27" s="128" customFormat="1" ht="24" x14ac:dyDescent="0.55000000000000004">
      <c r="A677" s="53"/>
      <c r="B677" s="55"/>
      <c r="C677" s="53"/>
      <c r="D677" s="53"/>
      <c r="E677" s="53"/>
      <c r="F677" s="53"/>
      <c r="G677" s="53"/>
      <c r="H677" s="127"/>
      <c r="I677" s="127"/>
      <c r="J677" s="127"/>
      <c r="L677" s="53"/>
      <c r="M677" s="53"/>
      <c r="N677" s="53"/>
      <c r="O677" s="53"/>
      <c r="R677" s="127"/>
      <c r="S677" s="127"/>
      <c r="T677" s="127"/>
      <c r="U677" s="127"/>
      <c r="V677" s="127"/>
      <c r="W677" s="127"/>
      <c r="Y677" s="127"/>
      <c r="Z677" s="127"/>
    </row>
    <row r="678" spans="1:27" s="122" customFormat="1" ht="24" x14ac:dyDescent="0.55000000000000004">
      <c r="A678" s="23">
        <v>158</v>
      </c>
      <c r="B678" s="30" t="s">
        <v>59</v>
      </c>
      <c r="C678" s="23">
        <v>11434</v>
      </c>
      <c r="D678" s="23">
        <v>1</v>
      </c>
      <c r="E678" s="23">
        <v>0</v>
      </c>
      <c r="F678" s="23">
        <v>56</v>
      </c>
      <c r="G678" s="11">
        <v>1</v>
      </c>
      <c r="H678" s="118">
        <f t="shared" si="143"/>
        <v>456</v>
      </c>
      <c r="I678" s="119">
        <v>100</v>
      </c>
      <c r="J678" s="119">
        <f t="shared" si="144"/>
        <v>45600</v>
      </c>
      <c r="L678" s="23"/>
      <c r="M678" s="23"/>
      <c r="N678" s="23"/>
      <c r="O678" s="23"/>
      <c r="R678" s="118">
        <f t="shared" si="145"/>
        <v>0</v>
      </c>
      <c r="S678" s="119"/>
      <c r="T678" s="119"/>
      <c r="U678" s="118">
        <f t="shared" si="146"/>
        <v>0</v>
      </c>
      <c r="V678" s="119">
        <f t="shared" si="147"/>
        <v>45600</v>
      </c>
      <c r="W678" s="118">
        <f t="shared" si="148"/>
        <v>0</v>
      </c>
      <c r="Y678" s="119">
        <f t="shared" si="149"/>
        <v>45600</v>
      </c>
      <c r="Z678" s="119"/>
    </row>
    <row r="679" spans="1:27" s="128" customFormat="1" ht="24" x14ac:dyDescent="0.55000000000000004">
      <c r="A679" s="53"/>
      <c r="B679" s="55"/>
      <c r="C679" s="53"/>
      <c r="D679" s="53"/>
      <c r="E679" s="53"/>
      <c r="F679" s="53"/>
      <c r="G679" s="53"/>
      <c r="H679" s="127"/>
      <c r="I679" s="127"/>
      <c r="J679" s="127"/>
      <c r="L679" s="53"/>
      <c r="M679" s="53"/>
      <c r="N679" s="53"/>
      <c r="O679" s="53"/>
      <c r="R679" s="127"/>
      <c r="S679" s="127"/>
      <c r="T679" s="127"/>
      <c r="U679" s="127"/>
      <c r="V679" s="127"/>
      <c r="W679" s="127"/>
      <c r="Y679" s="127"/>
      <c r="Z679" s="127"/>
    </row>
    <row r="680" spans="1:27" s="122" customFormat="1" ht="24" x14ac:dyDescent="0.55000000000000004">
      <c r="A680" s="11">
        <v>159</v>
      </c>
      <c r="B680" s="137" t="s">
        <v>59</v>
      </c>
      <c r="C680" s="11">
        <v>885</v>
      </c>
      <c r="D680" s="11">
        <v>0</v>
      </c>
      <c r="E680" s="11">
        <v>1</v>
      </c>
      <c r="F680" s="11">
        <v>24</v>
      </c>
      <c r="G680" s="11">
        <v>2</v>
      </c>
      <c r="H680" s="118">
        <f t="shared" si="143"/>
        <v>124</v>
      </c>
      <c r="I680" s="119">
        <v>150</v>
      </c>
      <c r="J680" s="119">
        <f t="shared" si="144"/>
        <v>18600</v>
      </c>
      <c r="L680" s="11" t="s">
        <v>62</v>
      </c>
      <c r="M680" s="11" t="s">
        <v>65</v>
      </c>
      <c r="N680" s="11">
        <v>2</v>
      </c>
      <c r="O680" s="11">
        <v>115.71</v>
      </c>
      <c r="P680" s="119">
        <v>100</v>
      </c>
      <c r="Q680" s="119">
        <v>6800</v>
      </c>
      <c r="R680" s="118">
        <f t="shared" si="145"/>
        <v>786828</v>
      </c>
      <c r="S680" s="118">
        <v>21</v>
      </c>
      <c r="T680" s="119"/>
      <c r="U680" s="118">
        <f t="shared" si="146"/>
        <v>786828</v>
      </c>
      <c r="V680" s="119">
        <f t="shared" si="147"/>
        <v>805428</v>
      </c>
      <c r="W680" s="118">
        <f t="shared" si="148"/>
        <v>805428</v>
      </c>
      <c r="Y680" s="119">
        <f t="shared" si="149"/>
        <v>805428</v>
      </c>
      <c r="Z680" s="119"/>
    </row>
    <row r="681" spans="1:27" s="122" customFormat="1" ht="24" x14ac:dyDescent="0.55000000000000004">
      <c r="A681" s="11"/>
      <c r="B681" s="137" t="s">
        <v>59</v>
      </c>
      <c r="C681" s="11">
        <v>894</v>
      </c>
      <c r="D681" s="11">
        <v>0</v>
      </c>
      <c r="E681" s="11">
        <v>0</v>
      </c>
      <c r="F681" s="11">
        <v>98</v>
      </c>
      <c r="G681" s="11">
        <v>2</v>
      </c>
      <c r="H681" s="118">
        <f t="shared" si="143"/>
        <v>98</v>
      </c>
      <c r="I681" s="119">
        <v>150</v>
      </c>
      <c r="J681" s="119">
        <f t="shared" si="144"/>
        <v>14700</v>
      </c>
      <c r="L681" s="11"/>
      <c r="M681" s="11" t="s">
        <v>65</v>
      </c>
      <c r="N681" s="11">
        <v>2</v>
      </c>
      <c r="O681" s="11">
        <v>8</v>
      </c>
      <c r="P681" s="119">
        <v>100</v>
      </c>
      <c r="Q681" s="119">
        <v>6800</v>
      </c>
      <c r="R681" s="118">
        <f t="shared" si="145"/>
        <v>54400</v>
      </c>
      <c r="S681" s="118">
        <v>21</v>
      </c>
      <c r="T681" s="119"/>
      <c r="U681" s="118">
        <f t="shared" si="146"/>
        <v>54400</v>
      </c>
      <c r="V681" s="119">
        <f t="shared" si="147"/>
        <v>69100</v>
      </c>
      <c r="W681" s="118">
        <f t="shared" si="148"/>
        <v>69100</v>
      </c>
      <c r="Y681" s="119">
        <f t="shared" si="149"/>
        <v>69100</v>
      </c>
      <c r="Z681" s="119"/>
    </row>
    <row r="682" spans="1:27" s="122" customFormat="1" ht="24" x14ac:dyDescent="0.55000000000000004">
      <c r="A682" s="11"/>
      <c r="B682" s="137" t="s">
        <v>59</v>
      </c>
      <c r="C682" s="11">
        <v>10121</v>
      </c>
      <c r="D682" s="11">
        <v>0</v>
      </c>
      <c r="E682" s="11">
        <v>0</v>
      </c>
      <c r="F682" s="11">
        <v>34</v>
      </c>
      <c r="G682" s="11">
        <v>2</v>
      </c>
      <c r="H682" s="118">
        <f t="shared" si="143"/>
        <v>34</v>
      </c>
      <c r="I682" s="119">
        <v>100</v>
      </c>
      <c r="J682" s="119">
        <f t="shared" si="144"/>
        <v>3400</v>
      </c>
      <c r="L682" s="11" t="s">
        <v>13</v>
      </c>
      <c r="M682" s="11" t="s">
        <v>126</v>
      </c>
      <c r="N682" s="11">
        <v>2</v>
      </c>
      <c r="O682" s="11">
        <v>315</v>
      </c>
      <c r="P682" s="119">
        <v>100</v>
      </c>
      <c r="Q682" s="119">
        <v>6800</v>
      </c>
      <c r="R682" s="118">
        <f t="shared" si="145"/>
        <v>2142000</v>
      </c>
      <c r="S682" s="118">
        <v>11</v>
      </c>
      <c r="T682" s="119"/>
      <c r="U682" s="118">
        <f t="shared" si="146"/>
        <v>2142000</v>
      </c>
      <c r="V682" s="119">
        <f t="shared" si="147"/>
        <v>2145400</v>
      </c>
      <c r="W682" s="118">
        <f t="shared" si="148"/>
        <v>2145400</v>
      </c>
      <c r="Y682" s="119">
        <f t="shared" si="149"/>
        <v>2145400</v>
      </c>
      <c r="Z682" s="119"/>
    </row>
    <row r="683" spans="1:27" s="122" customFormat="1" ht="24" x14ac:dyDescent="0.55000000000000004">
      <c r="A683" s="11"/>
      <c r="B683" s="137" t="s">
        <v>59</v>
      </c>
      <c r="C683" s="11">
        <v>10120</v>
      </c>
      <c r="D683" s="11">
        <v>0</v>
      </c>
      <c r="E683" s="11">
        <v>1</v>
      </c>
      <c r="F683" s="11">
        <v>75</v>
      </c>
      <c r="G683" s="11">
        <v>2</v>
      </c>
      <c r="H683" s="118">
        <f t="shared" si="143"/>
        <v>175</v>
      </c>
      <c r="I683" s="119">
        <v>150</v>
      </c>
      <c r="J683" s="119">
        <f t="shared" si="144"/>
        <v>26250</v>
      </c>
      <c r="L683" s="11" t="s">
        <v>13</v>
      </c>
      <c r="M683" s="11" t="s">
        <v>126</v>
      </c>
      <c r="N683" s="11">
        <v>2</v>
      </c>
      <c r="O683" s="11">
        <v>315</v>
      </c>
      <c r="P683" s="119">
        <v>100</v>
      </c>
      <c r="Q683" s="119">
        <v>6800</v>
      </c>
      <c r="R683" s="118">
        <f t="shared" si="145"/>
        <v>2142000</v>
      </c>
      <c r="S683" s="118">
        <v>11</v>
      </c>
      <c r="T683" s="119"/>
      <c r="U683" s="118">
        <f t="shared" si="146"/>
        <v>2142000</v>
      </c>
      <c r="V683" s="119">
        <f t="shared" si="147"/>
        <v>2168250</v>
      </c>
      <c r="W683" s="118">
        <f t="shared" si="148"/>
        <v>2168250</v>
      </c>
      <c r="Y683" s="119">
        <f t="shared" si="149"/>
        <v>2168250</v>
      </c>
      <c r="Z683" s="119"/>
    </row>
    <row r="684" spans="1:27" s="122" customFormat="1" ht="24" x14ac:dyDescent="0.55000000000000004">
      <c r="A684" s="11"/>
      <c r="B684" s="137" t="s">
        <v>59</v>
      </c>
      <c r="C684" s="11">
        <v>16522</v>
      </c>
      <c r="D684" s="11">
        <v>3</v>
      </c>
      <c r="E684" s="11">
        <v>0</v>
      </c>
      <c r="F684" s="11">
        <v>71</v>
      </c>
      <c r="G684" s="11">
        <v>2</v>
      </c>
      <c r="H684" s="118">
        <f t="shared" si="143"/>
        <v>1271</v>
      </c>
      <c r="I684" s="119">
        <v>150</v>
      </c>
      <c r="J684" s="119">
        <f t="shared" si="144"/>
        <v>190650</v>
      </c>
      <c r="L684" s="11" t="s">
        <v>13</v>
      </c>
      <c r="M684" s="11" t="s">
        <v>65</v>
      </c>
      <c r="N684" s="11">
        <v>2</v>
      </c>
      <c r="O684" s="11">
        <v>57</v>
      </c>
      <c r="P684" s="119">
        <v>100</v>
      </c>
      <c r="Q684" s="119">
        <v>6800</v>
      </c>
      <c r="R684" s="118">
        <f t="shared" si="145"/>
        <v>387600</v>
      </c>
      <c r="S684" s="118">
        <v>11</v>
      </c>
      <c r="T684" s="119"/>
      <c r="U684" s="118">
        <f t="shared" si="146"/>
        <v>387600</v>
      </c>
      <c r="V684" s="119">
        <f t="shared" si="147"/>
        <v>578250</v>
      </c>
      <c r="W684" s="118">
        <f t="shared" si="148"/>
        <v>578250</v>
      </c>
      <c r="Y684" s="119">
        <f t="shared" si="149"/>
        <v>578250</v>
      </c>
      <c r="Z684" s="119"/>
    </row>
    <row r="685" spans="1:27" s="122" customFormat="1" ht="24" x14ac:dyDescent="0.55000000000000004">
      <c r="A685" s="11"/>
      <c r="B685" s="137"/>
      <c r="C685" s="11"/>
      <c r="D685" s="11"/>
      <c r="E685" s="11"/>
      <c r="F685" s="11"/>
      <c r="G685" s="11"/>
      <c r="H685" s="118">
        <f t="shared" si="143"/>
        <v>0</v>
      </c>
      <c r="I685" s="119"/>
      <c r="J685" s="119">
        <f t="shared" si="144"/>
        <v>0</v>
      </c>
      <c r="L685" s="11"/>
      <c r="M685" s="11" t="s">
        <v>126</v>
      </c>
      <c r="N685" s="11">
        <v>2</v>
      </c>
      <c r="O685" s="11">
        <v>9</v>
      </c>
      <c r="P685" s="119">
        <v>100</v>
      </c>
      <c r="Q685" s="119">
        <v>6800</v>
      </c>
      <c r="R685" s="118">
        <f t="shared" si="145"/>
        <v>61200</v>
      </c>
      <c r="S685" s="118">
        <v>11</v>
      </c>
      <c r="T685" s="119"/>
      <c r="U685" s="118">
        <f t="shared" si="146"/>
        <v>61200</v>
      </c>
      <c r="V685" s="119">
        <f t="shared" si="147"/>
        <v>61200</v>
      </c>
      <c r="W685" s="118">
        <f t="shared" si="148"/>
        <v>61200</v>
      </c>
      <c r="Y685" s="119">
        <f t="shared" si="149"/>
        <v>61200</v>
      </c>
      <c r="Z685" s="119"/>
    </row>
    <row r="686" spans="1:27" s="122" customFormat="1" ht="24" x14ac:dyDescent="0.55000000000000004">
      <c r="A686" s="11"/>
      <c r="B686" s="137" t="s">
        <v>59</v>
      </c>
      <c r="C686" s="11">
        <v>3424</v>
      </c>
      <c r="D686" s="11">
        <v>1</v>
      </c>
      <c r="E686" s="11">
        <v>3</v>
      </c>
      <c r="F686" s="11">
        <v>72</v>
      </c>
      <c r="G686" s="11">
        <v>1</v>
      </c>
      <c r="H686" s="118">
        <f t="shared" si="143"/>
        <v>772</v>
      </c>
      <c r="I686" s="119">
        <v>100</v>
      </c>
      <c r="J686" s="119">
        <f t="shared" si="144"/>
        <v>77200</v>
      </c>
      <c r="L686" s="11"/>
      <c r="M686" s="11"/>
      <c r="N686" s="11"/>
      <c r="O686" s="11"/>
      <c r="R686" s="118">
        <f t="shared" si="145"/>
        <v>0</v>
      </c>
      <c r="S686" s="118"/>
      <c r="T686" s="119"/>
      <c r="U686" s="118">
        <f t="shared" si="146"/>
        <v>0</v>
      </c>
      <c r="V686" s="119">
        <f t="shared" si="147"/>
        <v>77200</v>
      </c>
      <c r="W686" s="118">
        <f t="shared" si="148"/>
        <v>0</v>
      </c>
      <c r="Y686" s="119">
        <f t="shared" si="149"/>
        <v>77200</v>
      </c>
      <c r="Z686" s="119"/>
    </row>
    <row r="687" spans="1:27" s="122" customFormat="1" ht="24" x14ac:dyDescent="0.55000000000000004">
      <c r="A687" s="11"/>
      <c r="B687" s="137" t="s">
        <v>59</v>
      </c>
      <c r="C687" s="11">
        <v>12134</v>
      </c>
      <c r="D687" s="11">
        <v>3</v>
      </c>
      <c r="E687" s="11">
        <v>0</v>
      </c>
      <c r="F687" s="11">
        <v>90</v>
      </c>
      <c r="G687" s="11">
        <v>1</v>
      </c>
      <c r="H687" s="118">
        <f t="shared" si="143"/>
        <v>1290</v>
      </c>
      <c r="I687" s="119">
        <v>220</v>
      </c>
      <c r="J687" s="119">
        <f t="shared" si="144"/>
        <v>283800</v>
      </c>
      <c r="L687" s="11"/>
      <c r="M687" s="11"/>
      <c r="N687" s="11"/>
      <c r="O687" s="11"/>
      <c r="R687" s="118">
        <f t="shared" si="145"/>
        <v>0</v>
      </c>
      <c r="S687" s="118"/>
      <c r="T687" s="119"/>
      <c r="U687" s="118">
        <f t="shared" si="146"/>
        <v>0</v>
      </c>
      <c r="V687" s="119">
        <f t="shared" si="147"/>
        <v>283800</v>
      </c>
      <c r="W687" s="118">
        <f t="shared" si="148"/>
        <v>0</v>
      </c>
      <c r="Y687" s="119">
        <f t="shared" si="149"/>
        <v>283800</v>
      </c>
      <c r="Z687" s="119"/>
    </row>
    <row r="688" spans="1:27" s="122" customFormat="1" ht="24" x14ac:dyDescent="0.55000000000000004">
      <c r="A688" s="11"/>
      <c r="B688" s="137" t="s">
        <v>59</v>
      </c>
      <c r="C688" s="11">
        <v>3434</v>
      </c>
      <c r="D688" s="11">
        <v>1</v>
      </c>
      <c r="E688" s="11">
        <v>0</v>
      </c>
      <c r="F688" s="11">
        <v>49</v>
      </c>
      <c r="G688" s="11">
        <v>1</v>
      </c>
      <c r="H688" s="118">
        <f t="shared" si="143"/>
        <v>449</v>
      </c>
      <c r="I688" s="119">
        <v>100</v>
      </c>
      <c r="J688" s="119">
        <f t="shared" si="144"/>
        <v>44900</v>
      </c>
      <c r="L688" s="11"/>
      <c r="M688" s="11"/>
      <c r="N688" s="11"/>
      <c r="O688" s="11"/>
      <c r="R688" s="118">
        <f t="shared" si="145"/>
        <v>0</v>
      </c>
      <c r="S688" s="118"/>
      <c r="T688" s="119"/>
      <c r="U688" s="118">
        <f t="shared" si="146"/>
        <v>0</v>
      </c>
      <c r="V688" s="119">
        <f t="shared" si="147"/>
        <v>44900</v>
      </c>
      <c r="W688" s="118">
        <f t="shared" si="148"/>
        <v>0</v>
      </c>
      <c r="Y688" s="119">
        <f t="shared" si="149"/>
        <v>44900</v>
      </c>
      <c r="Z688" s="119"/>
    </row>
    <row r="689" spans="1:27" s="128" customFormat="1" ht="24" x14ac:dyDescent="0.55000000000000004">
      <c r="A689" s="53"/>
      <c r="B689" s="55"/>
      <c r="C689" s="53"/>
      <c r="D689" s="53"/>
      <c r="E689" s="53"/>
      <c r="F689" s="53"/>
      <c r="G689" s="53"/>
      <c r="H689" s="127"/>
      <c r="I689" s="127"/>
      <c r="J689" s="127"/>
      <c r="L689" s="53"/>
      <c r="M689" s="53"/>
      <c r="N689" s="53"/>
      <c r="O689" s="53"/>
      <c r="R689" s="127"/>
      <c r="S689" s="127"/>
      <c r="T689" s="127"/>
      <c r="U689" s="127"/>
      <c r="V689" s="127"/>
      <c r="W689" s="127"/>
      <c r="Y689" s="127"/>
      <c r="Z689" s="127"/>
    </row>
    <row r="690" spans="1:27" s="126" customFormat="1" ht="24" x14ac:dyDescent="0.55000000000000004">
      <c r="A690" s="24">
        <v>160</v>
      </c>
      <c r="B690" s="24" t="s">
        <v>76</v>
      </c>
      <c r="C690" s="24"/>
      <c r="D690" s="24">
        <v>0</v>
      </c>
      <c r="E690" s="24">
        <v>2</v>
      </c>
      <c r="F690" s="24">
        <v>0</v>
      </c>
      <c r="G690" s="24">
        <v>2</v>
      </c>
      <c r="H690" s="125">
        <f t="shared" si="143"/>
        <v>200</v>
      </c>
      <c r="I690" s="125">
        <v>150</v>
      </c>
      <c r="J690" s="125">
        <f t="shared" si="144"/>
        <v>30000</v>
      </c>
      <c r="L690" s="24" t="s">
        <v>62</v>
      </c>
      <c r="M690" s="24" t="s">
        <v>65</v>
      </c>
      <c r="N690" s="24">
        <v>2</v>
      </c>
      <c r="O690" s="24">
        <v>55</v>
      </c>
      <c r="P690" s="125">
        <v>100</v>
      </c>
      <c r="Q690" s="125">
        <v>6800</v>
      </c>
      <c r="R690" s="125">
        <f t="shared" si="145"/>
        <v>374000</v>
      </c>
      <c r="S690" s="125">
        <v>11</v>
      </c>
      <c r="T690" s="125">
        <v>45</v>
      </c>
      <c r="U690" s="125">
        <f t="shared" si="146"/>
        <v>205700</v>
      </c>
      <c r="V690" s="125">
        <f t="shared" si="147"/>
        <v>235700</v>
      </c>
      <c r="W690" s="125">
        <f t="shared" si="148"/>
        <v>235700</v>
      </c>
      <c r="Y690" s="125">
        <f t="shared" si="149"/>
        <v>235700</v>
      </c>
      <c r="Z690" s="125">
        <v>0.02</v>
      </c>
      <c r="AA690" s="125">
        <f t="shared" ref="AA690" si="152">Y690*Z690/100</f>
        <v>47.14</v>
      </c>
    </row>
    <row r="691" spans="1:27" s="128" customFormat="1" ht="24" x14ac:dyDescent="0.55000000000000004">
      <c r="A691" s="53"/>
      <c r="B691" s="53"/>
      <c r="C691" s="53"/>
      <c r="D691" s="53"/>
      <c r="E691" s="53"/>
      <c r="F691" s="53"/>
      <c r="G691" s="53"/>
      <c r="H691" s="127"/>
      <c r="I691" s="127"/>
      <c r="J691" s="127"/>
      <c r="L691" s="53"/>
      <c r="M691" s="53"/>
      <c r="N691" s="53"/>
      <c r="O691" s="53"/>
      <c r="R691" s="127"/>
      <c r="S691" s="127"/>
      <c r="T691" s="127"/>
      <c r="U691" s="127"/>
      <c r="V691" s="127"/>
      <c r="W691" s="127"/>
      <c r="Y691" s="127"/>
      <c r="Z691" s="127"/>
    </row>
    <row r="692" spans="1:27" s="122" customFormat="1" ht="24" x14ac:dyDescent="0.55000000000000004">
      <c r="A692" s="11">
        <v>161</v>
      </c>
      <c r="B692" s="137" t="s">
        <v>59</v>
      </c>
      <c r="C692" s="11">
        <v>840</v>
      </c>
      <c r="D692" s="11">
        <v>0</v>
      </c>
      <c r="E692" s="11">
        <v>1</v>
      </c>
      <c r="F692" s="11">
        <v>32</v>
      </c>
      <c r="G692" s="11">
        <v>2</v>
      </c>
      <c r="H692" s="118">
        <f t="shared" si="143"/>
        <v>132</v>
      </c>
      <c r="I692" s="119">
        <v>250</v>
      </c>
      <c r="J692" s="119">
        <f t="shared" si="144"/>
        <v>33000</v>
      </c>
      <c r="L692" s="11" t="s">
        <v>62</v>
      </c>
      <c r="M692" s="11" t="s">
        <v>65</v>
      </c>
      <c r="N692" s="11">
        <v>2</v>
      </c>
      <c r="O692" s="11">
        <v>117.7</v>
      </c>
      <c r="P692" s="119">
        <v>100</v>
      </c>
      <c r="Q692" s="119">
        <v>6800</v>
      </c>
      <c r="R692" s="118">
        <f t="shared" si="145"/>
        <v>800360</v>
      </c>
      <c r="S692" s="118">
        <v>33</v>
      </c>
      <c r="T692" s="119"/>
      <c r="U692" s="118">
        <f t="shared" si="146"/>
        <v>800360</v>
      </c>
      <c r="V692" s="119">
        <f t="shared" si="147"/>
        <v>833360</v>
      </c>
      <c r="W692" s="118">
        <f t="shared" si="148"/>
        <v>833360</v>
      </c>
      <c r="Y692" s="119">
        <f t="shared" si="149"/>
        <v>833360</v>
      </c>
      <c r="Z692" s="119"/>
    </row>
    <row r="693" spans="1:27" s="122" customFormat="1" ht="24" x14ac:dyDescent="0.55000000000000004">
      <c r="A693" s="11"/>
      <c r="B693" s="11"/>
      <c r="C693" s="11"/>
      <c r="D693" s="11"/>
      <c r="E693" s="11"/>
      <c r="F693" s="11"/>
      <c r="G693" s="11"/>
      <c r="H693" s="118">
        <f t="shared" si="143"/>
        <v>0</v>
      </c>
      <c r="I693" s="119"/>
      <c r="J693" s="119">
        <f t="shared" si="144"/>
        <v>0</v>
      </c>
      <c r="L693" s="11"/>
      <c r="M693" s="11" t="s">
        <v>65</v>
      </c>
      <c r="N693" s="11">
        <v>2</v>
      </c>
      <c r="O693" s="11">
        <v>6</v>
      </c>
      <c r="P693" s="119">
        <v>100</v>
      </c>
      <c r="Q693" s="119">
        <v>6800</v>
      </c>
      <c r="R693" s="118">
        <f t="shared" si="145"/>
        <v>40800</v>
      </c>
      <c r="S693" s="118">
        <v>33</v>
      </c>
      <c r="T693" s="119"/>
      <c r="U693" s="118">
        <f t="shared" si="146"/>
        <v>40800</v>
      </c>
      <c r="V693" s="119">
        <f t="shared" si="147"/>
        <v>40800</v>
      </c>
      <c r="W693" s="118">
        <f t="shared" si="148"/>
        <v>40800</v>
      </c>
      <c r="Y693" s="119">
        <f t="shared" si="149"/>
        <v>40800</v>
      </c>
      <c r="Z693" s="119"/>
    </row>
    <row r="694" spans="1:27" s="122" customFormat="1" ht="24" x14ac:dyDescent="0.55000000000000004">
      <c r="A694" s="11"/>
      <c r="B694" s="137" t="s">
        <v>59</v>
      </c>
      <c r="C694" s="11">
        <v>11378</v>
      </c>
      <c r="D694" s="11">
        <v>3</v>
      </c>
      <c r="E694" s="11">
        <v>0</v>
      </c>
      <c r="F694" s="11">
        <v>25</v>
      </c>
      <c r="G694" s="11">
        <v>1</v>
      </c>
      <c r="H694" s="118">
        <f t="shared" si="143"/>
        <v>1225</v>
      </c>
      <c r="I694" s="119">
        <v>130</v>
      </c>
      <c r="J694" s="119">
        <f t="shared" si="144"/>
        <v>159250</v>
      </c>
      <c r="L694" s="11"/>
      <c r="M694" s="11"/>
      <c r="N694" s="11"/>
      <c r="O694" s="11"/>
      <c r="R694" s="118">
        <f t="shared" si="145"/>
        <v>0</v>
      </c>
      <c r="S694" s="118"/>
      <c r="T694" s="119"/>
      <c r="U694" s="118">
        <f t="shared" si="146"/>
        <v>0</v>
      </c>
      <c r="V694" s="119">
        <f t="shared" si="147"/>
        <v>159250</v>
      </c>
      <c r="W694" s="118">
        <f t="shared" si="148"/>
        <v>0</v>
      </c>
      <c r="Y694" s="119">
        <f t="shared" si="149"/>
        <v>159250</v>
      </c>
      <c r="Z694" s="119"/>
    </row>
    <row r="695" spans="1:27" s="128" customFormat="1" ht="24" x14ac:dyDescent="0.55000000000000004">
      <c r="A695" s="53"/>
      <c r="B695" s="55"/>
      <c r="C695" s="53"/>
      <c r="D695" s="53"/>
      <c r="E695" s="53"/>
      <c r="F695" s="53"/>
      <c r="G695" s="53"/>
      <c r="H695" s="127"/>
      <c r="I695" s="127"/>
      <c r="J695" s="127"/>
      <c r="L695" s="53"/>
      <c r="M695" s="53"/>
      <c r="N695" s="53"/>
      <c r="O695" s="53"/>
      <c r="R695" s="127"/>
      <c r="S695" s="127"/>
      <c r="T695" s="127"/>
      <c r="U695" s="127"/>
      <c r="V695" s="127"/>
      <c r="W695" s="127"/>
      <c r="Y695" s="127"/>
      <c r="Z695" s="127"/>
    </row>
    <row r="696" spans="1:27" s="122" customFormat="1" ht="24" x14ac:dyDescent="0.55000000000000004">
      <c r="A696" s="23">
        <v>162</v>
      </c>
      <c r="B696" s="30" t="s">
        <v>59</v>
      </c>
      <c r="C696" s="23">
        <v>16997</v>
      </c>
      <c r="D696" s="23">
        <v>0</v>
      </c>
      <c r="E696" s="23">
        <v>0</v>
      </c>
      <c r="F696" s="23">
        <v>33</v>
      </c>
      <c r="G696" s="11">
        <v>2</v>
      </c>
      <c r="H696" s="118">
        <f t="shared" si="143"/>
        <v>33</v>
      </c>
      <c r="I696" s="119">
        <v>250</v>
      </c>
      <c r="J696" s="119">
        <f t="shared" si="144"/>
        <v>8250</v>
      </c>
      <c r="L696" s="23" t="s">
        <v>62</v>
      </c>
      <c r="M696" s="23" t="s">
        <v>65</v>
      </c>
      <c r="N696" s="23">
        <v>2</v>
      </c>
      <c r="O696" s="23">
        <v>54</v>
      </c>
      <c r="P696" s="119">
        <v>100</v>
      </c>
      <c r="Q696" s="119">
        <v>6800</v>
      </c>
      <c r="R696" s="118">
        <f t="shared" si="145"/>
        <v>367200</v>
      </c>
      <c r="S696" s="119">
        <v>51</v>
      </c>
      <c r="T696" s="119"/>
      <c r="U696" s="118">
        <f t="shared" si="146"/>
        <v>367200</v>
      </c>
      <c r="V696" s="119">
        <f t="shared" si="147"/>
        <v>375450</v>
      </c>
      <c r="W696" s="118">
        <f t="shared" si="148"/>
        <v>375450</v>
      </c>
      <c r="Y696" s="119">
        <f t="shared" si="149"/>
        <v>375450</v>
      </c>
      <c r="Z696" s="119"/>
    </row>
    <row r="697" spans="1:27" s="126" customFormat="1" ht="24" x14ac:dyDescent="0.55000000000000004">
      <c r="A697" s="24"/>
      <c r="B697" s="97"/>
      <c r="C697" s="24"/>
      <c r="D697" s="24"/>
      <c r="E697" s="24"/>
      <c r="F697" s="24"/>
      <c r="G697" s="24"/>
      <c r="H697" s="125">
        <f t="shared" si="143"/>
        <v>0</v>
      </c>
      <c r="I697" s="125"/>
      <c r="J697" s="125">
        <f t="shared" si="144"/>
        <v>0</v>
      </c>
      <c r="L697" s="24" t="s">
        <v>808</v>
      </c>
      <c r="M697" s="24" t="s">
        <v>65</v>
      </c>
      <c r="N697" s="24">
        <v>2</v>
      </c>
      <c r="O697" s="24">
        <v>9</v>
      </c>
      <c r="P697" s="125">
        <v>100</v>
      </c>
      <c r="Q697" s="125">
        <v>6800</v>
      </c>
      <c r="R697" s="125">
        <f t="shared" si="145"/>
        <v>61200</v>
      </c>
      <c r="S697" s="125">
        <v>31</v>
      </c>
      <c r="T697" s="125">
        <v>93</v>
      </c>
      <c r="U697" s="125">
        <f t="shared" si="146"/>
        <v>4284</v>
      </c>
      <c r="V697" s="125">
        <f t="shared" si="147"/>
        <v>4284</v>
      </c>
      <c r="W697" s="125">
        <f t="shared" si="148"/>
        <v>4284</v>
      </c>
      <c r="Y697" s="125">
        <f t="shared" si="149"/>
        <v>4284</v>
      </c>
      <c r="Z697" s="125">
        <v>0.3</v>
      </c>
      <c r="AA697" s="125">
        <f t="shared" ref="AA697:AA698" si="153">Y697*Z697/100</f>
        <v>12.852</v>
      </c>
    </row>
    <row r="698" spans="1:27" s="126" customFormat="1" ht="24" x14ac:dyDescent="0.55000000000000004">
      <c r="A698" s="24"/>
      <c r="B698" s="97"/>
      <c r="C698" s="24"/>
      <c r="D698" s="24"/>
      <c r="E698" s="24"/>
      <c r="F698" s="24"/>
      <c r="G698" s="24"/>
      <c r="H698" s="125">
        <f t="shared" si="143"/>
        <v>0</v>
      </c>
      <c r="I698" s="125"/>
      <c r="J698" s="125">
        <f t="shared" si="144"/>
        <v>0</v>
      </c>
      <c r="L698" s="24" t="s">
        <v>809</v>
      </c>
      <c r="M698" s="24" t="s">
        <v>65</v>
      </c>
      <c r="N698" s="24">
        <v>2</v>
      </c>
      <c r="O698" s="24">
        <v>9</v>
      </c>
      <c r="P698" s="125">
        <v>100</v>
      </c>
      <c r="Q698" s="125">
        <v>6800</v>
      </c>
      <c r="R698" s="125">
        <f t="shared" si="145"/>
        <v>61200</v>
      </c>
      <c r="S698" s="125">
        <v>31</v>
      </c>
      <c r="T698" s="125">
        <v>93</v>
      </c>
      <c r="U698" s="125">
        <f t="shared" si="146"/>
        <v>4284</v>
      </c>
      <c r="V698" s="125">
        <f t="shared" si="147"/>
        <v>4284</v>
      </c>
      <c r="W698" s="125">
        <f t="shared" si="148"/>
        <v>4284</v>
      </c>
      <c r="Y698" s="125">
        <f t="shared" si="149"/>
        <v>4284</v>
      </c>
      <c r="Z698" s="125">
        <v>0.3</v>
      </c>
      <c r="AA698" s="125">
        <f t="shared" si="153"/>
        <v>12.852</v>
      </c>
    </row>
    <row r="699" spans="1:27" s="122" customFormat="1" ht="24" x14ac:dyDescent="0.55000000000000004">
      <c r="A699" s="23"/>
      <c r="B699" s="30" t="s">
        <v>59</v>
      </c>
      <c r="C699" s="23">
        <v>12209</v>
      </c>
      <c r="D699" s="23">
        <v>0</v>
      </c>
      <c r="E699" s="23">
        <v>0</v>
      </c>
      <c r="F699" s="23">
        <v>84</v>
      </c>
      <c r="G699" s="11">
        <v>2</v>
      </c>
      <c r="H699" s="118">
        <f t="shared" si="143"/>
        <v>84</v>
      </c>
      <c r="I699" s="119">
        <v>250</v>
      </c>
      <c r="J699" s="119">
        <f t="shared" si="144"/>
        <v>21000</v>
      </c>
      <c r="L699" s="23" t="s">
        <v>62</v>
      </c>
      <c r="M699" s="23" t="s">
        <v>65</v>
      </c>
      <c r="N699" s="23">
        <v>2</v>
      </c>
      <c r="O699" s="23">
        <v>18</v>
      </c>
      <c r="P699" s="119">
        <v>100</v>
      </c>
      <c r="Q699" s="119">
        <v>6800</v>
      </c>
      <c r="R699" s="118">
        <f t="shared" si="145"/>
        <v>122400</v>
      </c>
      <c r="S699" s="119"/>
      <c r="T699" s="119"/>
      <c r="U699" s="118">
        <f t="shared" si="146"/>
        <v>122400</v>
      </c>
      <c r="V699" s="119">
        <f t="shared" si="147"/>
        <v>143400</v>
      </c>
      <c r="W699" s="118">
        <f t="shared" si="148"/>
        <v>143400</v>
      </c>
      <c r="Y699" s="119">
        <f t="shared" si="149"/>
        <v>143400</v>
      </c>
      <c r="Z699" s="119"/>
    </row>
    <row r="700" spans="1:27" s="122" customFormat="1" ht="24" x14ac:dyDescent="0.55000000000000004">
      <c r="A700" s="23"/>
      <c r="B700" s="30"/>
      <c r="C700" s="23"/>
      <c r="D700" s="23"/>
      <c r="E700" s="23"/>
      <c r="F700" s="23"/>
      <c r="G700" s="11"/>
      <c r="H700" s="118">
        <f t="shared" si="143"/>
        <v>0</v>
      </c>
      <c r="I700" s="119"/>
      <c r="J700" s="119">
        <f t="shared" si="144"/>
        <v>0</v>
      </c>
      <c r="L700" s="23"/>
      <c r="M700" s="23" t="s">
        <v>65</v>
      </c>
      <c r="N700" s="23">
        <v>2</v>
      </c>
      <c r="O700" s="23">
        <v>6</v>
      </c>
      <c r="P700" s="119">
        <v>100</v>
      </c>
      <c r="Q700" s="119">
        <v>6800</v>
      </c>
      <c r="R700" s="118">
        <f t="shared" si="145"/>
        <v>40800</v>
      </c>
      <c r="S700" s="119"/>
      <c r="T700" s="119"/>
      <c r="U700" s="118">
        <f t="shared" si="146"/>
        <v>40800</v>
      </c>
      <c r="V700" s="119">
        <f t="shared" si="147"/>
        <v>40800</v>
      </c>
      <c r="W700" s="118">
        <f t="shared" si="148"/>
        <v>40800</v>
      </c>
      <c r="Y700" s="119">
        <f t="shared" si="149"/>
        <v>40800</v>
      </c>
      <c r="Z700" s="119"/>
    </row>
    <row r="701" spans="1:27" s="122" customFormat="1" ht="24" x14ac:dyDescent="0.55000000000000004">
      <c r="A701" s="23"/>
      <c r="B701" s="30" t="s">
        <v>59</v>
      </c>
      <c r="C701" s="23">
        <v>10341</v>
      </c>
      <c r="D701" s="23">
        <v>0</v>
      </c>
      <c r="E701" s="23">
        <v>1</v>
      </c>
      <c r="F701" s="23">
        <v>25</v>
      </c>
      <c r="G701" s="11">
        <v>1</v>
      </c>
      <c r="H701" s="118">
        <f t="shared" si="143"/>
        <v>125</v>
      </c>
      <c r="I701" s="119">
        <v>100</v>
      </c>
      <c r="J701" s="119">
        <f t="shared" si="144"/>
        <v>12500</v>
      </c>
      <c r="L701" s="23" t="s">
        <v>62</v>
      </c>
      <c r="M701" s="23" t="s">
        <v>65</v>
      </c>
      <c r="N701" s="23">
        <v>2</v>
      </c>
      <c r="O701" s="23">
        <v>135</v>
      </c>
      <c r="P701" s="119">
        <v>100</v>
      </c>
      <c r="Q701" s="119">
        <v>6800</v>
      </c>
      <c r="R701" s="118">
        <f t="shared" si="145"/>
        <v>918000</v>
      </c>
      <c r="S701" s="119"/>
      <c r="T701" s="119"/>
      <c r="U701" s="118">
        <f t="shared" si="146"/>
        <v>918000</v>
      </c>
      <c r="V701" s="119">
        <f t="shared" si="147"/>
        <v>930500</v>
      </c>
      <c r="W701" s="118">
        <f t="shared" si="148"/>
        <v>930500</v>
      </c>
      <c r="Y701" s="119">
        <f t="shared" si="149"/>
        <v>930500</v>
      </c>
      <c r="Z701" s="119"/>
    </row>
    <row r="702" spans="1:27" s="128" customFormat="1" ht="24" x14ac:dyDescent="0.55000000000000004">
      <c r="A702" s="53"/>
      <c r="B702" s="55"/>
      <c r="C702" s="53"/>
      <c r="D702" s="53"/>
      <c r="E702" s="53"/>
      <c r="F702" s="53"/>
      <c r="G702" s="53"/>
      <c r="H702" s="127"/>
      <c r="I702" s="127"/>
      <c r="J702" s="127"/>
      <c r="L702" s="53"/>
      <c r="M702" s="53"/>
      <c r="N702" s="53"/>
      <c r="O702" s="53"/>
      <c r="R702" s="127"/>
      <c r="S702" s="127"/>
      <c r="T702" s="127"/>
      <c r="U702" s="127"/>
      <c r="V702" s="127"/>
      <c r="W702" s="127"/>
      <c r="Y702" s="127"/>
      <c r="Z702" s="127"/>
    </row>
    <row r="703" spans="1:27" s="122" customFormat="1" ht="24" x14ac:dyDescent="0.55000000000000004">
      <c r="A703" s="11">
        <v>163</v>
      </c>
      <c r="B703" s="137" t="s">
        <v>59</v>
      </c>
      <c r="C703" s="11">
        <v>1654</v>
      </c>
      <c r="D703" s="11">
        <v>0</v>
      </c>
      <c r="E703" s="11">
        <v>3</v>
      </c>
      <c r="F703" s="11">
        <v>89</v>
      </c>
      <c r="G703" s="11">
        <v>2</v>
      </c>
      <c r="H703" s="118">
        <f t="shared" si="143"/>
        <v>389</v>
      </c>
      <c r="I703" s="119">
        <v>100</v>
      </c>
      <c r="J703" s="119">
        <f t="shared" si="144"/>
        <v>38900</v>
      </c>
      <c r="L703" s="11"/>
      <c r="M703" s="11"/>
      <c r="N703" s="11"/>
      <c r="O703" s="11"/>
      <c r="R703" s="118">
        <f t="shared" si="145"/>
        <v>0</v>
      </c>
      <c r="S703" s="118"/>
      <c r="T703" s="119"/>
      <c r="U703" s="118">
        <f t="shared" si="146"/>
        <v>0</v>
      </c>
      <c r="V703" s="119">
        <f t="shared" si="147"/>
        <v>38900</v>
      </c>
      <c r="W703" s="118">
        <f t="shared" si="148"/>
        <v>0</v>
      </c>
      <c r="Y703" s="119">
        <f t="shared" si="149"/>
        <v>38900</v>
      </c>
      <c r="Z703" s="119"/>
    </row>
    <row r="704" spans="1:27" s="128" customFormat="1" ht="24" x14ac:dyDescent="0.55000000000000004">
      <c r="A704" s="53"/>
      <c r="B704" s="55"/>
      <c r="C704" s="53"/>
      <c r="D704" s="53"/>
      <c r="E704" s="53"/>
      <c r="F704" s="53"/>
      <c r="G704" s="53"/>
      <c r="H704" s="127"/>
      <c r="I704" s="127"/>
      <c r="J704" s="127"/>
      <c r="L704" s="53"/>
      <c r="M704" s="53"/>
      <c r="N704" s="53"/>
      <c r="O704" s="53"/>
      <c r="R704" s="127"/>
      <c r="S704" s="127"/>
      <c r="T704" s="127"/>
      <c r="U704" s="127"/>
      <c r="V704" s="127"/>
      <c r="W704" s="127"/>
      <c r="Y704" s="127"/>
      <c r="Z704" s="127"/>
    </row>
    <row r="705" spans="1:27" s="126" customFormat="1" ht="24" x14ac:dyDescent="0.55000000000000004">
      <c r="A705" s="24">
        <v>164</v>
      </c>
      <c r="B705" s="24" t="s">
        <v>76</v>
      </c>
      <c r="C705" s="24"/>
      <c r="D705" s="24">
        <v>0</v>
      </c>
      <c r="E705" s="24">
        <v>0</v>
      </c>
      <c r="F705" s="24">
        <v>80</v>
      </c>
      <c r="G705" s="24">
        <v>2</v>
      </c>
      <c r="H705" s="125">
        <f t="shared" si="143"/>
        <v>80</v>
      </c>
      <c r="I705" s="125">
        <v>150</v>
      </c>
      <c r="J705" s="125">
        <f t="shared" si="144"/>
        <v>12000</v>
      </c>
      <c r="L705" s="24" t="s">
        <v>62</v>
      </c>
      <c r="M705" s="24" t="s">
        <v>65</v>
      </c>
      <c r="N705" s="24">
        <v>2</v>
      </c>
      <c r="O705" s="24">
        <v>108</v>
      </c>
      <c r="P705" s="125">
        <v>100</v>
      </c>
      <c r="Q705" s="125">
        <v>6800</v>
      </c>
      <c r="R705" s="125">
        <f t="shared" si="145"/>
        <v>734400</v>
      </c>
      <c r="S705" s="125">
        <v>4</v>
      </c>
      <c r="T705" s="125">
        <v>12</v>
      </c>
      <c r="U705" s="125">
        <f t="shared" si="146"/>
        <v>646272</v>
      </c>
      <c r="V705" s="125">
        <f t="shared" si="147"/>
        <v>658272</v>
      </c>
      <c r="W705" s="125">
        <f t="shared" si="148"/>
        <v>658272</v>
      </c>
      <c r="Y705" s="125">
        <f t="shared" si="149"/>
        <v>658272</v>
      </c>
      <c r="Z705" s="125">
        <v>0.02</v>
      </c>
      <c r="AA705" s="125">
        <f t="shared" ref="AA705" si="154">Y705*Z705/100</f>
        <v>131.65440000000001</v>
      </c>
    </row>
    <row r="706" spans="1:27" s="128" customFormat="1" ht="24" x14ac:dyDescent="0.55000000000000004">
      <c r="A706" s="53"/>
      <c r="B706" s="53"/>
      <c r="C706" s="53"/>
      <c r="D706" s="53"/>
      <c r="E706" s="53"/>
      <c r="F706" s="53"/>
      <c r="G706" s="53"/>
      <c r="H706" s="127"/>
      <c r="I706" s="127"/>
      <c r="J706" s="127"/>
      <c r="L706" s="53"/>
      <c r="M706" s="53"/>
      <c r="N706" s="53"/>
      <c r="O706" s="53"/>
      <c r="R706" s="127"/>
      <c r="S706" s="127"/>
      <c r="T706" s="127"/>
      <c r="U706" s="127"/>
      <c r="V706" s="127"/>
      <c r="W706" s="127"/>
      <c r="Y706" s="127"/>
      <c r="Z706" s="127"/>
    </row>
    <row r="707" spans="1:27" s="126" customFormat="1" ht="24" x14ac:dyDescent="0.55000000000000004">
      <c r="A707" s="24">
        <v>165</v>
      </c>
      <c r="B707" s="24" t="s">
        <v>205</v>
      </c>
      <c r="C707" s="24"/>
      <c r="D707" s="24">
        <v>0</v>
      </c>
      <c r="E707" s="24">
        <v>0</v>
      </c>
      <c r="F707" s="24">
        <v>45</v>
      </c>
      <c r="G707" s="24">
        <v>2</v>
      </c>
      <c r="H707" s="125">
        <f t="shared" si="143"/>
        <v>45</v>
      </c>
      <c r="I707" s="125">
        <v>150</v>
      </c>
      <c r="J707" s="125">
        <f t="shared" si="144"/>
        <v>6750</v>
      </c>
      <c r="L707" s="24" t="s">
        <v>62</v>
      </c>
      <c r="M707" s="24" t="s">
        <v>65</v>
      </c>
      <c r="N707" s="24">
        <v>2</v>
      </c>
      <c r="O707" s="24">
        <v>135</v>
      </c>
      <c r="P707" s="125">
        <v>100</v>
      </c>
      <c r="Q707" s="125">
        <v>6800</v>
      </c>
      <c r="R707" s="125">
        <f t="shared" si="145"/>
        <v>918000</v>
      </c>
      <c r="S707" s="125">
        <v>4</v>
      </c>
      <c r="T707" s="125">
        <v>12</v>
      </c>
      <c r="U707" s="125">
        <f t="shared" si="146"/>
        <v>807840</v>
      </c>
      <c r="V707" s="125">
        <f t="shared" si="147"/>
        <v>814590</v>
      </c>
      <c r="W707" s="125">
        <f t="shared" si="148"/>
        <v>814590</v>
      </c>
      <c r="Y707" s="125">
        <f t="shared" si="149"/>
        <v>814590</v>
      </c>
      <c r="Z707" s="125">
        <v>0.02</v>
      </c>
      <c r="AA707" s="125">
        <f t="shared" ref="AA707" si="155">Y707*Z707/100</f>
        <v>162.91800000000001</v>
      </c>
    </row>
    <row r="708" spans="1:27" s="128" customFormat="1" ht="24" x14ac:dyDescent="0.55000000000000004">
      <c r="A708" s="53"/>
      <c r="B708" s="53"/>
      <c r="C708" s="53"/>
      <c r="D708" s="53"/>
      <c r="E708" s="53"/>
      <c r="F708" s="53"/>
      <c r="G708" s="53"/>
      <c r="H708" s="127"/>
      <c r="I708" s="127"/>
      <c r="J708" s="127"/>
      <c r="L708" s="53"/>
      <c r="M708" s="53"/>
      <c r="N708" s="53"/>
      <c r="O708" s="53"/>
      <c r="R708" s="127"/>
      <c r="S708" s="127"/>
      <c r="T708" s="127"/>
      <c r="U708" s="127"/>
      <c r="V708" s="127"/>
      <c r="W708" s="127"/>
      <c r="Y708" s="127"/>
      <c r="Z708" s="127"/>
    </row>
    <row r="709" spans="1:27" s="122" customFormat="1" ht="24" x14ac:dyDescent="0.55000000000000004">
      <c r="A709" s="11">
        <v>166</v>
      </c>
      <c r="B709" s="137" t="s">
        <v>59</v>
      </c>
      <c r="C709" s="11">
        <v>883</v>
      </c>
      <c r="D709" s="11">
        <v>0</v>
      </c>
      <c r="E709" s="11">
        <v>2</v>
      </c>
      <c r="F709" s="11">
        <v>5</v>
      </c>
      <c r="G709" s="11">
        <v>2</v>
      </c>
      <c r="H709" s="118">
        <f t="shared" si="143"/>
        <v>205</v>
      </c>
      <c r="I709" s="119">
        <v>150</v>
      </c>
      <c r="J709" s="119">
        <f t="shared" si="144"/>
        <v>30750</v>
      </c>
      <c r="L709" s="11" t="s">
        <v>62</v>
      </c>
      <c r="M709" s="11" t="s">
        <v>111</v>
      </c>
      <c r="N709" s="11">
        <v>2</v>
      </c>
      <c r="O709" s="11">
        <v>72</v>
      </c>
      <c r="P709" s="119">
        <v>100</v>
      </c>
      <c r="Q709" s="119">
        <v>6800</v>
      </c>
      <c r="R709" s="118">
        <f t="shared" si="145"/>
        <v>489600</v>
      </c>
      <c r="S709" s="118">
        <v>51</v>
      </c>
      <c r="T709" s="119"/>
      <c r="U709" s="118">
        <f t="shared" si="146"/>
        <v>489600</v>
      </c>
      <c r="V709" s="119">
        <f t="shared" si="147"/>
        <v>520350</v>
      </c>
      <c r="W709" s="118">
        <f t="shared" si="148"/>
        <v>520350</v>
      </c>
      <c r="Y709" s="119">
        <f t="shared" si="149"/>
        <v>520350</v>
      </c>
      <c r="Z709" s="119"/>
    </row>
    <row r="710" spans="1:27" s="122" customFormat="1" ht="24" x14ac:dyDescent="0.55000000000000004">
      <c r="A710" s="11"/>
      <c r="B710" s="137"/>
      <c r="C710" s="11"/>
      <c r="D710" s="11"/>
      <c r="E710" s="11"/>
      <c r="F710" s="11"/>
      <c r="G710" s="11"/>
      <c r="H710" s="118">
        <f t="shared" si="143"/>
        <v>0</v>
      </c>
      <c r="I710" s="119"/>
      <c r="J710" s="119">
        <f t="shared" si="144"/>
        <v>0</v>
      </c>
      <c r="L710" s="11"/>
      <c r="M710" s="11" t="s">
        <v>111</v>
      </c>
      <c r="N710" s="11">
        <v>2</v>
      </c>
      <c r="O710" s="11">
        <v>30</v>
      </c>
      <c r="P710" s="119">
        <v>100</v>
      </c>
      <c r="Q710" s="119">
        <v>6800</v>
      </c>
      <c r="R710" s="118">
        <f t="shared" si="145"/>
        <v>204000</v>
      </c>
      <c r="S710" s="118">
        <v>51</v>
      </c>
      <c r="T710" s="119"/>
      <c r="U710" s="118">
        <f t="shared" si="146"/>
        <v>204000</v>
      </c>
      <c r="V710" s="119">
        <f t="shared" si="147"/>
        <v>204000</v>
      </c>
      <c r="W710" s="118">
        <f t="shared" si="148"/>
        <v>204000</v>
      </c>
      <c r="Y710" s="119">
        <f t="shared" si="149"/>
        <v>204000</v>
      </c>
      <c r="Z710" s="119"/>
    </row>
    <row r="711" spans="1:27" s="122" customFormat="1" ht="24" x14ac:dyDescent="0.55000000000000004">
      <c r="A711" s="11"/>
      <c r="B711" s="137"/>
      <c r="C711" s="11"/>
      <c r="D711" s="11"/>
      <c r="E711" s="11"/>
      <c r="F711" s="11"/>
      <c r="G711" s="11"/>
      <c r="H711" s="118">
        <f t="shared" si="143"/>
        <v>0</v>
      </c>
      <c r="I711" s="119"/>
      <c r="J711" s="119">
        <f t="shared" si="144"/>
        <v>0</v>
      </c>
      <c r="L711" s="11"/>
      <c r="M711" s="11" t="s">
        <v>63</v>
      </c>
      <c r="N711" s="11">
        <v>2</v>
      </c>
      <c r="O711" s="11">
        <v>6</v>
      </c>
      <c r="P711" s="119">
        <v>100</v>
      </c>
      <c r="Q711" s="119">
        <v>6800</v>
      </c>
      <c r="R711" s="118">
        <f t="shared" si="145"/>
        <v>40800</v>
      </c>
      <c r="S711" s="118">
        <v>51</v>
      </c>
      <c r="T711" s="119"/>
      <c r="U711" s="118">
        <f t="shared" si="146"/>
        <v>40800</v>
      </c>
      <c r="V711" s="119">
        <f t="shared" si="147"/>
        <v>40800</v>
      </c>
      <c r="W711" s="118">
        <f t="shared" si="148"/>
        <v>40800</v>
      </c>
      <c r="Y711" s="119">
        <f t="shared" si="149"/>
        <v>40800</v>
      </c>
      <c r="Z711" s="119"/>
    </row>
    <row r="712" spans="1:27" s="122" customFormat="1" ht="24" x14ac:dyDescent="0.55000000000000004">
      <c r="A712" s="11"/>
      <c r="B712" s="137" t="s">
        <v>59</v>
      </c>
      <c r="C712" s="11">
        <v>8273</v>
      </c>
      <c r="D712" s="11">
        <v>5</v>
      </c>
      <c r="E712" s="11">
        <v>2</v>
      </c>
      <c r="F712" s="11">
        <v>43</v>
      </c>
      <c r="G712" s="11">
        <v>1</v>
      </c>
      <c r="H712" s="118">
        <f t="shared" ref="H712:H774" si="156">+(D712*400)+(E712*100)+F712</f>
        <v>2243</v>
      </c>
      <c r="I712" s="119">
        <v>100</v>
      </c>
      <c r="J712" s="119">
        <f t="shared" ref="J712:J774" si="157">H712*I712</f>
        <v>224300</v>
      </c>
      <c r="L712" s="11"/>
      <c r="M712" s="11"/>
      <c r="N712" s="11"/>
      <c r="O712" s="11"/>
      <c r="R712" s="118">
        <f t="shared" ref="R712:R774" si="158">O712*Q712</f>
        <v>0</v>
      </c>
      <c r="S712" s="118"/>
      <c r="T712" s="119"/>
      <c r="U712" s="118">
        <f t="shared" ref="U712:U774" si="159">R712*(100-T712)/100</f>
        <v>0</v>
      </c>
      <c r="V712" s="119">
        <f t="shared" ref="V712:V774" si="160">J712+U712</f>
        <v>224300</v>
      </c>
      <c r="W712" s="118">
        <f t="shared" ref="W712:W774" si="161">V712*P712/100</f>
        <v>0</v>
      </c>
      <c r="Y712" s="119">
        <f t="shared" ref="Y712:Y774" si="162">J712+U712</f>
        <v>224300</v>
      </c>
      <c r="Z712" s="119"/>
    </row>
    <row r="713" spans="1:27" s="122" customFormat="1" ht="24" x14ac:dyDescent="0.55000000000000004">
      <c r="A713" s="11"/>
      <c r="B713" s="137" t="s">
        <v>59</v>
      </c>
      <c r="C713" s="11">
        <v>1852</v>
      </c>
      <c r="D713" s="11">
        <v>1</v>
      </c>
      <c r="E713" s="11">
        <v>3</v>
      </c>
      <c r="F713" s="11">
        <v>56</v>
      </c>
      <c r="G713" s="11">
        <v>1</v>
      </c>
      <c r="H713" s="118">
        <f t="shared" si="156"/>
        <v>756</v>
      </c>
      <c r="I713" s="119">
        <v>100</v>
      </c>
      <c r="J713" s="119">
        <f t="shared" si="157"/>
        <v>75600</v>
      </c>
      <c r="L713" s="11"/>
      <c r="M713" s="11"/>
      <c r="N713" s="11"/>
      <c r="O713" s="11"/>
      <c r="R713" s="118">
        <f t="shared" si="158"/>
        <v>0</v>
      </c>
      <c r="S713" s="118"/>
      <c r="T713" s="119"/>
      <c r="U713" s="118">
        <f t="shared" si="159"/>
        <v>0</v>
      </c>
      <c r="V713" s="119">
        <f t="shared" si="160"/>
        <v>75600</v>
      </c>
      <c r="W713" s="118">
        <f t="shared" si="161"/>
        <v>0</v>
      </c>
      <c r="Y713" s="119">
        <f t="shared" si="162"/>
        <v>75600</v>
      </c>
      <c r="Z713" s="119"/>
    </row>
    <row r="714" spans="1:27" s="128" customFormat="1" ht="24" x14ac:dyDescent="0.55000000000000004">
      <c r="A714" s="53"/>
      <c r="B714" s="55"/>
      <c r="C714" s="53"/>
      <c r="D714" s="53"/>
      <c r="E714" s="53"/>
      <c r="F714" s="53"/>
      <c r="G714" s="53"/>
      <c r="H714" s="127"/>
      <c r="I714" s="127"/>
      <c r="J714" s="127"/>
      <c r="L714" s="53"/>
      <c r="M714" s="53"/>
      <c r="N714" s="53"/>
      <c r="O714" s="53"/>
      <c r="R714" s="127"/>
      <c r="S714" s="127"/>
      <c r="T714" s="127"/>
      <c r="U714" s="127"/>
      <c r="V714" s="127"/>
      <c r="W714" s="127"/>
      <c r="Y714" s="127"/>
      <c r="Z714" s="127"/>
    </row>
    <row r="715" spans="1:27" s="122" customFormat="1" ht="24" x14ac:dyDescent="0.55000000000000004">
      <c r="A715" s="11">
        <v>167</v>
      </c>
      <c r="B715" s="137" t="s">
        <v>59</v>
      </c>
      <c r="C715" s="11">
        <v>15221</v>
      </c>
      <c r="D715" s="11">
        <v>0</v>
      </c>
      <c r="E715" s="11">
        <v>3</v>
      </c>
      <c r="F715" s="11">
        <v>97</v>
      </c>
      <c r="G715" s="11">
        <v>1</v>
      </c>
      <c r="H715" s="118">
        <f t="shared" si="156"/>
        <v>397</v>
      </c>
      <c r="I715" s="119">
        <v>130</v>
      </c>
      <c r="J715" s="119">
        <f t="shared" si="157"/>
        <v>51610</v>
      </c>
      <c r="L715" s="11"/>
      <c r="M715" s="11"/>
      <c r="N715" s="11"/>
      <c r="O715" s="11"/>
      <c r="R715" s="118">
        <f t="shared" si="158"/>
        <v>0</v>
      </c>
      <c r="S715" s="118"/>
      <c r="T715" s="119"/>
      <c r="U715" s="118">
        <f t="shared" si="159"/>
        <v>0</v>
      </c>
      <c r="V715" s="119">
        <f t="shared" si="160"/>
        <v>51610</v>
      </c>
      <c r="W715" s="118">
        <f t="shared" si="161"/>
        <v>0</v>
      </c>
      <c r="Y715" s="119">
        <f t="shared" si="162"/>
        <v>51610</v>
      </c>
      <c r="Z715" s="119"/>
    </row>
    <row r="716" spans="1:27" s="122" customFormat="1" ht="24" x14ac:dyDescent="0.55000000000000004">
      <c r="A716" s="11"/>
      <c r="B716" s="137" t="s">
        <v>59</v>
      </c>
      <c r="C716" s="11">
        <v>15204</v>
      </c>
      <c r="D716" s="11">
        <v>0</v>
      </c>
      <c r="E716" s="11">
        <v>2</v>
      </c>
      <c r="F716" s="11">
        <v>46</v>
      </c>
      <c r="G716" s="11">
        <v>1</v>
      </c>
      <c r="H716" s="118">
        <f t="shared" si="156"/>
        <v>246</v>
      </c>
      <c r="I716" s="119">
        <v>100</v>
      </c>
      <c r="J716" s="119">
        <f t="shared" si="157"/>
        <v>24600</v>
      </c>
      <c r="L716" s="11"/>
      <c r="M716" s="11"/>
      <c r="N716" s="11"/>
      <c r="O716" s="11"/>
      <c r="R716" s="118">
        <f t="shared" si="158"/>
        <v>0</v>
      </c>
      <c r="S716" s="118"/>
      <c r="T716" s="119"/>
      <c r="U716" s="118">
        <f t="shared" si="159"/>
        <v>0</v>
      </c>
      <c r="V716" s="119">
        <f t="shared" si="160"/>
        <v>24600</v>
      </c>
      <c r="W716" s="118">
        <f t="shared" si="161"/>
        <v>0</v>
      </c>
      <c r="Y716" s="119">
        <f t="shared" si="162"/>
        <v>24600</v>
      </c>
      <c r="Z716" s="119"/>
    </row>
    <row r="717" spans="1:27" s="128" customFormat="1" ht="24" x14ac:dyDescent="0.55000000000000004">
      <c r="A717" s="53"/>
      <c r="B717" s="55"/>
      <c r="C717" s="53"/>
      <c r="D717" s="53"/>
      <c r="E717" s="53"/>
      <c r="F717" s="53"/>
      <c r="G717" s="53"/>
      <c r="H717" s="127"/>
      <c r="I717" s="127"/>
      <c r="J717" s="127"/>
      <c r="L717" s="53"/>
      <c r="M717" s="53"/>
      <c r="N717" s="53"/>
      <c r="O717" s="53"/>
      <c r="R717" s="127"/>
      <c r="S717" s="127"/>
      <c r="T717" s="127"/>
      <c r="U717" s="127"/>
      <c r="V717" s="127"/>
      <c r="W717" s="127"/>
      <c r="Y717" s="127"/>
      <c r="Z717" s="127"/>
    </row>
    <row r="718" spans="1:27" s="122" customFormat="1" ht="24" x14ac:dyDescent="0.55000000000000004">
      <c r="A718" s="11">
        <v>168</v>
      </c>
      <c r="B718" s="137" t="s">
        <v>59</v>
      </c>
      <c r="C718" s="11">
        <v>696</v>
      </c>
      <c r="D718" s="11">
        <v>0</v>
      </c>
      <c r="E718" s="11">
        <v>1</v>
      </c>
      <c r="F718" s="11">
        <v>31</v>
      </c>
      <c r="G718" s="11">
        <v>2</v>
      </c>
      <c r="H718" s="118">
        <f t="shared" si="156"/>
        <v>131</v>
      </c>
      <c r="I718" s="119">
        <v>250</v>
      </c>
      <c r="J718" s="119">
        <f t="shared" si="157"/>
        <v>32750</v>
      </c>
      <c r="L718" s="11" t="s">
        <v>62</v>
      </c>
      <c r="M718" s="11" t="s">
        <v>111</v>
      </c>
      <c r="N718" s="11">
        <v>2</v>
      </c>
      <c r="O718" s="11">
        <v>77</v>
      </c>
      <c r="P718" s="119">
        <v>100</v>
      </c>
      <c r="Q718" s="119">
        <v>6800</v>
      </c>
      <c r="R718" s="118">
        <f t="shared" si="158"/>
        <v>523600</v>
      </c>
      <c r="S718" s="118">
        <v>41</v>
      </c>
      <c r="T718" s="119"/>
      <c r="U718" s="118">
        <f t="shared" si="159"/>
        <v>523600</v>
      </c>
      <c r="V718" s="119">
        <f t="shared" si="160"/>
        <v>556350</v>
      </c>
      <c r="W718" s="118">
        <f t="shared" si="161"/>
        <v>556350</v>
      </c>
      <c r="Y718" s="119">
        <f t="shared" si="162"/>
        <v>556350</v>
      </c>
      <c r="Z718" s="119"/>
    </row>
    <row r="719" spans="1:27" s="122" customFormat="1" ht="24" x14ac:dyDescent="0.55000000000000004">
      <c r="A719" s="11"/>
      <c r="B719" s="137"/>
      <c r="C719" s="11"/>
      <c r="D719" s="11"/>
      <c r="E719" s="11"/>
      <c r="F719" s="11"/>
      <c r="G719" s="11"/>
      <c r="H719" s="118">
        <f t="shared" si="156"/>
        <v>0</v>
      </c>
      <c r="I719" s="119"/>
      <c r="J719" s="119">
        <f t="shared" si="157"/>
        <v>0</v>
      </c>
      <c r="L719" s="11"/>
      <c r="M719" s="11" t="s">
        <v>111</v>
      </c>
      <c r="N719" s="11">
        <v>2</v>
      </c>
      <c r="O719" s="11">
        <v>77</v>
      </c>
      <c r="P719" s="119">
        <v>100</v>
      </c>
      <c r="Q719" s="119">
        <v>6800</v>
      </c>
      <c r="R719" s="118">
        <f t="shared" si="158"/>
        <v>523600</v>
      </c>
      <c r="S719" s="118">
        <v>41</v>
      </c>
      <c r="T719" s="119"/>
      <c r="U719" s="118">
        <f t="shared" si="159"/>
        <v>523600</v>
      </c>
      <c r="V719" s="119">
        <f t="shared" si="160"/>
        <v>523600</v>
      </c>
      <c r="W719" s="118">
        <f t="shared" si="161"/>
        <v>523600</v>
      </c>
      <c r="Y719" s="119">
        <f t="shared" si="162"/>
        <v>523600</v>
      </c>
      <c r="Z719" s="119"/>
    </row>
    <row r="720" spans="1:27" s="122" customFormat="1" ht="24" x14ac:dyDescent="0.55000000000000004">
      <c r="A720" s="11"/>
      <c r="B720" s="137"/>
      <c r="C720" s="11"/>
      <c r="D720" s="11"/>
      <c r="E720" s="11"/>
      <c r="F720" s="11"/>
      <c r="G720" s="11"/>
      <c r="H720" s="118">
        <f t="shared" si="156"/>
        <v>0</v>
      </c>
      <c r="I720" s="119"/>
      <c r="J720" s="119">
        <f t="shared" si="157"/>
        <v>0</v>
      </c>
      <c r="L720" s="11"/>
      <c r="M720" s="11" t="s">
        <v>65</v>
      </c>
      <c r="N720" s="11">
        <v>2</v>
      </c>
      <c r="O720" s="11">
        <v>8</v>
      </c>
      <c r="P720" s="119">
        <v>100</v>
      </c>
      <c r="Q720" s="119">
        <v>6800</v>
      </c>
      <c r="R720" s="118">
        <f t="shared" si="158"/>
        <v>54400</v>
      </c>
      <c r="S720" s="118">
        <v>41</v>
      </c>
      <c r="T720" s="119"/>
      <c r="U720" s="118">
        <f t="shared" si="159"/>
        <v>54400</v>
      </c>
      <c r="V720" s="119">
        <f t="shared" si="160"/>
        <v>54400</v>
      </c>
      <c r="W720" s="118">
        <f t="shared" si="161"/>
        <v>54400</v>
      </c>
      <c r="Y720" s="119">
        <f t="shared" si="162"/>
        <v>54400</v>
      </c>
      <c r="Z720" s="119"/>
    </row>
    <row r="721" spans="1:27" s="122" customFormat="1" ht="24" x14ac:dyDescent="0.55000000000000004">
      <c r="A721" s="11"/>
      <c r="B721" s="137" t="s">
        <v>59</v>
      </c>
      <c r="C721" s="11">
        <v>8268</v>
      </c>
      <c r="D721" s="11">
        <v>3</v>
      </c>
      <c r="E721" s="11">
        <v>0</v>
      </c>
      <c r="F721" s="11">
        <v>0</v>
      </c>
      <c r="G721" s="11">
        <v>1</v>
      </c>
      <c r="H721" s="118">
        <f t="shared" si="156"/>
        <v>1200</v>
      </c>
      <c r="I721" s="119">
        <v>130</v>
      </c>
      <c r="J721" s="119">
        <f t="shared" si="157"/>
        <v>156000</v>
      </c>
      <c r="L721" s="11"/>
      <c r="M721" s="11"/>
      <c r="N721" s="11"/>
      <c r="O721" s="11"/>
      <c r="R721" s="118">
        <f t="shared" si="158"/>
        <v>0</v>
      </c>
      <c r="S721" s="118"/>
      <c r="T721" s="119"/>
      <c r="U721" s="118">
        <f t="shared" si="159"/>
        <v>0</v>
      </c>
      <c r="V721" s="119">
        <f t="shared" si="160"/>
        <v>156000</v>
      </c>
      <c r="W721" s="118">
        <f t="shared" si="161"/>
        <v>0</v>
      </c>
      <c r="Y721" s="119">
        <f t="shared" si="162"/>
        <v>156000</v>
      </c>
      <c r="Z721" s="119"/>
    </row>
    <row r="722" spans="1:27" s="122" customFormat="1" ht="24" x14ac:dyDescent="0.55000000000000004">
      <c r="A722" s="11"/>
      <c r="B722" s="137" t="s">
        <v>59</v>
      </c>
      <c r="C722" s="11">
        <v>8267</v>
      </c>
      <c r="D722" s="11">
        <v>1</v>
      </c>
      <c r="E722" s="11">
        <v>1</v>
      </c>
      <c r="F722" s="11">
        <v>30</v>
      </c>
      <c r="G722" s="11">
        <v>1</v>
      </c>
      <c r="H722" s="118">
        <f t="shared" si="156"/>
        <v>530</v>
      </c>
      <c r="I722" s="119">
        <v>100</v>
      </c>
      <c r="J722" s="119">
        <f t="shared" si="157"/>
        <v>53000</v>
      </c>
      <c r="L722" s="11"/>
      <c r="M722" s="11"/>
      <c r="N722" s="11"/>
      <c r="O722" s="11"/>
      <c r="R722" s="118">
        <f t="shared" si="158"/>
        <v>0</v>
      </c>
      <c r="S722" s="118"/>
      <c r="T722" s="119"/>
      <c r="U722" s="118">
        <f t="shared" si="159"/>
        <v>0</v>
      </c>
      <c r="V722" s="119">
        <f t="shared" si="160"/>
        <v>53000</v>
      </c>
      <c r="W722" s="118">
        <f t="shared" si="161"/>
        <v>0</v>
      </c>
      <c r="Y722" s="119">
        <f t="shared" si="162"/>
        <v>53000</v>
      </c>
      <c r="Z722" s="119"/>
    </row>
    <row r="723" spans="1:27" s="122" customFormat="1" ht="24" x14ac:dyDescent="0.55000000000000004">
      <c r="A723" s="11"/>
      <c r="B723" s="137" t="s">
        <v>59</v>
      </c>
      <c r="C723" s="11">
        <v>12233</v>
      </c>
      <c r="D723" s="11">
        <v>1</v>
      </c>
      <c r="E723" s="11">
        <v>0</v>
      </c>
      <c r="F723" s="11">
        <v>70</v>
      </c>
      <c r="G723" s="11">
        <v>1</v>
      </c>
      <c r="H723" s="118">
        <f t="shared" si="156"/>
        <v>470</v>
      </c>
      <c r="I723" s="119">
        <v>250</v>
      </c>
      <c r="J723" s="119">
        <f t="shared" si="157"/>
        <v>117500</v>
      </c>
      <c r="L723" s="11"/>
      <c r="M723" s="11"/>
      <c r="N723" s="11"/>
      <c r="O723" s="11"/>
      <c r="R723" s="118">
        <f t="shared" si="158"/>
        <v>0</v>
      </c>
      <c r="S723" s="118"/>
      <c r="T723" s="119"/>
      <c r="U723" s="118">
        <f t="shared" si="159"/>
        <v>0</v>
      </c>
      <c r="V723" s="119">
        <f t="shared" si="160"/>
        <v>117500</v>
      </c>
      <c r="W723" s="118">
        <f t="shared" si="161"/>
        <v>0</v>
      </c>
      <c r="Y723" s="119">
        <f t="shared" si="162"/>
        <v>117500</v>
      </c>
      <c r="Z723" s="119"/>
    </row>
    <row r="724" spans="1:27" s="126" customFormat="1" ht="24" x14ac:dyDescent="0.55000000000000004">
      <c r="A724" s="24"/>
      <c r="B724" s="97" t="s">
        <v>172</v>
      </c>
      <c r="C724" s="24"/>
      <c r="D724" s="24">
        <v>2</v>
      </c>
      <c r="E724" s="24">
        <v>3</v>
      </c>
      <c r="F724" s="24">
        <v>20</v>
      </c>
      <c r="G724" s="24">
        <v>1</v>
      </c>
      <c r="H724" s="125">
        <f t="shared" si="156"/>
        <v>1120</v>
      </c>
      <c r="I724" s="125">
        <v>100</v>
      </c>
      <c r="J724" s="125">
        <f t="shared" si="157"/>
        <v>112000</v>
      </c>
      <c r="L724" s="24"/>
      <c r="M724" s="24"/>
      <c r="N724" s="24"/>
      <c r="O724" s="24"/>
      <c r="R724" s="125">
        <f t="shared" si="158"/>
        <v>0</v>
      </c>
      <c r="S724" s="125"/>
      <c r="T724" s="125"/>
      <c r="U724" s="125">
        <f t="shared" si="159"/>
        <v>0</v>
      </c>
      <c r="V724" s="125">
        <f t="shared" si="160"/>
        <v>112000</v>
      </c>
      <c r="W724" s="125">
        <f t="shared" si="161"/>
        <v>0</v>
      </c>
      <c r="Y724" s="125">
        <f t="shared" si="162"/>
        <v>112000</v>
      </c>
      <c r="Z724" s="125">
        <v>0.01</v>
      </c>
      <c r="AA724" s="125">
        <f t="shared" ref="AA724" si="163">Y724*Z724/100</f>
        <v>11.2</v>
      </c>
    </row>
    <row r="725" spans="1:27" s="128" customFormat="1" ht="24" x14ac:dyDescent="0.55000000000000004">
      <c r="A725" s="53"/>
      <c r="B725" s="55"/>
      <c r="C725" s="53"/>
      <c r="D725" s="53"/>
      <c r="E725" s="53"/>
      <c r="F725" s="53"/>
      <c r="G725" s="53"/>
      <c r="H725" s="127"/>
      <c r="I725" s="127"/>
      <c r="J725" s="127"/>
      <c r="L725" s="53"/>
      <c r="M725" s="53"/>
      <c r="N725" s="53"/>
      <c r="O725" s="53"/>
      <c r="R725" s="127"/>
      <c r="S725" s="127"/>
      <c r="T725" s="127"/>
      <c r="U725" s="127"/>
      <c r="V725" s="127"/>
      <c r="W725" s="127"/>
      <c r="Y725" s="127"/>
      <c r="Z725" s="127"/>
    </row>
    <row r="726" spans="1:27" s="126" customFormat="1" ht="24" x14ac:dyDescent="0.55000000000000004">
      <c r="A726" s="24">
        <v>169</v>
      </c>
      <c r="B726" s="97" t="s">
        <v>190</v>
      </c>
      <c r="C726" s="24"/>
      <c r="D726" s="24">
        <v>1</v>
      </c>
      <c r="E726" s="24">
        <v>0</v>
      </c>
      <c r="F726" s="24">
        <v>40</v>
      </c>
      <c r="G726" s="24">
        <v>1</v>
      </c>
      <c r="H726" s="125">
        <f t="shared" si="156"/>
        <v>440</v>
      </c>
      <c r="I726" s="125">
        <v>100</v>
      </c>
      <c r="J726" s="125">
        <f t="shared" si="157"/>
        <v>44000</v>
      </c>
      <c r="L726" s="24"/>
      <c r="M726" s="24"/>
      <c r="N726" s="24"/>
      <c r="O726" s="24"/>
      <c r="R726" s="125">
        <f t="shared" si="158"/>
        <v>0</v>
      </c>
      <c r="S726" s="125"/>
      <c r="T726" s="125"/>
      <c r="U726" s="125">
        <f t="shared" si="159"/>
        <v>0</v>
      </c>
      <c r="V726" s="125">
        <f t="shared" si="160"/>
        <v>44000</v>
      </c>
      <c r="W726" s="125">
        <f t="shared" si="161"/>
        <v>0</v>
      </c>
      <c r="Y726" s="125">
        <f t="shared" si="162"/>
        <v>44000</v>
      </c>
      <c r="Z726" s="125">
        <v>0.01</v>
      </c>
      <c r="AA726" s="125">
        <f t="shared" ref="AA726:AA727" si="164">Y726*Z726/100</f>
        <v>4.4000000000000004</v>
      </c>
    </row>
    <row r="727" spans="1:27" s="126" customFormat="1" ht="24" x14ac:dyDescent="0.55000000000000004">
      <c r="A727" s="24"/>
      <c r="B727" s="97" t="s">
        <v>190</v>
      </c>
      <c r="C727" s="24"/>
      <c r="D727" s="24">
        <v>0</v>
      </c>
      <c r="E727" s="24">
        <v>3</v>
      </c>
      <c r="F727" s="24">
        <v>30</v>
      </c>
      <c r="G727" s="24">
        <v>1</v>
      </c>
      <c r="H727" s="125">
        <f t="shared" si="156"/>
        <v>330</v>
      </c>
      <c r="I727" s="125">
        <v>100</v>
      </c>
      <c r="J727" s="125">
        <f t="shared" si="157"/>
        <v>33000</v>
      </c>
      <c r="L727" s="24"/>
      <c r="M727" s="24"/>
      <c r="N727" s="24"/>
      <c r="O727" s="24"/>
      <c r="R727" s="125">
        <f t="shared" si="158"/>
        <v>0</v>
      </c>
      <c r="S727" s="125"/>
      <c r="T727" s="125"/>
      <c r="U727" s="125">
        <f t="shared" si="159"/>
        <v>0</v>
      </c>
      <c r="V727" s="125">
        <f t="shared" si="160"/>
        <v>33000</v>
      </c>
      <c r="W727" s="125">
        <f t="shared" si="161"/>
        <v>0</v>
      </c>
      <c r="Y727" s="125">
        <f t="shared" si="162"/>
        <v>33000</v>
      </c>
      <c r="Z727" s="125">
        <v>0.01</v>
      </c>
      <c r="AA727" s="125">
        <f t="shared" si="164"/>
        <v>3.3</v>
      </c>
    </row>
    <row r="728" spans="1:27" s="128" customFormat="1" ht="24" x14ac:dyDescent="0.55000000000000004">
      <c r="A728" s="53"/>
      <c r="B728" s="55"/>
      <c r="C728" s="53"/>
      <c r="D728" s="53"/>
      <c r="E728" s="53"/>
      <c r="F728" s="53"/>
      <c r="G728" s="53"/>
      <c r="H728" s="127"/>
      <c r="I728" s="127"/>
      <c r="J728" s="127"/>
      <c r="L728" s="53"/>
      <c r="M728" s="53"/>
      <c r="N728" s="53"/>
      <c r="O728" s="53"/>
      <c r="R728" s="127"/>
      <c r="S728" s="127"/>
      <c r="T728" s="127"/>
      <c r="U728" s="127"/>
      <c r="V728" s="127"/>
      <c r="W728" s="127"/>
      <c r="Y728" s="127"/>
      <c r="Z728" s="127"/>
    </row>
    <row r="729" spans="1:27" s="126" customFormat="1" ht="24" x14ac:dyDescent="0.55000000000000004">
      <c r="A729" s="24">
        <v>170</v>
      </c>
      <c r="B729" s="97" t="s">
        <v>205</v>
      </c>
      <c r="C729" s="24">
        <v>1375</v>
      </c>
      <c r="D729" s="24">
        <v>1</v>
      </c>
      <c r="E729" s="24">
        <v>2</v>
      </c>
      <c r="F729" s="24">
        <v>64</v>
      </c>
      <c r="G729" s="24">
        <v>2</v>
      </c>
      <c r="H729" s="125">
        <f t="shared" si="156"/>
        <v>664</v>
      </c>
      <c r="I729" s="125">
        <v>150</v>
      </c>
      <c r="J729" s="125">
        <f t="shared" si="157"/>
        <v>99600</v>
      </c>
      <c r="L729" s="24" t="s">
        <v>62</v>
      </c>
      <c r="M729" s="24" t="s">
        <v>65</v>
      </c>
      <c r="N729" s="24">
        <v>2</v>
      </c>
      <c r="O729" s="24">
        <v>195</v>
      </c>
      <c r="P729" s="125">
        <v>100</v>
      </c>
      <c r="Q729" s="125">
        <v>6800</v>
      </c>
      <c r="R729" s="125">
        <f t="shared" si="158"/>
        <v>1326000</v>
      </c>
      <c r="S729" s="125">
        <v>11</v>
      </c>
      <c r="T729" s="125">
        <v>45</v>
      </c>
      <c r="U729" s="125">
        <f t="shared" si="159"/>
        <v>729300</v>
      </c>
      <c r="V729" s="125">
        <f t="shared" si="160"/>
        <v>828900</v>
      </c>
      <c r="W729" s="125">
        <f t="shared" si="161"/>
        <v>828900</v>
      </c>
      <c r="Y729" s="125">
        <f t="shared" si="162"/>
        <v>828900</v>
      </c>
      <c r="Z729" s="125">
        <v>0.02</v>
      </c>
      <c r="AA729" s="125">
        <f t="shared" ref="AA729:AA731" si="165">Y729*Z729/100</f>
        <v>165.78</v>
      </c>
    </row>
    <row r="730" spans="1:27" s="126" customFormat="1" ht="24" x14ac:dyDescent="0.55000000000000004">
      <c r="A730" s="24"/>
      <c r="B730" s="97"/>
      <c r="C730" s="24"/>
      <c r="D730" s="24"/>
      <c r="E730" s="24"/>
      <c r="F730" s="24"/>
      <c r="G730" s="24"/>
      <c r="H730" s="125">
        <f t="shared" si="156"/>
        <v>0</v>
      </c>
      <c r="I730" s="125"/>
      <c r="J730" s="125">
        <f t="shared" si="157"/>
        <v>0</v>
      </c>
      <c r="L730" s="24"/>
      <c r="M730" s="24" t="s">
        <v>65</v>
      </c>
      <c r="N730" s="24">
        <v>2</v>
      </c>
      <c r="O730" s="24">
        <v>35</v>
      </c>
      <c r="P730" s="125">
        <v>100</v>
      </c>
      <c r="Q730" s="125">
        <v>6800</v>
      </c>
      <c r="R730" s="125">
        <f t="shared" si="158"/>
        <v>238000</v>
      </c>
      <c r="S730" s="125">
        <v>11</v>
      </c>
      <c r="T730" s="125">
        <v>45</v>
      </c>
      <c r="U730" s="125">
        <f t="shared" si="159"/>
        <v>130900</v>
      </c>
      <c r="V730" s="125">
        <f t="shared" si="160"/>
        <v>130900</v>
      </c>
      <c r="W730" s="125">
        <f t="shared" si="161"/>
        <v>130900</v>
      </c>
      <c r="Y730" s="125">
        <f t="shared" si="162"/>
        <v>130900</v>
      </c>
      <c r="Z730" s="125">
        <v>0.02</v>
      </c>
      <c r="AA730" s="125">
        <f t="shared" si="165"/>
        <v>26.18</v>
      </c>
    </row>
    <row r="731" spans="1:27" s="126" customFormat="1" ht="24" x14ac:dyDescent="0.55000000000000004">
      <c r="A731" s="24"/>
      <c r="B731" s="97"/>
      <c r="C731" s="24"/>
      <c r="D731" s="24"/>
      <c r="E731" s="24"/>
      <c r="F731" s="24"/>
      <c r="G731" s="24"/>
      <c r="H731" s="125">
        <f t="shared" si="156"/>
        <v>0</v>
      </c>
      <c r="I731" s="125"/>
      <c r="J731" s="125">
        <f t="shared" si="157"/>
        <v>0</v>
      </c>
      <c r="L731" s="24"/>
      <c r="M731" s="24" t="s">
        <v>65</v>
      </c>
      <c r="N731" s="24">
        <v>2</v>
      </c>
      <c r="O731" s="24">
        <v>12</v>
      </c>
      <c r="P731" s="125">
        <v>100</v>
      </c>
      <c r="Q731" s="125">
        <v>6800</v>
      </c>
      <c r="R731" s="125">
        <f t="shared" si="158"/>
        <v>81600</v>
      </c>
      <c r="S731" s="125">
        <v>11</v>
      </c>
      <c r="T731" s="125">
        <v>45</v>
      </c>
      <c r="U731" s="125">
        <f t="shared" si="159"/>
        <v>44880</v>
      </c>
      <c r="V731" s="125">
        <f t="shared" si="160"/>
        <v>44880</v>
      </c>
      <c r="W731" s="125">
        <f t="shared" si="161"/>
        <v>44880</v>
      </c>
      <c r="Y731" s="125">
        <f t="shared" si="162"/>
        <v>44880</v>
      </c>
      <c r="Z731" s="125">
        <v>0.02</v>
      </c>
      <c r="AA731" s="125">
        <f t="shared" si="165"/>
        <v>8.9760000000000009</v>
      </c>
    </row>
    <row r="732" spans="1:27" s="122" customFormat="1" ht="24" x14ac:dyDescent="0.55000000000000004">
      <c r="A732" s="11"/>
      <c r="B732" s="137" t="s">
        <v>59</v>
      </c>
      <c r="C732" s="11">
        <v>2379</v>
      </c>
      <c r="D732" s="11">
        <v>0</v>
      </c>
      <c r="E732" s="11">
        <v>1</v>
      </c>
      <c r="F732" s="11">
        <v>57</v>
      </c>
      <c r="G732" s="11">
        <v>1</v>
      </c>
      <c r="H732" s="118">
        <f t="shared" si="156"/>
        <v>157</v>
      </c>
      <c r="I732" s="119">
        <v>100</v>
      </c>
      <c r="J732" s="119">
        <f t="shared" si="157"/>
        <v>15700</v>
      </c>
      <c r="L732" s="11"/>
      <c r="M732" s="11"/>
      <c r="N732" s="11"/>
      <c r="O732" s="11"/>
      <c r="R732" s="118">
        <f t="shared" si="158"/>
        <v>0</v>
      </c>
      <c r="S732" s="118"/>
      <c r="T732" s="119"/>
      <c r="U732" s="118">
        <f t="shared" si="159"/>
        <v>0</v>
      </c>
      <c r="V732" s="119">
        <f t="shared" si="160"/>
        <v>15700</v>
      </c>
      <c r="W732" s="118">
        <f t="shared" si="161"/>
        <v>0</v>
      </c>
      <c r="Y732" s="119">
        <f t="shared" si="162"/>
        <v>15700</v>
      </c>
      <c r="Z732" s="119"/>
    </row>
    <row r="733" spans="1:27" s="122" customFormat="1" ht="24" x14ac:dyDescent="0.55000000000000004">
      <c r="A733" s="11"/>
      <c r="B733" s="137" t="s">
        <v>59</v>
      </c>
      <c r="C733" s="11">
        <v>12217</v>
      </c>
      <c r="D733" s="11">
        <v>2</v>
      </c>
      <c r="E733" s="11">
        <v>2</v>
      </c>
      <c r="F733" s="11">
        <v>23</v>
      </c>
      <c r="G733" s="11">
        <v>1</v>
      </c>
      <c r="H733" s="118">
        <f t="shared" si="156"/>
        <v>1023</v>
      </c>
      <c r="I733" s="119">
        <v>100</v>
      </c>
      <c r="J733" s="119">
        <f t="shared" si="157"/>
        <v>102300</v>
      </c>
      <c r="L733" s="11"/>
      <c r="M733" s="11"/>
      <c r="N733" s="11"/>
      <c r="O733" s="11"/>
      <c r="R733" s="118">
        <f t="shared" si="158"/>
        <v>0</v>
      </c>
      <c r="S733" s="118"/>
      <c r="T733" s="119"/>
      <c r="U733" s="118">
        <f t="shared" si="159"/>
        <v>0</v>
      </c>
      <c r="V733" s="119">
        <f t="shared" si="160"/>
        <v>102300</v>
      </c>
      <c r="W733" s="118">
        <f t="shared" si="161"/>
        <v>0</v>
      </c>
      <c r="Y733" s="119">
        <f t="shared" si="162"/>
        <v>102300</v>
      </c>
      <c r="Z733" s="119"/>
    </row>
    <row r="734" spans="1:27" s="122" customFormat="1" ht="24" x14ac:dyDescent="0.55000000000000004">
      <c r="A734" s="11"/>
      <c r="B734" s="137" t="s">
        <v>59</v>
      </c>
      <c r="C734" s="11">
        <v>8266</v>
      </c>
      <c r="D734" s="11">
        <v>1</v>
      </c>
      <c r="E734" s="11">
        <v>2</v>
      </c>
      <c r="F734" s="11">
        <v>80</v>
      </c>
      <c r="G734" s="11">
        <v>1</v>
      </c>
      <c r="H734" s="118">
        <f t="shared" si="156"/>
        <v>680</v>
      </c>
      <c r="I734" s="119">
        <v>100</v>
      </c>
      <c r="J734" s="119">
        <f t="shared" si="157"/>
        <v>68000</v>
      </c>
      <c r="L734" s="11"/>
      <c r="M734" s="11"/>
      <c r="N734" s="11"/>
      <c r="O734" s="11"/>
      <c r="R734" s="118">
        <f t="shared" si="158"/>
        <v>0</v>
      </c>
      <c r="S734" s="118"/>
      <c r="T734" s="119"/>
      <c r="U734" s="118">
        <f t="shared" si="159"/>
        <v>0</v>
      </c>
      <c r="V734" s="119">
        <f t="shared" si="160"/>
        <v>68000</v>
      </c>
      <c r="W734" s="118">
        <f t="shared" si="161"/>
        <v>0</v>
      </c>
      <c r="Y734" s="119">
        <f t="shared" si="162"/>
        <v>68000</v>
      </c>
      <c r="Z734" s="119"/>
    </row>
    <row r="735" spans="1:27" s="122" customFormat="1" ht="24" x14ac:dyDescent="0.55000000000000004">
      <c r="A735" s="11"/>
      <c r="B735" s="137" t="s">
        <v>59</v>
      </c>
      <c r="C735" s="11">
        <v>18969</v>
      </c>
      <c r="D735" s="11">
        <v>1</v>
      </c>
      <c r="E735" s="11">
        <v>0</v>
      </c>
      <c r="F735" s="11">
        <v>48</v>
      </c>
      <c r="G735" s="11">
        <v>1</v>
      </c>
      <c r="H735" s="118">
        <f t="shared" si="156"/>
        <v>448</v>
      </c>
      <c r="I735" s="119">
        <v>130</v>
      </c>
      <c r="J735" s="119">
        <f t="shared" si="157"/>
        <v>58240</v>
      </c>
      <c r="L735" s="11"/>
      <c r="M735" s="11"/>
      <c r="N735" s="11"/>
      <c r="O735" s="11"/>
      <c r="R735" s="118">
        <f t="shared" si="158"/>
        <v>0</v>
      </c>
      <c r="S735" s="118"/>
      <c r="T735" s="119"/>
      <c r="U735" s="118">
        <f t="shared" si="159"/>
        <v>0</v>
      </c>
      <c r="V735" s="119">
        <f t="shared" si="160"/>
        <v>58240</v>
      </c>
      <c r="W735" s="118">
        <f t="shared" si="161"/>
        <v>0</v>
      </c>
      <c r="Y735" s="119">
        <f t="shared" si="162"/>
        <v>58240</v>
      </c>
      <c r="Z735" s="119"/>
    </row>
    <row r="736" spans="1:27" s="122" customFormat="1" ht="24" x14ac:dyDescent="0.55000000000000004">
      <c r="A736" s="11"/>
      <c r="B736" s="137" t="s">
        <v>59</v>
      </c>
      <c r="C736" s="11">
        <v>18407</v>
      </c>
      <c r="D736" s="11">
        <v>1</v>
      </c>
      <c r="E736" s="11">
        <v>2</v>
      </c>
      <c r="F736" s="11">
        <v>97</v>
      </c>
      <c r="G736" s="11">
        <v>1</v>
      </c>
      <c r="H736" s="118">
        <f t="shared" si="156"/>
        <v>697</v>
      </c>
      <c r="I736" s="119">
        <v>100</v>
      </c>
      <c r="J736" s="119">
        <f t="shared" si="157"/>
        <v>69700</v>
      </c>
      <c r="L736" s="11"/>
      <c r="M736" s="11"/>
      <c r="N736" s="11"/>
      <c r="O736" s="11"/>
      <c r="R736" s="118">
        <f t="shared" si="158"/>
        <v>0</v>
      </c>
      <c r="S736" s="118"/>
      <c r="T736" s="119"/>
      <c r="U736" s="118">
        <f t="shared" si="159"/>
        <v>0</v>
      </c>
      <c r="V736" s="119">
        <f t="shared" si="160"/>
        <v>69700</v>
      </c>
      <c r="W736" s="118">
        <f t="shared" si="161"/>
        <v>0</v>
      </c>
      <c r="Y736" s="119">
        <f t="shared" si="162"/>
        <v>69700</v>
      </c>
      <c r="Z736" s="119"/>
    </row>
    <row r="737" spans="1:27" s="122" customFormat="1" ht="24" x14ac:dyDescent="0.55000000000000004">
      <c r="A737" s="11"/>
      <c r="B737" s="137" t="s">
        <v>59</v>
      </c>
      <c r="C737" s="11">
        <v>9973</v>
      </c>
      <c r="D737" s="11">
        <v>0</v>
      </c>
      <c r="E737" s="11">
        <v>1</v>
      </c>
      <c r="F737" s="11">
        <v>96</v>
      </c>
      <c r="G737" s="11">
        <v>1</v>
      </c>
      <c r="H737" s="118">
        <f t="shared" si="156"/>
        <v>196</v>
      </c>
      <c r="I737" s="119">
        <v>100</v>
      </c>
      <c r="J737" s="119">
        <f t="shared" si="157"/>
        <v>19600</v>
      </c>
      <c r="L737" s="11"/>
      <c r="M737" s="11"/>
      <c r="N737" s="11"/>
      <c r="O737" s="11"/>
      <c r="R737" s="118">
        <f t="shared" si="158"/>
        <v>0</v>
      </c>
      <c r="S737" s="118"/>
      <c r="T737" s="119"/>
      <c r="U737" s="118">
        <f t="shared" si="159"/>
        <v>0</v>
      </c>
      <c r="V737" s="119">
        <f t="shared" si="160"/>
        <v>19600</v>
      </c>
      <c r="W737" s="118">
        <f t="shared" si="161"/>
        <v>0</v>
      </c>
      <c r="Y737" s="119">
        <f t="shared" si="162"/>
        <v>19600</v>
      </c>
      <c r="Z737" s="119"/>
    </row>
    <row r="738" spans="1:27" s="122" customFormat="1" ht="24" x14ac:dyDescent="0.55000000000000004">
      <c r="A738" s="11"/>
      <c r="B738" s="137" t="s">
        <v>59</v>
      </c>
      <c r="C738" s="11">
        <v>18970</v>
      </c>
      <c r="D738" s="11">
        <v>1</v>
      </c>
      <c r="E738" s="11">
        <v>0</v>
      </c>
      <c r="F738" s="11">
        <v>43</v>
      </c>
      <c r="G738" s="11">
        <v>1</v>
      </c>
      <c r="H738" s="118">
        <f t="shared" si="156"/>
        <v>443</v>
      </c>
      <c r="I738" s="119">
        <v>100</v>
      </c>
      <c r="J738" s="119">
        <f t="shared" si="157"/>
        <v>44300</v>
      </c>
      <c r="L738" s="11"/>
      <c r="M738" s="11"/>
      <c r="N738" s="11"/>
      <c r="O738" s="11"/>
      <c r="R738" s="118">
        <f t="shared" si="158"/>
        <v>0</v>
      </c>
      <c r="S738" s="118"/>
      <c r="T738" s="119"/>
      <c r="U738" s="118">
        <f t="shared" si="159"/>
        <v>0</v>
      </c>
      <c r="V738" s="119">
        <f t="shared" si="160"/>
        <v>44300</v>
      </c>
      <c r="W738" s="118">
        <f t="shared" si="161"/>
        <v>0</v>
      </c>
      <c r="Y738" s="119">
        <f t="shared" si="162"/>
        <v>44300</v>
      </c>
      <c r="Z738" s="119"/>
    </row>
    <row r="739" spans="1:27" s="128" customFormat="1" ht="24" x14ac:dyDescent="0.55000000000000004">
      <c r="A739" s="53"/>
      <c r="B739" s="55"/>
      <c r="C739" s="53"/>
      <c r="D739" s="53"/>
      <c r="E739" s="53"/>
      <c r="F739" s="53"/>
      <c r="G739" s="53"/>
      <c r="H739" s="127"/>
      <c r="I739" s="127"/>
      <c r="J739" s="127"/>
      <c r="L739" s="53"/>
      <c r="M739" s="53"/>
      <c r="N739" s="53"/>
      <c r="O739" s="53"/>
      <c r="R739" s="127"/>
      <c r="S739" s="127"/>
      <c r="T739" s="127"/>
      <c r="U739" s="127"/>
      <c r="V739" s="127"/>
      <c r="W739" s="127"/>
      <c r="Y739" s="127"/>
      <c r="Z739" s="127"/>
    </row>
    <row r="740" spans="1:27" s="122" customFormat="1" ht="24" x14ac:dyDescent="0.55000000000000004">
      <c r="A740" s="11">
        <v>171</v>
      </c>
      <c r="B740" s="137" t="s">
        <v>59</v>
      </c>
      <c r="C740" s="11">
        <v>16995</v>
      </c>
      <c r="D740" s="11">
        <v>0</v>
      </c>
      <c r="E740" s="11">
        <v>1</v>
      </c>
      <c r="F740" s="11">
        <v>95</v>
      </c>
      <c r="G740" s="11">
        <v>2</v>
      </c>
      <c r="H740" s="118">
        <f t="shared" si="156"/>
        <v>195</v>
      </c>
      <c r="I740" s="119">
        <v>150</v>
      </c>
      <c r="J740" s="119">
        <f t="shared" si="157"/>
        <v>29250</v>
      </c>
      <c r="L740" s="11" t="s">
        <v>62</v>
      </c>
      <c r="M740" s="11" t="s">
        <v>63</v>
      </c>
      <c r="N740" s="11">
        <v>2</v>
      </c>
      <c r="O740" s="11">
        <v>72</v>
      </c>
      <c r="P740" s="119">
        <v>100</v>
      </c>
      <c r="Q740" s="119">
        <v>6800</v>
      </c>
      <c r="R740" s="118">
        <f t="shared" si="158"/>
        <v>489600</v>
      </c>
      <c r="S740" s="118"/>
      <c r="T740" s="119"/>
      <c r="U740" s="118">
        <f t="shared" si="159"/>
        <v>489600</v>
      </c>
      <c r="V740" s="119">
        <f t="shared" si="160"/>
        <v>518850</v>
      </c>
      <c r="W740" s="118">
        <f t="shared" si="161"/>
        <v>518850</v>
      </c>
      <c r="Y740" s="119">
        <f t="shared" si="162"/>
        <v>518850</v>
      </c>
      <c r="Z740" s="119"/>
    </row>
    <row r="741" spans="1:27" s="122" customFormat="1" ht="24" x14ac:dyDescent="0.55000000000000004">
      <c r="A741" s="11"/>
      <c r="B741" s="137"/>
      <c r="C741" s="11"/>
      <c r="D741" s="11"/>
      <c r="E741" s="11"/>
      <c r="F741" s="11"/>
      <c r="G741" s="11"/>
      <c r="H741" s="118">
        <f t="shared" si="156"/>
        <v>0</v>
      </c>
      <c r="I741" s="119"/>
      <c r="J741" s="119">
        <f t="shared" si="157"/>
        <v>0</v>
      </c>
      <c r="L741" s="11"/>
      <c r="M741" s="11" t="s">
        <v>65</v>
      </c>
      <c r="N741" s="11">
        <v>2</v>
      </c>
      <c r="O741" s="11">
        <v>6</v>
      </c>
      <c r="P741" s="119">
        <v>100</v>
      </c>
      <c r="Q741" s="119">
        <v>6800</v>
      </c>
      <c r="R741" s="118">
        <f t="shared" si="158"/>
        <v>40800</v>
      </c>
      <c r="S741" s="118"/>
      <c r="T741" s="119"/>
      <c r="U741" s="118">
        <f t="shared" si="159"/>
        <v>40800</v>
      </c>
      <c r="V741" s="119">
        <f t="shared" si="160"/>
        <v>40800</v>
      </c>
      <c r="W741" s="118">
        <f t="shared" si="161"/>
        <v>40800</v>
      </c>
      <c r="Y741" s="119">
        <f t="shared" si="162"/>
        <v>40800</v>
      </c>
      <c r="Z741" s="119"/>
    </row>
    <row r="742" spans="1:27" s="122" customFormat="1" ht="24" x14ac:dyDescent="0.55000000000000004">
      <c r="A742" s="11"/>
      <c r="B742" s="137" t="s">
        <v>59</v>
      </c>
      <c r="C742" s="11">
        <v>1639</v>
      </c>
      <c r="D742" s="11">
        <v>0</v>
      </c>
      <c r="E742" s="11">
        <v>1</v>
      </c>
      <c r="F742" s="11">
        <v>14</v>
      </c>
      <c r="G742" s="11">
        <v>1</v>
      </c>
      <c r="H742" s="118">
        <f t="shared" si="156"/>
        <v>114</v>
      </c>
      <c r="I742" s="119">
        <v>100</v>
      </c>
      <c r="J742" s="119">
        <f t="shared" si="157"/>
        <v>11400</v>
      </c>
      <c r="L742" s="11"/>
      <c r="M742" s="11"/>
      <c r="N742" s="11"/>
      <c r="O742" s="11"/>
      <c r="R742" s="118">
        <f t="shared" si="158"/>
        <v>0</v>
      </c>
      <c r="S742" s="118"/>
      <c r="T742" s="119"/>
      <c r="U742" s="118">
        <f t="shared" si="159"/>
        <v>0</v>
      </c>
      <c r="V742" s="119">
        <f t="shared" si="160"/>
        <v>11400</v>
      </c>
      <c r="W742" s="118">
        <f t="shared" si="161"/>
        <v>0</v>
      </c>
      <c r="Y742" s="119">
        <f t="shared" si="162"/>
        <v>11400</v>
      </c>
      <c r="Z742" s="119"/>
    </row>
    <row r="743" spans="1:27" s="122" customFormat="1" ht="24" x14ac:dyDescent="0.55000000000000004">
      <c r="A743" s="11"/>
      <c r="B743" s="137" t="s">
        <v>59</v>
      </c>
      <c r="C743" s="11">
        <v>1648</v>
      </c>
      <c r="D743" s="11">
        <v>0</v>
      </c>
      <c r="E743" s="11">
        <v>2</v>
      </c>
      <c r="F743" s="11">
        <v>6</v>
      </c>
      <c r="G743" s="11">
        <v>1</v>
      </c>
      <c r="H743" s="118">
        <f t="shared" si="156"/>
        <v>206</v>
      </c>
      <c r="I743" s="119">
        <v>100</v>
      </c>
      <c r="J743" s="119">
        <f t="shared" si="157"/>
        <v>20600</v>
      </c>
      <c r="L743" s="11"/>
      <c r="M743" s="11"/>
      <c r="N743" s="11"/>
      <c r="O743" s="11"/>
      <c r="R743" s="118">
        <f t="shared" si="158"/>
        <v>0</v>
      </c>
      <c r="S743" s="118"/>
      <c r="T743" s="119"/>
      <c r="U743" s="118">
        <f t="shared" si="159"/>
        <v>0</v>
      </c>
      <c r="V743" s="119">
        <f t="shared" si="160"/>
        <v>20600</v>
      </c>
      <c r="W743" s="118">
        <f t="shared" si="161"/>
        <v>0</v>
      </c>
      <c r="Y743" s="119">
        <f t="shared" si="162"/>
        <v>20600</v>
      </c>
      <c r="Z743" s="119"/>
    </row>
    <row r="744" spans="1:27" s="128" customFormat="1" ht="24" x14ac:dyDescent="0.55000000000000004">
      <c r="A744" s="53"/>
      <c r="B744" s="55"/>
      <c r="C744" s="53"/>
      <c r="D744" s="53"/>
      <c r="E744" s="53"/>
      <c r="F744" s="53"/>
      <c r="G744" s="53"/>
      <c r="H744" s="127"/>
      <c r="I744" s="127"/>
      <c r="J744" s="127"/>
      <c r="L744" s="53"/>
      <c r="M744" s="53"/>
      <c r="N744" s="53"/>
      <c r="O744" s="53"/>
      <c r="R744" s="127"/>
      <c r="S744" s="127"/>
      <c r="T744" s="127"/>
      <c r="U744" s="127"/>
      <c r="V744" s="127"/>
      <c r="W744" s="127"/>
      <c r="Y744" s="127"/>
      <c r="Z744" s="127"/>
    </row>
    <row r="745" spans="1:27" s="126" customFormat="1" ht="24" x14ac:dyDescent="0.55000000000000004">
      <c r="A745" s="24">
        <v>172</v>
      </c>
      <c r="B745" s="97" t="s">
        <v>91</v>
      </c>
      <c r="C745" s="24"/>
      <c r="D745" s="24">
        <v>2</v>
      </c>
      <c r="E745" s="24">
        <v>2</v>
      </c>
      <c r="F745" s="24">
        <v>0</v>
      </c>
      <c r="G745" s="24">
        <v>1</v>
      </c>
      <c r="H745" s="125">
        <f t="shared" si="156"/>
        <v>1000</v>
      </c>
      <c r="I745" s="125">
        <v>100</v>
      </c>
      <c r="J745" s="125">
        <f t="shared" si="157"/>
        <v>100000</v>
      </c>
      <c r="L745" s="24"/>
      <c r="M745" s="24"/>
      <c r="N745" s="24"/>
      <c r="O745" s="24"/>
      <c r="R745" s="125">
        <f t="shared" si="158"/>
        <v>0</v>
      </c>
      <c r="S745" s="125"/>
      <c r="T745" s="125"/>
      <c r="U745" s="125">
        <f t="shared" si="159"/>
        <v>0</v>
      </c>
      <c r="V745" s="125">
        <f t="shared" si="160"/>
        <v>100000</v>
      </c>
      <c r="W745" s="125">
        <f t="shared" si="161"/>
        <v>0</v>
      </c>
      <c r="Y745" s="125">
        <f t="shared" si="162"/>
        <v>100000</v>
      </c>
      <c r="Z745" s="125">
        <v>0.01</v>
      </c>
      <c r="AA745" s="125">
        <f t="shared" ref="AA745" si="166">Y745*Z745/100</f>
        <v>10</v>
      </c>
    </row>
    <row r="746" spans="1:27" s="128" customFormat="1" ht="24" x14ac:dyDescent="0.55000000000000004">
      <c r="A746" s="53"/>
      <c r="B746" s="55"/>
      <c r="C746" s="53"/>
      <c r="D746" s="53"/>
      <c r="E746" s="53"/>
      <c r="F746" s="53"/>
      <c r="G746" s="53"/>
      <c r="H746" s="127"/>
      <c r="I746" s="127"/>
      <c r="J746" s="127"/>
      <c r="L746" s="53"/>
      <c r="M746" s="53"/>
      <c r="N746" s="53"/>
      <c r="O746" s="53"/>
      <c r="R746" s="127"/>
      <c r="S746" s="127"/>
      <c r="T746" s="127"/>
      <c r="U746" s="127"/>
      <c r="V746" s="127"/>
      <c r="W746" s="127"/>
      <c r="Y746" s="127"/>
      <c r="Z746" s="127"/>
    </row>
    <row r="747" spans="1:27" s="122" customFormat="1" ht="24" x14ac:dyDescent="0.55000000000000004">
      <c r="A747" s="11">
        <v>173</v>
      </c>
      <c r="B747" s="137" t="s">
        <v>59</v>
      </c>
      <c r="C747" s="11">
        <v>722</v>
      </c>
      <c r="D747" s="11">
        <v>0</v>
      </c>
      <c r="E747" s="11">
        <v>1</v>
      </c>
      <c r="F747" s="11">
        <v>67</v>
      </c>
      <c r="G747" s="11">
        <v>2</v>
      </c>
      <c r="H747" s="118">
        <f t="shared" si="156"/>
        <v>167</v>
      </c>
      <c r="I747" s="119">
        <v>150</v>
      </c>
      <c r="J747" s="119">
        <f t="shared" si="157"/>
        <v>25050</v>
      </c>
      <c r="L747" s="11" t="s">
        <v>62</v>
      </c>
      <c r="M747" s="11" t="s">
        <v>111</v>
      </c>
      <c r="N747" s="11">
        <v>2</v>
      </c>
      <c r="O747" s="11">
        <v>107.1</v>
      </c>
      <c r="P747" s="119">
        <v>100</v>
      </c>
      <c r="Q747" s="119">
        <v>6800</v>
      </c>
      <c r="R747" s="118">
        <f t="shared" si="158"/>
        <v>728280</v>
      </c>
      <c r="S747" s="118">
        <v>61</v>
      </c>
      <c r="T747" s="119"/>
      <c r="U747" s="118">
        <f t="shared" si="159"/>
        <v>728280</v>
      </c>
      <c r="V747" s="119">
        <f t="shared" si="160"/>
        <v>753330</v>
      </c>
      <c r="W747" s="118">
        <f t="shared" si="161"/>
        <v>753330</v>
      </c>
      <c r="Y747" s="119">
        <f t="shared" si="162"/>
        <v>753330</v>
      </c>
      <c r="Z747" s="119"/>
    </row>
    <row r="748" spans="1:27" s="122" customFormat="1" ht="24" x14ac:dyDescent="0.55000000000000004">
      <c r="A748" s="11"/>
      <c r="B748" s="137"/>
      <c r="C748" s="11"/>
      <c r="D748" s="11"/>
      <c r="E748" s="11"/>
      <c r="F748" s="11"/>
      <c r="G748" s="11"/>
      <c r="H748" s="118">
        <f t="shared" si="156"/>
        <v>0</v>
      </c>
      <c r="I748" s="119"/>
      <c r="J748" s="119">
        <f t="shared" si="157"/>
        <v>0</v>
      </c>
      <c r="L748" s="11"/>
      <c r="M748" s="11" t="s">
        <v>111</v>
      </c>
      <c r="N748" s="11">
        <v>2</v>
      </c>
      <c r="O748" s="11">
        <v>34</v>
      </c>
      <c r="P748" s="119">
        <v>100</v>
      </c>
      <c r="Q748" s="119">
        <v>6800</v>
      </c>
      <c r="R748" s="118">
        <f t="shared" si="158"/>
        <v>231200</v>
      </c>
      <c r="S748" s="118">
        <v>61</v>
      </c>
      <c r="T748" s="119"/>
      <c r="U748" s="118">
        <f t="shared" si="159"/>
        <v>231200</v>
      </c>
      <c r="V748" s="119">
        <f t="shared" si="160"/>
        <v>231200</v>
      </c>
      <c r="W748" s="118">
        <f t="shared" si="161"/>
        <v>231200</v>
      </c>
      <c r="Y748" s="119">
        <f t="shared" si="162"/>
        <v>231200</v>
      </c>
      <c r="Z748" s="119"/>
    </row>
    <row r="749" spans="1:27" s="122" customFormat="1" ht="24" x14ac:dyDescent="0.55000000000000004">
      <c r="A749" s="11"/>
      <c r="B749" s="137"/>
      <c r="C749" s="11"/>
      <c r="D749" s="11"/>
      <c r="E749" s="11"/>
      <c r="F749" s="11"/>
      <c r="G749" s="11"/>
      <c r="H749" s="118">
        <f t="shared" si="156"/>
        <v>0</v>
      </c>
      <c r="I749" s="119"/>
      <c r="J749" s="119">
        <f t="shared" si="157"/>
        <v>0</v>
      </c>
      <c r="L749" s="11"/>
      <c r="M749" s="11" t="s">
        <v>65</v>
      </c>
      <c r="N749" s="11">
        <v>2</v>
      </c>
      <c r="O749" s="11">
        <v>12</v>
      </c>
      <c r="P749" s="119">
        <v>100</v>
      </c>
      <c r="Q749" s="119">
        <v>6800</v>
      </c>
      <c r="R749" s="118">
        <f t="shared" si="158"/>
        <v>81600</v>
      </c>
      <c r="S749" s="118">
        <v>61</v>
      </c>
      <c r="T749" s="119"/>
      <c r="U749" s="118">
        <f t="shared" si="159"/>
        <v>81600</v>
      </c>
      <c r="V749" s="119">
        <f t="shared" si="160"/>
        <v>81600</v>
      </c>
      <c r="W749" s="118">
        <f t="shared" si="161"/>
        <v>81600</v>
      </c>
      <c r="Y749" s="119">
        <f t="shared" si="162"/>
        <v>81600</v>
      </c>
      <c r="Z749" s="119"/>
    </row>
    <row r="750" spans="1:27" s="122" customFormat="1" ht="24" x14ac:dyDescent="0.55000000000000004">
      <c r="A750" s="11"/>
      <c r="B750" s="137" t="s">
        <v>59</v>
      </c>
      <c r="C750" s="11">
        <v>7928</v>
      </c>
      <c r="D750" s="11">
        <v>2</v>
      </c>
      <c r="E750" s="11">
        <v>2</v>
      </c>
      <c r="F750" s="11">
        <v>0</v>
      </c>
      <c r="G750" s="11">
        <v>1</v>
      </c>
      <c r="H750" s="118">
        <f t="shared" si="156"/>
        <v>1000</v>
      </c>
      <c r="I750" s="119">
        <v>130</v>
      </c>
      <c r="J750" s="119">
        <f t="shared" si="157"/>
        <v>130000</v>
      </c>
      <c r="L750" s="11"/>
      <c r="M750" s="11"/>
      <c r="N750" s="11"/>
      <c r="O750" s="11"/>
      <c r="R750" s="118">
        <f t="shared" si="158"/>
        <v>0</v>
      </c>
      <c r="S750" s="118"/>
      <c r="T750" s="119"/>
      <c r="U750" s="118">
        <f t="shared" si="159"/>
        <v>0</v>
      </c>
      <c r="V750" s="119">
        <f t="shared" si="160"/>
        <v>130000</v>
      </c>
      <c r="W750" s="118">
        <f t="shared" si="161"/>
        <v>0</v>
      </c>
      <c r="Y750" s="119">
        <f t="shared" si="162"/>
        <v>130000</v>
      </c>
      <c r="Z750" s="119"/>
    </row>
    <row r="751" spans="1:27" s="128" customFormat="1" ht="24" x14ac:dyDescent="0.55000000000000004">
      <c r="A751" s="53"/>
      <c r="B751" s="55"/>
      <c r="C751" s="53"/>
      <c r="D751" s="53"/>
      <c r="E751" s="53"/>
      <c r="F751" s="53"/>
      <c r="G751" s="53"/>
      <c r="H751" s="127"/>
      <c r="I751" s="127"/>
      <c r="J751" s="127"/>
      <c r="L751" s="53"/>
      <c r="M751" s="53"/>
      <c r="N751" s="53"/>
      <c r="O751" s="53"/>
      <c r="R751" s="127"/>
      <c r="S751" s="127"/>
      <c r="T751" s="127"/>
      <c r="U751" s="127"/>
      <c r="V751" s="127"/>
      <c r="W751" s="127"/>
      <c r="Y751" s="127"/>
      <c r="Z751" s="127"/>
    </row>
    <row r="752" spans="1:27" s="122" customFormat="1" ht="24" x14ac:dyDescent="0.55000000000000004">
      <c r="A752" s="11">
        <v>174</v>
      </c>
      <c r="B752" s="137" t="s">
        <v>59</v>
      </c>
      <c r="C752" s="11">
        <v>15382</v>
      </c>
      <c r="D752" s="11">
        <v>0</v>
      </c>
      <c r="E752" s="11">
        <v>1</v>
      </c>
      <c r="F752" s="11">
        <v>79</v>
      </c>
      <c r="G752" s="11">
        <v>2</v>
      </c>
      <c r="H752" s="118">
        <f t="shared" si="156"/>
        <v>179</v>
      </c>
      <c r="I752" s="119">
        <v>130</v>
      </c>
      <c r="J752" s="119">
        <f t="shared" si="157"/>
        <v>23270</v>
      </c>
      <c r="L752" s="11" t="s">
        <v>62</v>
      </c>
      <c r="M752" s="11" t="s">
        <v>63</v>
      </c>
      <c r="N752" s="11">
        <v>2</v>
      </c>
      <c r="O752" s="11">
        <v>210</v>
      </c>
      <c r="P752" s="119">
        <v>100</v>
      </c>
      <c r="Q752" s="119">
        <v>6800</v>
      </c>
      <c r="R752" s="118">
        <f t="shared" si="158"/>
        <v>1428000</v>
      </c>
      <c r="S752" s="118">
        <v>7</v>
      </c>
      <c r="T752" s="119"/>
      <c r="U752" s="118">
        <f t="shared" si="159"/>
        <v>1428000</v>
      </c>
      <c r="V752" s="119">
        <f t="shared" si="160"/>
        <v>1451270</v>
      </c>
      <c r="W752" s="118">
        <f t="shared" si="161"/>
        <v>1451270</v>
      </c>
      <c r="Y752" s="119">
        <f t="shared" si="162"/>
        <v>1451270</v>
      </c>
      <c r="Z752" s="119"/>
    </row>
    <row r="753" spans="1:27" s="128" customFormat="1" ht="24" x14ac:dyDescent="0.55000000000000004">
      <c r="A753" s="53"/>
      <c r="B753" s="55"/>
      <c r="C753" s="53"/>
      <c r="D753" s="53"/>
      <c r="E753" s="53"/>
      <c r="F753" s="53"/>
      <c r="G753" s="53"/>
      <c r="H753" s="127"/>
      <c r="I753" s="127"/>
      <c r="J753" s="127"/>
      <c r="L753" s="53"/>
      <c r="M753" s="53"/>
      <c r="N753" s="53"/>
      <c r="O753" s="53"/>
      <c r="R753" s="127"/>
      <c r="S753" s="127"/>
      <c r="T753" s="127"/>
      <c r="U753" s="127"/>
      <c r="V753" s="127"/>
      <c r="W753" s="127"/>
      <c r="Y753" s="127"/>
      <c r="Z753" s="127"/>
    </row>
    <row r="754" spans="1:27" s="122" customFormat="1" ht="24" x14ac:dyDescent="0.55000000000000004">
      <c r="A754" s="11">
        <v>175</v>
      </c>
      <c r="B754" s="137" t="s">
        <v>59</v>
      </c>
      <c r="C754" s="11">
        <v>9992</v>
      </c>
      <c r="D754" s="11">
        <v>0</v>
      </c>
      <c r="E754" s="11">
        <v>3</v>
      </c>
      <c r="F754" s="11">
        <v>0</v>
      </c>
      <c r="G754" s="11">
        <v>1</v>
      </c>
      <c r="H754" s="118">
        <f t="shared" si="156"/>
        <v>300</v>
      </c>
      <c r="I754" s="119">
        <v>130</v>
      </c>
      <c r="J754" s="119">
        <f t="shared" si="157"/>
        <v>39000</v>
      </c>
      <c r="L754" s="11"/>
      <c r="M754" s="11"/>
      <c r="N754" s="11"/>
      <c r="O754" s="11"/>
      <c r="R754" s="118">
        <f t="shared" si="158"/>
        <v>0</v>
      </c>
      <c r="S754" s="118"/>
      <c r="T754" s="119"/>
      <c r="U754" s="118">
        <f t="shared" si="159"/>
        <v>0</v>
      </c>
      <c r="V754" s="119">
        <f t="shared" si="160"/>
        <v>39000</v>
      </c>
      <c r="W754" s="118">
        <f t="shared" si="161"/>
        <v>0</v>
      </c>
      <c r="Y754" s="119">
        <f t="shared" si="162"/>
        <v>39000</v>
      </c>
      <c r="Z754" s="119"/>
    </row>
    <row r="755" spans="1:27" s="128" customFormat="1" ht="24" x14ac:dyDescent="0.55000000000000004">
      <c r="A755" s="53"/>
      <c r="B755" s="55"/>
      <c r="C755" s="53"/>
      <c r="D755" s="53"/>
      <c r="E755" s="53"/>
      <c r="F755" s="53"/>
      <c r="G755" s="53"/>
      <c r="H755" s="127"/>
      <c r="I755" s="127"/>
      <c r="J755" s="127"/>
      <c r="L755" s="53"/>
      <c r="M755" s="53"/>
      <c r="N755" s="53"/>
      <c r="O755" s="53"/>
      <c r="R755" s="127"/>
      <c r="S755" s="127"/>
      <c r="T755" s="127"/>
      <c r="U755" s="127"/>
      <c r="V755" s="127"/>
      <c r="W755" s="127"/>
      <c r="Y755" s="127"/>
      <c r="Z755" s="127"/>
    </row>
    <row r="756" spans="1:27" s="122" customFormat="1" ht="24" x14ac:dyDescent="0.55000000000000004">
      <c r="A756" s="11">
        <v>176</v>
      </c>
      <c r="B756" s="137" t="s">
        <v>59</v>
      </c>
      <c r="C756" s="11">
        <v>1842</v>
      </c>
      <c r="D756" s="11">
        <v>0</v>
      </c>
      <c r="E756" s="11">
        <v>0</v>
      </c>
      <c r="F756" s="11">
        <v>63</v>
      </c>
      <c r="G756" s="11">
        <v>2</v>
      </c>
      <c r="H756" s="118">
        <f t="shared" si="156"/>
        <v>63</v>
      </c>
      <c r="I756" s="119">
        <v>100</v>
      </c>
      <c r="J756" s="119">
        <f t="shared" si="157"/>
        <v>6300</v>
      </c>
      <c r="L756" s="11" t="s">
        <v>62</v>
      </c>
      <c r="M756" s="11" t="s">
        <v>63</v>
      </c>
      <c r="N756" s="11">
        <v>2</v>
      </c>
      <c r="O756" s="11">
        <v>144</v>
      </c>
      <c r="P756" s="119">
        <v>100</v>
      </c>
      <c r="Q756" s="119">
        <v>6800</v>
      </c>
      <c r="R756" s="118">
        <f t="shared" si="158"/>
        <v>979200</v>
      </c>
      <c r="S756" s="118">
        <v>61</v>
      </c>
      <c r="T756" s="119"/>
      <c r="U756" s="118">
        <f t="shared" si="159"/>
        <v>979200</v>
      </c>
      <c r="V756" s="119">
        <f t="shared" si="160"/>
        <v>985500</v>
      </c>
      <c r="W756" s="118">
        <f t="shared" si="161"/>
        <v>985500</v>
      </c>
      <c r="Y756" s="119">
        <f t="shared" si="162"/>
        <v>985500</v>
      </c>
      <c r="Z756" s="119"/>
    </row>
    <row r="757" spans="1:27" s="122" customFormat="1" ht="24" x14ac:dyDescent="0.55000000000000004">
      <c r="A757" s="11"/>
      <c r="B757" s="137"/>
      <c r="C757" s="11"/>
      <c r="D757" s="11"/>
      <c r="E757" s="11"/>
      <c r="F757" s="11"/>
      <c r="G757" s="11"/>
      <c r="H757" s="118">
        <f t="shared" si="156"/>
        <v>0</v>
      </c>
      <c r="I757" s="119"/>
      <c r="J757" s="119">
        <f t="shared" si="157"/>
        <v>0</v>
      </c>
      <c r="L757" s="11"/>
      <c r="M757" s="11" t="s">
        <v>65</v>
      </c>
      <c r="N757" s="11">
        <v>2</v>
      </c>
      <c r="O757" s="11">
        <v>6</v>
      </c>
      <c r="P757" s="119">
        <v>100</v>
      </c>
      <c r="Q757" s="119">
        <v>6800</v>
      </c>
      <c r="R757" s="118">
        <f t="shared" si="158"/>
        <v>40800</v>
      </c>
      <c r="S757" s="118">
        <v>61</v>
      </c>
      <c r="T757" s="119"/>
      <c r="U757" s="118">
        <f t="shared" si="159"/>
        <v>40800</v>
      </c>
      <c r="V757" s="119">
        <f t="shared" si="160"/>
        <v>40800</v>
      </c>
      <c r="W757" s="118">
        <f t="shared" si="161"/>
        <v>40800</v>
      </c>
      <c r="Y757" s="119">
        <f t="shared" si="162"/>
        <v>40800</v>
      </c>
      <c r="Z757" s="119"/>
    </row>
    <row r="758" spans="1:27" s="128" customFormat="1" ht="24" x14ac:dyDescent="0.55000000000000004">
      <c r="A758" s="53"/>
      <c r="B758" s="55"/>
      <c r="C758" s="53"/>
      <c r="D758" s="53"/>
      <c r="E758" s="53"/>
      <c r="F758" s="53"/>
      <c r="G758" s="53"/>
      <c r="H758" s="127"/>
      <c r="I758" s="127"/>
      <c r="J758" s="127"/>
      <c r="L758" s="53"/>
      <c r="M758" s="53"/>
      <c r="N758" s="53"/>
      <c r="O758" s="53"/>
      <c r="R758" s="127"/>
      <c r="S758" s="127"/>
      <c r="T758" s="127"/>
      <c r="U758" s="127"/>
      <c r="V758" s="127"/>
      <c r="W758" s="127"/>
      <c r="Y758" s="127"/>
      <c r="Z758" s="127"/>
    </row>
    <row r="759" spans="1:27" s="122" customFormat="1" ht="24" x14ac:dyDescent="0.55000000000000004">
      <c r="A759" s="11">
        <v>177</v>
      </c>
      <c r="B759" s="137" t="s">
        <v>59</v>
      </c>
      <c r="C759" s="11">
        <v>690</v>
      </c>
      <c r="D759" s="11">
        <v>0</v>
      </c>
      <c r="E759" s="11">
        <v>1</v>
      </c>
      <c r="F759" s="11">
        <v>93</v>
      </c>
      <c r="G759" s="11">
        <v>1</v>
      </c>
      <c r="H759" s="118">
        <f t="shared" si="156"/>
        <v>193</v>
      </c>
      <c r="I759" s="119">
        <v>250</v>
      </c>
      <c r="J759" s="119">
        <f t="shared" si="157"/>
        <v>48250</v>
      </c>
      <c r="L759" s="11"/>
      <c r="M759" s="11"/>
      <c r="N759" s="11"/>
      <c r="O759" s="11"/>
      <c r="R759" s="118">
        <f t="shared" si="158"/>
        <v>0</v>
      </c>
      <c r="S759" s="118"/>
      <c r="T759" s="119"/>
      <c r="U759" s="118">
        <f t="shared" si="159"/>
        <v>0</v>
      </c>
      <c r="V759" s="119">
        <f t="shared" si="160"/>
        <v>48250</v>
      </c>
      <c r="W759" s="118">
        <f t="shared" si="161"/>
        <v>0</v>
      </c>
      <c r="Y759" s="119">
        <f t="shared" si="162"/>
        <v>48250</v>
      </c>
      <c r="Z759" s="119"/>
    </row>
    <row r="760" spans="1:27" s="128" customFormat="1" ht="24" x14ac:dyDescent="0.55000000000000004">
      <c r="A760" s="53"/>
      <c r="B760" s="55"/>
      <c r="C760" s="53"/>
      <c r="D760" s="53"/>
      <c r="E760" s="53"/>
      <c r="F760" s="53"/>
      <c r="G760" s="53"/>
      <c r="H760" s="127"/>
      <c r="I760" s="127"/>
      <c r="J760" s="127"/>
      <c r="L760" s="53"/>
      <c r="M760" s="53"/>
      <c r="N760" s="53"/>
      <c r="O760" s="53"/>
      <c r="R760" s="127"/>
      <c r="S760" s="127"/>
      <c r="T760" s="127"/>
      <c r="U760" s="127"/>
      <c r="V760" s="127"/>
      <c r="W760" s="127"/>
      <c r="Y760" s="127"/>
      <c r="Z760" s="127"/>
    </row>
    <row r="761" spans="1:27" s="122" customFormat="1" ht="24" x14ac:dyDescent="0.55000000000000004">
      <c r="A761" s="11">
        <v>178</v>
      </c>
      <c r="B761" s="137" t="s">
        <v>59</v>
      </c>
      <c r="C761" s="11">
        <v>17007</v>
      </c>
      <c r="D761" s="11">
        <v>6</v>
      </c>
      <c r="E761" s="11">
        <v>2</v>
      </c>
      <c r="F761" s="11">
        <v>48</v>
      </c>
      <c r="G761" s="11">
        <v>1</v>
      </c>
      <c r="H761" s="118">
        <f t="shared" si="156"/>
        <v>2648</v>
      </c>
      <c r="I761" s="119">
        <v>100</v>
      </c>
      <c r="J761" s="119">
        <f t="shared" si="157"/>
        <v>264800</v>
      </c>
      <c r="L761" s="11"/>
      <c r="M761" s="11"/>
      <c r="N761" s="11"/>
      <c r="O761" s="11"/>
      <c r="R761" s="118">
        <f t="shared" si="158"/>
        <v>0</v>
      </c>
      <c r="S761" s="118"/>
      <c r="T761" s="119"/>
      <c r="U761" s="118">
        <f t="shared" si="159"/>
        <v>0</v>
      </c>
      <c r="V761" s="119">
        <f t="shared" si="160"/>
        <v>264800</v>
      </c>
      <c r="W761" s="118">
        <f t="shared" si="161"/>
        <v>0</v>
      </c>
      <c r="Y761" s="119">
        <f t="shared" si="162"/>
        <v>264800</v>
      </c>
      <c r="Z761" s="119"/>
    </row>
    <row r="762" spans="1:27" s="128" customFormat="1" ht="24" x14ac:dyDescent="0.55000000000000004">
      <c r="A762" s="53"/>
      <c r="B762" s="55"/>
      <c r="C762" s="53"/>
      <c r="D762" s="53"/>
      <c r="E762" s="53"/>
      <c r="F762" s="53"/>
      <c r="G762" s="53"/>
      <c r="H762" s="127"/>
      <c r="I762" s="127"/>
      <c r="J762" s="127"/>
      <c r="L762" s="53"/>
      <c r="M762" s="53"/>
      <c r="N762" s="53"/>
      <c r="O762" s="53"/>
      <c r="R762" s="127"/>
      <c r="S762" s="127"/>
      <c r="T762" s="127"/>
      <c r="U762" s="127"/>
      <c r="V762" s="127"/>
      <c r="W762" s="127"/>
      <c r="Y762" s="127"/>
      <c r="Z762" s="127"/>
    </row>
    <row r="763" spans="1:27" s="122" customFormat="1" ht="24" x14ac:dyDescent="0.55000000000000004">
      <c r="A763" s="11">
        <v>179</v>
      </c>
      <c r="B763" s="137" t="s">
        <v>59</v>
      </c>
      <c r="C763" s="11">
        <v>2664</v>
      </c>
      <c r="D763" s="11">
        <v>3</v>
      </c>
      <c r="E763" s="11">
        <v>3</v>
      </c>
      <c r="F763" s="11">
        <v>58</v>
      </c>
      <c r="G763" s="11">
        <v>1</v>
      </c>
      <c r="H763" s="118">
        <f t="shared" si="156"/>
        <v>1558</v>
      </c>
      <c r="I763" s="119">
        <v>100</v>
      </c>
      <c r="J763" s="119">
        <f t="shared" si="157"/>
        <v>155800</v>
      </c>
      <c r="L763" s="11"/>
      <c r="M763" s="11"/>
      <c r="N763" s="11"/>
      <c r="O763" s="11"/>
      <c r="R763" s="118">
        <f t="shared" si="158"/>
        <v>0</v>
      </c>
      <c r="S763" s="118"/>
      <c r="T763" s="119"/>
      <c r="U763" s="118">
        <f t="shared" si="159"/>
        <v>0</v>
      </c>
      <c r="V763" s="119">
        <f t="shared" si="160"/>
        <v>155800</v>
      </c>
      <c r="W763" s="118">
        <f t="shared" si="161"/>
        <v>0</v>
      </c>
      <c r="Y763" s="119">
        <f t="shared" si="162"/>
        <v>155800</v>
      </c>
      <c r="Z763" s="119"/>
    </row>
    <row r="764" spans="1:27" s="122" customFormat="1" ht="24" x14ac:dyDescent="0.55000000000000004">
      <c r="A764" s="11"/>
      <c r="B764" s="137" t="s">
        <v>59</v>
      </c>
      <c r="C764" s="11">
        <v>10679</v>
      </c>
      <c r="D764" s="11">
        <v>1</v>
      </c>
      <c r="E764" s="11">
        <v>0</v>
      </c>
      <c r="F764" s="11">
        <v>33</v>
      </c>
      <c r="G764" s="11">
        <v>1</v>
      </c>
      <c r="H764" s="118">
        <f t="shared" si="156"/>
        <v>433</v>
      </c>
      <c r="I764" s="119">
        <v>130</v>
      </c>
      <c r="J764" s="119">
        <f t="shared" si="157"/>
        <v>56290</v>
      </c>
      <c r="L764" s="11"/>
      <c r="M764" s="11"/>
      <c r="N764" s="11"/>
      <c r="O764" s="11"/>
      <c r="R764" s="118">
        <f t="shared" si="158"/>
        <v>0</v>
      </c>
      <c r="S764" s="118"/>
      <c r="T764" s="119"/>
      <c r="U764" s="118">
        <f t="shared" si="159"/>
        <v>0</v>
      </c>
      <c r="V764" s="119">
        <f t="shared" si="160"/>
        <v>56290</v>
      </c>
      <c r="W764" s="118">
        <f t="shared" si="161"/>
        <v>0</v>
      </c>
      <c r="Y764" s="119">
        <f t="shared" si="162"/>
        <v>56290</v>
      </c>
      <c r="Z764" s="119"/>
    </row>
    <row r="765" spans="1:27" s="122" customFormat="1" ht="24" x14ac:dyDescent="0.55000000000000004">
      <c r="A765" s="11"/>
      <c r="B765" s="137" t="s">
        <v>59</v>
      </c>
      <c r="C765" s="11">
        <v>10676</v>
      </c>
      <c r="D765" s="11">
        <v>0</v>
      </c>
      <c r="E765" s="11">
        <v>3</v>
      </c>
      <c r="F765" s="11">
        <v>31</v>
      </c>
      <c r="G765" s="11">
        <v>1</v>
      </c>
      <c r="H765" s="118">
        <f t="shared" si="156"/>
        <v>331</v>
      </c>
      <c r="I765" s="119">
        <v>130</v>
      </c>
      <c r="J765" s="119">
        <f t="shared" si="157"/>
        <v>43030</v>
      </c>
      <c r="L765" s="11"/>
      <c r="M765" s="11"/>
      <c r="N765" s="11"/>
      <c r="O765" s="11"/>
      <c r="R765" s="118">
        <f t="shared" si="158"/>
        <v>0</v>
      </c>
      <c r="S765" s="118"/>
      <c r="T765" s="119"/>
      <c r="U765" s="118">
        <f t="shared" si="159"/>
        <v>0</v>
      </c>
      <c r="V765" s="119">
        <f t="shared" si="160"/>
        <v>43030</v>
      </c>
      <c r="W765" s="118">
        <f t="shared" si="161"/>
        <v>0</v>
      </c>
      <c r="Y765" s="119">
        <f t="shared" si="162"/>
        <v>43030</v>
      </c>
      <c r="Z765" s="119"/>
    </row>
    <row r="766" spans="1:27" s="128" customFormat="1" ht="24" x14ac:dyDescent="0.55000000000000004">
      <c r="A766" s="53"/>
      <c r="B766" s="55"/>
      <c r="C766" s="53"/>
      <c r="D766" s="53"/>
      <c r="E766" s="53"/>
      <c r="F766" s="53"/>
      <c r="G766" s="53"/>
      <c r="H766" s="127"/>
      <c r="I766" s="127"/>
      <c r="J766" s="127"/>
      <c r="L766" s="53"/>
      <c r="M766" s="53"/>
      <c r="N766" s="53"/>
      <c r="O766" s="53"/>
      <c r="R766" s="127"/>
      <c r="S766" s="127"/>
      <c r="T766" s="127"/>
      <c r="U766" s="127"/>
      <c r="V766" s="127"/>
      <c r="W766" s="127"/>
      <c r="Y766" s="127"/>
      <c r="Z766" s="127"/>
    </row>
    <row r="767" spans="1:27" s="126" customFormat="1" ht="24" x14ac:dyDescent="0.55000000000000004">
      <c r="A767" s="24">
        <v>180</v>
      </c>
      <c r="B767" s="24" t="s">
        <v>76</v>
      </c>
      <c r="C767" s="24"/>
      <c r="D767" s="24">
        <v>0</v>
      </c>
      <c r="E767" s="24">
        <v>2</v>
      </c>
      <c r="F767" s="24">
        <v>0</v>
      </c>
      <c r="G767" s="24">
        <v>2</v>
      </c>
      <c r="H767" s="125">
        <f t="shared" si="156"/>
        <v>200</v>
      </c>
      <c r="I767" s="125">
        <v>150</v>
      </c>
      <c r="J767" s="125">
        <f t="shared" si="157"/>
        <v>30000</v>
      </c>
      <c r="L767" s="24" t="s">
        <v>13</v>
      </c>
      <c r="M767" s="24" t="s">
        <v>65</v>
      </c>
      <c r="N767" s="24">
        <v>2</v>
      </c>
      <c r="O767" s="24">
        <v>99</v>
      </c>
      <c r="P767" s="125">
        <v>100</v>
      </c>
      <c r="Q767" s="125">
        <v>6800</v>
      </c>
      <c r="R767" s="125">
        <f t="shared" si="158"/>
        <v>673200</v>
      </c>
      <c r="S767" s="125">
        <v>31</v>
      </c>
      <c r="T767" s="125">
        <v>93</v>
      </c>
      <c r="U767" s="125">
        <f t="shared" si="159"/>
        <v>47124</v>
      </c>
      <c r="V767" s="125">
        <f t="shared" si="160"/>
        <v>77124</v>
      </c>
      <c r="W767" s="125">
        <f t="shared" si="161"/>
        <v>77124</v>
      </c>
      <c r="Y767" s="125">
        <f t="shared" si="162"/>
        <v>77124</v>
      </c>
      <c r="Z767" s="125">
        <v>0.02</v>
      </c>
      <c r="AA767" s="125">
        <f t="shared" ref="AA767:AA768" si="167">Y767*Z767/100</f>
        <v>15.424799999999999</v>
      </c>
    </row>
    <row r="768" spans="1:27" s="126" customFormat="1" ht="24" x14ac:dyDescent="0.55000000000000004">
      <c r="A768" s="24"/>
      <c r="B768" s="24"/>
      <c r="C768" s="24"/>
      <c r="D768" s="24"/>
      <c r="E768" s="24"/>
      <c r="F768" s="24"/>
      <c r="G768" s="24"/>
      <c r="H768" s="125">
        <f t="shared" si="156"/>
        <v>0</v>
      </c>
      <c r="I768" s="125"/>
      <c r="J768" s="125">
        <f t="shared" si="157"/>
        <v>0</v>
      </c>
      <c r="L768" s="24" t="s">
        <v>13</v>
      </c>
      <c r="M768" s="24" t="s">
        <v>65</v>
      </c>
      <c r="N768" s="24">
        <v>2</v>
      </c>
      <c r="O768" s="24">
        <v>8</v>
      </c>
      <c r="P768" s="125">
        <v>100</v>
      </c>
      <c r="Q768" s="125">
        <v>6800</v>
      </c>
      <c r="R768" s="125">
        <f t="shared" si="158"/>
        <v>54400</v>
      </c>
      <c r="S768" s="125">
        <v>31</v>
      </c>
      <c r="T768" s="125">
        <v>93</v>
      </c>
      <c r="U768" s="125">
        <f t="shared" si="159"/>
        <v>3808</v>
      </c>
      <c r="V768" s="125">
        <f t="shared" si="160"/>
        <v>3808</v>
      </c>
      <c r="W768" s="125">
        <f t="shared" si="161"/>
        <v>3808</v>
      </c>
      <c r="Y768" s="125">
        <f t="shared" si="162"/>
        <v>3808</v>
      </c>
      <c r="Z768" s="125">
        <v>0.02</v>
      </c>
      <c r="AA768" s="125">
        <f t="shared" si="167"/>
        <v>0.76159999999999994</v>
      </c>
    </row>
    <row r="769" spans="1:27" s="128" customFormat="1" ht="24" x14ac:dyDescent="0.55000000000000004">
      <c r="A769" s="53"/>
      <c r="B769" s="53"/>
      <c r="C769" s="53"/>
      <c r="D769" s="53"/>
      <c r="E769" s="53"/>
      <c r="F769" s="53"/>
      <c r="G769" s="53"/>
      <c r="H769" s="127"/>
      <c r="I769" s="127"/>
      <c r="J769" s="127"/>
      <c r="L769" s="53"/>
      <c r="M769" s="53"/>
      <c r="N769" s="53"/>
      <c r="O769" s="53"/>
      <c r="R769" s="127"/>
      <c r="S769" s="127"/>
      <c r="T769" s="127"/>
      <c r="U769" s="127"/>
      <c r="V769" s="127"/>
      <c r="W769" s="127"/>
      <c r="Y769" s="127"/>
      <c r="Z769" s="127"/>
    </row>
    <row r="770" spans="1:27" s="126" customFormat="1" ht="24" x14ac:dyDescent="0.55000000000000004">
      <c r="A770" s="24">
        <v>181</v>
      </c>
      <c r="B770" s="24" t="s">
        <v>76</v>
      </c>
      <c r="C770" s="24"/>
      <c r="D770" s="24">
        <v>0</v>
      </c>
      <c r="E770" s="24">
        <v>2</v>
      </c>
      <c r="F770" s="24">
        <v>0</v>
      </c>
      <c r="G770" s="24">
        <v>1</v>
      </c>
      <c r="H770" s="125">
        <f t="shared" si="156"/>
        <v>200</v>
      </c>
      <c r="I770" s="125">
        <v>100</v>
      </c>
      <c r="J770" s="125">
        <f t="shared" si="157"/>
        <v>20000</v>
      </c>
      <c r="L770" s="24"/>
      <c r="M770" s="24"/>
      <c r="N770" s="24"/>
      <c r="O770" s="24"/>
      <c r="R770" s="125">
        <f t="shared" si="158"/>
        <v>0</v>
      </c>
      <c r="S770" s="125"/>
      <c r="T770" s="125"/>
      <c r="U770" s="125">
        <f t="shared" si="159"/>
        <v>0</v>
      </c>
      <c r="V770" s="125">
        <f t="shared" si="160"/>
        <v>20000</v>
      </c>
      <c r="W770" s="125">
        <f t="shared" si="161"/>
        <v>0</v>
      </c>
      <c r="Y770" s="125">
        <f t="shared" si="162"/>
        <v>20000</v>
      </c>
      <c r="Z770" s="125">
        <v>0.01</v>
      </c>
      <c r="AA770" s="125">
        <f t="shared" ref="AA770" si="168">Y770*Z770/100</f>
        <v>2</v>
      </c>
    </row>
    <row r="771" spans="1:27" s="128" customFormat="1" ht="24" x14ac:dyDescent="0.55000000000000004">
      <c r="A771" s="53"/>
      <c r="B771" s="53"/>
      <c r="C771" s="53"/>
      <c r="D771" s="53"/>
      <c r="E771" s="53"/>
      <c r="F771" s="53"/>
      <c r="G771" s="53"/>
      <c r="H771" s="127"/>
      <c r="I771" s="127"/>
      <c r="J771" s="127"/>
      <c r="L771" s="53"/>
      <c r="M771" s="53"/>
      <c r="N771" s="53"/>
      <c r="O771" s="53"/>
      <c r="R771" s="127"/>
      <c r="S771" s="127"/>
      <c r="T771" s="127"/>
      <c r="U771" s="127"/>
      <c r="V771" s="127"/>
      <c r="W771" s="127"/>
      <c r="Y771" s="127"/>
      <c r="Z771" s="127"/>
    </row>
    <row r="772" spans="1:27" s="122" customFormat="1" ht="24" x14ac:dyDescent="0.55000000000000004">
      <c r="A772" s="11">
        <v>182</v>
      </c>
      <c r="B772" s="137" t="s">
        <v>59</v>
      </c>
      <c r="C772" s="11">
        <v>13540</v>
      </c>
      <c r="D772" s="11">
        <v>0</v>
      </c>
      <c r="E772" s="11">
        <v>1</v>
      </c>
      <c r="F772" s="11">
        <v>23</v>
      </c>
      <c r="G772" s="11">
        <v>2</v>
      </c>
      <c r="H772" s="118">
        <f t="shared" si="156"/>
        <v>123</v>
      </c>
      <c r="I772" s="119">
        <v>150</v>
      </c>
      <c r="J772" s="119">
        <f t="shared" si="157"/>
        <v>18450</v>
      </c>
      <c r="L772" s="11" t="s">
        <v>62</v>
      </c>
      <c r="M772" s="11" t="s">
        <v>63</v>
      </c>
      <c r="N772" s="11">
        <v>2</v>
      </c>
      <c r="O772" s="11">
        <v>72</v>
      </c>
      <c r="P772" s="119">
        <v>100</v>
      </c>
      <c r="Q772" s="119">
        <v>6800</v>
      </c>
      <c r="R772" s="118">
        <f t="shared" si="158"/>
        <v>489600</v>
      </c>
      <c r="S772" s="118">
        <v>11</v>
      </c>
      <c r="T772" s="119"/>
      <c r="U772" s="118">
        <f t="shared" si="159"/>
        <v>489600</v>
      </c>
      <c r="V772" s="119">
        <f t="shared" si="160"/>
        <v>508050</v>
      </c>
      <c r="W772" s="118">
        <f t="shared" si="161"/>
        <v>508050</v>
      </c>
      <c r="Y772" s="119">
        <f t="shared" si="162"/>
        <v>508050</v>
      </c>
      <c r="Z772" s="119"/>
    </row>
    <row r="773" spans="1:27" s="122" customFormat="1" ht="24" x14ac:dyDescent="0.55000000000000004">
      <c r="A773" s="11"/>
      <c r="B773" s="137" t="s">
        <v>59</v>
      </c>
      <c r="C773" s="11">
        <v>7965</v>
      </c>
      <c r="D773" s="11">
        <v>1</v>
      </c>
      <c r="E773" s="11">
        <v>3</v>
      </c>
      <c r="F773" s="11">
        <v>0</v>
      </c>
      <c r="G773" s="11">
        <v>1</v>
      </c>
      <c r="H773" s="118">
        <f t="shared" si="156"/>
        <v>700</v>
      </c>
      <c r="I773" s="119">
        <v>100</v>
      </c>
      <c r="J773" s="119">
        <f t="shared" si="157"/>
        <v>70000</v>
      </c>
      <c r="L773" s="11"/>
      <c r="M773" s="11"/>
      <c r="N773" s="11"/>
      <c r="O773" s="11"/>
      <c r="P773" s="119"/>
      <c r="Q773" s="119"/>
      <c r="R773" s="118">
        <f t="shared" si="158"/>
        <v>0</v>
      </c>
      <c r="S773" s="118"/>
      <c r="T773" s="119"/>
      <c r="U773" s="118">
        <f t="shared" si="159"/>
        <v>0</v>
      </c>
      <c r="V773" s="119">
        <f t="shared" si="160"/>
        <v>70000</v>
      </c>
      <c r="W773" s="118">
        <f t="shared" si="161"/>
        <v>0</v>
      </c>
      <c r="Y773" s="119">
        <f t="shared" si="162"/>
        <v>70000</v>
      </c>
      <c r="Z773" s="119"/>
    </row>
    <row r="774" spans="1:27" s="122" customFormat="1" ht="24" x14ac:dyDescent="0.55000000000000004">
      <c r="A774" s="11"/>
      <c r="B774" s="137" t="s">
        <v>59</v>
      </c>
      <c r="C774" s="11">
        <v>7966</v>
      </c>
      <c r="D774" s="11">
        <v>2</v>
      </c>
      <c r="E774" s="11">
        <v>0</v>
      </c>
      <c r="F774" s="11">
        <v>40</v>
      </c>
      <c r="G774" s="11">
        <v>1</v>
      </c>
      <c r="H774" s="118">
        <f t="shared" si="156"/>
        <v>840</v>
      </c>
      <c r="I774" s="119">
        <v>100</v>
      </c>
      <c r="J774" s="119">
        <f t="shared" si="157"/>
        <v>84000</v>
      </c>
      <c r="L774" s="11"/>
      <c r="M774" s="11"/>
      <c r="N774" s="11"/>
      <c r="O774" s="11"/>
      <c r="R774" s="118">
        <f t="shared" si="158"/>
        <v>0</v>
      </c>
      <c r="S774" s="118"/>
      <c r="T774" s="119"/>
      <c r="U774" s="118">
        <f t="shared" si="159"/>
        <v>0</v>
      </c>
      <c r="V774" s="119">
        <f t="shared" si="160"/>
        <v>84000</v>
      </c>
      <c r="W774" s="118">
        <f t="shared" si="161"/>
        <v>0</v>
      </c>
      <c r="Y774" s="119">
        <f t="shared" si="162"/>
        <v>84000</v>
      </c>
      <c r="Z774" s="119"/>
    </row>
    <row r="775" spans="1:27" s="128" customFormat="1" ht="24" x14ac:dyDescent="0.55000000000000004">
      <c r="A775" s="53"/>
      <c r="B775" s="55"/>
      <c r="C775" s="53"/>
      <c r="D775" s="53"/>
      <c r="E775" s="53"/>
      <c r="F775" s="53"/>
      <c r="G775" s="53"/>
      <c r="H775" s="127"/>
      <c r="I775" s="127"/>
      <c r="J775" s="127"/>
      <c r="L775" s="53"/>
      <c r="M775" s="53"/>
      <c r="N775" s="53"/>
      <c r="O775" s="53"/>
      <c r="R775" s="127"/>
      <c r="S775" s="127"/>
      <c r="T775" s="127"/>
      <c r="U775" s="127"/>
      <c r="V775" s="127"/>
      <c r="W775" s="127"/>
      <c r="Y775" s="127"/>
      <c r="Z775" s="127"/>
    </row>
    <row r="776" spans="1:27" s="122" customFormat="1" ht="24" x14ac:dyDescent="0.55000000000000004">
      <c r="A776" s="11">
        <v>183</v>
      </c>
      <c r="B776" s="137" t="s">
        <v>59</v>
      </c>
      <c r="C776" s="11">
        <v>1839</v>
      </c>
      <c r="D776" s="11">
        <v>3</v>
      </c>
      <c r="E776" s="11">
        <v>1</v>
      </c>
      <c r="F776" s="11">
        <v>7</v>
      </c>
      <c r="G776" s="11">
        <v>1</v>
      </c>
      <c r="H776" s="118">
        <f t="shared" ref="H776:H839" si="169">+(D776*400)+(E776*100)+F776</f>
        <v>1307</v>
      </c>
      <c r="I776" s="119">
        <v>100</v>
      </c>
      <c r="J776" s="119">
        <f t="shared" ref="J776:J839" si="170">H776*I776</f>
        <v>130700</v>
      </c>
      <c r="L776" s="11"/>
      <c r="M776" s="11"/>
      <c r="N776" s="11"/>
      <c r="O776" s="11"/>
      <c r="R776" s="118">
        <f t="shared" ref="R776:R839" si="171">O776*Q776</f>
        <v>0</v>
      </c>
      <c r="S776" s="118"/>
      <c r="T776" s="119"/>
      <c r="U776" s="118">
        <f t="shared" ref="U776:U839" si="172">R776*(100-T776)/100</f>
        <v>0</v>
      </c>
      <c r="V776" s="119">
        <f t="shared" ref="V776:V839" si="173">J776+U776</f>
        <v>130700</v>
      </c>
      <c r="W776" s="118">
        <f t="shared" ref="W776:W839" si="174">V776*P776/100</f>
        <v>0</v>
      </c>
      <c r="Y776" s="119">
        <f t="shared" ref="Y776:Y839" si="175">J776+U776</f>
        <v>130700</v>
      </c>
      <c r="Z776" s="119"/>
    </row>
    <row r="777" spans="1:27" s="128" customFormat="1" ht="24" x14ac:dyDescent="0.55000000000000004">
      <c r="A777" s="53"/>
      <c r="B777" s="55"/>
      <c r="C777" s="53"/>
      <c r="D777" s="53"/>
      <c r="E777" s="53"/>
      <c r="F777" s="53"/>
      <c r="G777" s="53"/>
      <c r="H777" s="127"/>
      <c r="I777" s="127"/>
      <c r="J777" s="127"/>
      <c r="L777" s="53"/>
      <c r="M777" s="53"/>
      <c r="N777" s="53"/>
      <c r="O777" s="53"/>
      <c r="R777" s="127"/>
      <c r="S777" s="127"/>
      <c r="T777" s="127"/>
      <c r="U777" s="127"/>
      <c r="V777" s="127"/>
      <c r="W777" s="127"/>
      <c r="Y777" s="127"/>
      <c r="Z777" s="127"/>
    </row>
    <row r="778" spans="1:27" s="122" customFormat="1" ht="24" x14ac:dyDescent="0.55000000000000004">
      <c r="A778" s="11">
        <v>184</v>
      </c>
      <c r="B778" s="137" t="s">
        <v>59</v>
      </c>
      <c r="C778" s="11">
        <v>837</v>
      </c>
      <c r="D778" s="11">
        <v>0</v>
      </c>
      <c r="E778" s="11">
        <v>1</v>
      </c>
      <c r="F778" s="11">
        <v>35</v>
      </c>
      <c r="G778" s="11">
        <v>2</v>
      </c>
      <c r="H778" s="118">
        <f t="shared" si="169"/>
        <v>135</v>
      </c>
      <c r="I778" s="119">
        <v>150</v>
      </c>
      <c r="J778" s="119">
        <f t="shared" si="170"/>
        <v>20250</v>
      </c>
      <c r="L778" s="11" t="s">
        <v>62</v>
      </c>
      <c r="M778" s="11" t="s">
        <v>63</v>
      </c>
      <c r="N778" s="11">
        <v>2</v>
      </c>
      <c r="O778" s="11">
        <v>120</v>
      </c>
      <c r="P778" s="119">
        <v>100</v>
      </c>
      <c r="Q778" s="119">
        <v>6800</v>
      </c>
      <c r="R778" s="118">
        <f t="shared" si="171"/>
        <v>816000</v>
      </c>
      <c r="S778" s="118">
        <v>52</v>
      </c>
      <c r="T778" s="119"/>
      <c r="U778" s="118">
        <f t="shared" si="172"/>
        <v>816000</v>
      </c>
      <c r="V778" s="119">
        <f t="shared" si="173"/>
        <v>836250</v>
      </c>
      <c r="W778" s="118">
        <f t="shared" si="174"/>
        <v>836250</v>
      </c>
      <c r="Y778" s="119">
        <f t="shared" si="175"/>
        <v>836250</v>
      </c>
      <c r="Z778" s="119"/>
    </row>
    <row r="779" spans="1:27" s="122" customFormat="1" ht="24" x14ac:dyDescent="0.55000000000000004">
      <c r="A779" s="11"/>
      <c r="B779" s="137"/>
      <c r="C779" s="11"/>
      <c r="D779" s="11"/>
      <c r="E779" s="11"/>
      <c r="F779" s="11"/>
      <c r="G779" s="11"/>
      <c r="H779" s="118">
        <f t="shared" si="169"/>
        <v>0</v>
      </c>
      <c r="I779" s="119"/>
      <c r="J779" s="119">
        <f t="shared" si="170"/>
        <v>0</v>
      </c>
      <c r="L779" s="11"/>
      <c r="M779" s="11" t="s">
        <v>65</v>
      </c>
      <c r="N779" s="11">
        <v>2</v>
      </c>
      <c r="O779" s="11">
        <v>8</v>
      </c>
      <c r="P779" s="119">
        <v>100</v>
      </c>
      <c r="Q779" s="119">
        <v>6800</v>
      </c>
      <c r="R779" s="118">
        <f t="shared" si="171"/>
        <v>54400</v>
      </c>
      <c r="S779" s="118">
        <v>52</v>
      </c>
      <c r="T779" s="119"/>
      <c r="U779" s="118">
        <f t="shared" si="172"/>
        <v>54400</v>
      </c>
      <c r="V779" s="119">
        <f t="shared" si="173"/>
        <v>54400</v>
      </c>
      <c r="W779" s="118">
        <f t="shared" si="174"/>
        <v>54400</v>
      </c>
      <c r="Y779" s="119">
        <f t="shared" si="175"/>
        <v>54400</v>
      </c>
      <c r="Z779" s="119"/>
    </row>
    <row r="780" spans="1:27" s="122" customFormat="1" ht="24" x14ac:dyDescent="0.55000000000000004">
      <c r="A780" s="11"/>
      <c r="B780" s="137" t="s">
        <v>59</v>
      </c>
      <c r="C780" s="11">
        <v>12219</v>
      </c>
      <c r="D780" s="11">
        <v>0</v>
      </c>
      <c r="E780" s="11">
        <v>1</v>
      </c>
      <c r="F780" s="11">
        <v>55</v>
      </c>
      <c r="G780" s="11">
        <v>1</v>
      </c>
      <c r="H780" s="118">
        <f t="shared" si="169"/>
        <v>155</v>
      </c>
      <c r="I780" s="119">
        <v>100</v>
      </c>
      <c r="J780" s="119">
        <f t="shared" si="170"/>
        <v>15500</v>
      </c>
      <c r="L780" s="11"/>
      <c r="M780" s="11"/>
      <c r="N780" s="11"/>
      <c r="O780" s="11"/>
      <c r="R780" s="118">
        <f t="shared" si="171"/>
        <v>0</v>
      </c>
      <c r="S780" s="118"/>
      <c r="T780" s="119"/>
      <c r="U780" s="118">
        <f t="shared" si="172"/>
        <v>0</v>
      </c>
      <c r="V780" s="119">
        <f t="shared" si="173"/>
        <v>15500</v>
      </c>
      <c r="W780" s="118">
        <f t="shared" si="174"/>
        <v>0</v>
      </c>
      <c r="Y780" s="119">
        <f t="shared" si="175"/>
        <v>15500</v>
      </c>
      <c r="Z780" s="119"/>
    </row>
    <row r="781" spans="1:27" s="122" customFormat="1" ht="24" x14ac:dyDescent="0.55000000000000004">
      <c r="A781" s="11"/>
      <c r="B781" s="137" t="s">
        <v>59</v>
      </c>
      <c r="C781" s="11">
        <v>17494</v>
      </c>
      <c r="D781" s="11">
        <v>1</v>
      </c>
      <c r="E781" s="11">
        <v>1</v>
      </c>
      <c r="F781" s="11">
        <v>71</v>
      </c>
      <c r="G781" s="11">
        <v>1</v>
      </c>
      <c r="H781" s="118">
        <f t="shared" si="169"/>
        <v>571</v>
      </c>
      <c r="I781" s="119">
        <v>100</v>
      </c>
      <c r="J781" s="119">
        <f t="shared" si="170"/>
        <v>57100</v>
      </c>
      <c r="L781" s="11"/>
      <c r="M781" s="11"/>
      <c r="N781" s="11"/>
      <c r="O781" s="11"/>
      <c r="R781" s="118">
        <f t="shared" si="171"/>
        <v>0</v>
      </c>
      <c r="S781" s="118"/>
      <c r="T781" s="119"/>
      <c r="U781" s="118">
        <f t="shared" si="172"/>
        <v>0</v>
      </c>
      <c r="V781" s="119">
        <f t="shared" si="173"/>
        <v>57100</v>
      </c>
      <c r="W781" s="118">
        <f t="shared" si="174"/>
        <v>0</v>
      </c>
      <c r="Y781" s="119">
        <f t="shared" si="175"/>
        <v>57100</v>
      </c>
      <c r="Z781" s="119"/>
    </row>
    <row r="782" spans="1:27" s="122" customFormat="1" ht="24" x14ac:dyDescent="0.55000000000000004">
      <c r="A782" s="11"/>
      <c r="B782" s="137" t="s">
        <v>59</v>
      </c>
      <c r="C782" s="11">
        <v>17347</v>
      </c>
      <c r="D782" s="11">
        <v>2</v>
      </c>
      <c r="E782" s="11">
        <v>1</v>
      </c>
      <c r="F782" s="11">
        <v>50</v>
      </c>
      <c r="G782" s="11">
        <v>1</v>
      </c>
      <c r="H782" s="118">
        <f t="shared" si="169"/>
        <v>950</v>
      </c>
      <c r="I782" s="119">
        <v>100</v>
      </c>
      <c r="J782" s="119">
        <f t="shared" si="170"/>
        <v>95000</v>
      </c>
      <c r="L782" s="11"/>
      <c r="M782" s="11"/>
      <c r="N782" s="11"/>
      <c r="O782" s="11"/>
      <c r="R782" s="118">
        <f t="shared" si="171"/>
        <v>0</v>
      </c>
      <c r="S782" s="118"/>
      <c r="T782" s="119"/>
      <c r="U782" s="118">
        <f t="shared" si="172"/>
        <v>0</v>
      </c>
      <c r="V782" s="119">
        <f t="shared" si="173"/>
        <v>95000</v>
      </c>
      <c r="W782" s="118">
        <f t="shared" si="174"/>
        <v>0</v>
      </c>
      <c r="Y782" s="119">
        <f t="shared" si="175"/>
        <v>95000</v>
      </c>
      <c r="Z782" s="119"/>
    </row>
    <row r="783" spans="1:27" s="122" customFormat="1" ht="24" x14ac:dyDescent="0.55000000000000004">
      <c r="A783" s="11"/>
      <c r="B783" s="137" t="s">
        <v>59</v>
      </c>
      <c r="C783" s="11">
        <v>7965</v>
      </c>
      <c r="D783" s="11">
        <v>1</v>
      </c>
      <c r="E783" s="11">
        <v>3</v>
      </c>
      <c r="F783" s="11">
        <v>0</v>
      </c>
      <c r="G783" s="11">
        <v>1</v>
      </c>
      <c r="H783" s="118">
        <f t="shared" si="169"/>
        <v>700</v>
      </c>
      <c r="I783" s="119">
        <v>100</v>
      </c>
      <c r="J783" s="119">
        <f t="shared" si="170"/>
        <v>70000</v>
      </c>
      <c r="L783" s="11"/>
      <c r="M783" s="11"/>
      <c r="N783" s="11"/>
      <c r="O783" s="11"/>
      <c r="R783" s="118">
        <f t="shared" si="171"/>
        <v>0</v>
      </c>
      <c r="S783" s="118"/>
      <c r="T783" s="119"/>
      <c r="U783" s="118">
        <f t="shared" si="172"/>
        <v>0</v>
      </c>
      <c r="V783" s="119">
        <f t="shared" si="173"/>
        <v>70000</v>
      </c>
      <c r="W783" s="118">
        <f t="shared" si="174"/>
        <v>0</v>
      </c>
      <c r="Y783" s="119">
        <f t="shared" si="175"/>
        <v>70000</v>
      </c>
      <c r="Z783" s="119"/>
    </row>
    <row r="784" spans="1:27" s="128" customFormat="1" ht="24" x14ac:dyDescent="0.55000000000000004">
      <c r="A784" s="53"/>
      <c r="B784" s="55"/>
      <c r="C784" s="53"/>
      <c r="D784" s="53"/>
      <c r="E784" s="53"/>
      <c r="F784" s="53"/>
      <c r="G784" s="53"/>
      <c r="H784" s="127"/>
      <c r="I784" s="127"/>
      <c r="J784" s="127"/>
      <c r="L784" s="53"/>
      <c r="M784" s="53"/>
      <c r="N784" s="53"/>
      <c r="O784" s="53"/>
      <c r="R784" s="127"/>
      <c r="S784" s="127"/>
      <c r="T784" s="127"/>
      <c r="U784" s="127"/>
      <c r="V784" s="127"/>
      <c r="W784" s="127"/>
      <c r="Y784" s="127"/>
      <c r="Z784" s="127"/>
    </row>
    <row r="785" spans="1:27" s="122" customFormat="1" ht="24" x14ac:dyDescent="0.55000000000000004">
      <c r="A785" s="11">
        <v>185</v>
      </c>
      <c r="B785" s="137" t="s">
        <v>59</v>
      </c>
      <c r="C785" s="11">
        <v>17017</v>
      </c>
      <c r="D785" s="11">
        <v>0</v>
      </c>
      <c r="E785" s="11">
        <v>0</v>
      </c>
      <c r="F785" s="11">
        <v>34</v>
      </c>
      <c r="G785" s="11">
        <v>2</v>
      </c>
      <c r="H785" s="118">
        <f t="shared" si="169"/>
        <v>34</v>
      </c>
      <c r="I785" s="119">
        <v>150</v>
      </c>
      <c r="J785" s="119">
        <f t="shared" si="170"/>
        <v>5100</v>
      </c>
      <c r="L785" s="11" t="s">
        <v>62</v>
      </c>
      <c r="M785" s="11" t="s">
        <v>63</v>
      </c>
      <c r="N785" s="11">
        <v>2</v>
      </c>
      <c r="O785" s="11">
        <v>60</v>
      </c>
      <c r="P785" s="119">
        <v>100</v>
      </c>
      <c r="Q785" s="119">
        <v>6800</v>
      </c>
      <c r="R785" s="118">
        <f t="shared" si="171"/>
        <v>408000</v>
      </c>
      <c r="S785" s="118">
        <v>41</v>
      </c>
      <c r="T785" s="119"/>
      <c r="U785" s="118">
        <f t="shared" si="172"/>
        <v>408000</v>
      </c>
      <c r="V785" s="119">
        <f t="shared" si="173"/>
        <v>413100</v>
      </c>
      <c r="W785" s="118">
        <f t="shared" si="174"/>
        <v>413100</v>
      </c>
      <c r="Y785" s="119">
        <f t="shared" si="175"/>
        <v>413100</v>
      </c>
      <c r="Z785" s="119"/>
    </row>
    <row r="786" spans="1:27" s="128" customFormat="1" ht="24" x14ac:dyDescent="0.55000000000000004">
      <c r="A786" s="53"/>
      <c r="B786" s="55"/>
      <c r="C786" s="53"/>
      <c r="D786" s="53"/>
      <c r="E786" s="53"/>
      <c r="F786" s="53"/>
      <c r="G786" s="53"/>
      <c r="H786" s="127"/>
      <c r="I786" s="127"/>
      <c r="J786" s="127"/>
      <c r="L786" s="53"/>
      <c r="M786" s="53"/>
      <c r="N786" s="53"/>
      <c r="O786" s="53"/>
      <c r="R786" s="127"/>
      <c r="S786" s="127"/>
      <c r="T786" s="127"/>
      <c r="U786" s="127"/>
      <c r="V786" s="127"/>
      <c r="W786" s="127"/>
      <c r="Y786" s="127"/>
      <c r="Z786" s="127"/>
    </row>
    <row r="787" spans="1:27" s="126" customFormat="1" ht="24" x14ac:dyDescent="0.55000000000000004">
      <c r="A787" s="24">
        <v>186</v>
      </c>
      <c r="B787" s="97" t="s">
        <v>757</v>
      </c>
      <c r="C787" s="24">
        <v>36</v>
      </c>
      <c r="D787" s="24">
        <v>2</v>
      </c>
      <c r="E787" s="24">
        <v>0</v>
      </c>
      <c r="F787" s="24">
        <v>0</v>
      </c>
      <c r="G787" s="24">
        <v>1</v>
      </c>
      <c r="H787" s="125">
        <f t="shared" si="169"/>
        <v>800</v>
      </c>
      <c r="I787" s="125">
        <v>100</v>
      </c>
      <c r="J787" s="125">
        <f t="shared" si="170"/>
        <v>80000</v>
      </c>
      <c r="L787" s="24"/>
      <c r="M787" s="24"/>
      <c r="N787" s="24"/>
      <c r="O787" s="24"/>
      <c r="R787" s="125">
        <f t="shared" si="171"/>
        <v>0</v>
      </c>
      <c r="S787" s="125"/>
      <c r="T787" s="125"/>
      <c r="U787" s="125">
        <f t="shared" si="172"/>
        <v>0</v>
      </c>
      <c r="V787" s="125">
        <f t="shared" si="173"/>
        <v>80000</v>
      </c>
      <c r="W787" s="125">
        <f t="shared" si="174"/>
        <v>0</v>
      </c>
      <c r="Y787" s="125">
        <f t="shared" si="175"/>
        <v>80000</v>
      </c>
      <c r="Z787" s="125">
        <v>0.01</v>
      </c>
      <c r="AA787" s="125">
        <f t="shared" ref="AA787" si="176">Y787*Z787/100</f>
        <v>8</v>
      </c>
    </row>
    <row r="788" spans="1:27" s="128" customFormat="1" ht="24" x14ac:dyDescent="0.55000000000000004">
      <c r="A788" s="53"/>
      <c r="B788" s="55"/>
      <c r="C788" s="53"/>
      <c r="D788" s="53"/>
      <c r="E788" s="53"/>
      <c r="F788" s="53"/>
      <c r="G788" s="53"/>
      <c r="H788" s="127"/>
      <c r="I788" s="127"/>
      <c r="J788" s="127"/>
      <c r="L788" s="53"/>
      <c r="M788" s="53"/>
      <c r="N788" s="53"/>
      <c r="O788" s="53"/>
      <c r="R788" s="127"/>
      <c r="S788" s="127"/>
      <c r="T788" s="127"/>
      <c r="U788" s="127"/>
      <c r="V788" s="127"/>
      <c r="W788" s="127"/>
      <c r="Y788" s="127"/>
      <c r="Z788" s="127"/>
    </row>
    <row r="789" spans="1:27" s="122" customFormat="1" ht="24" x14ac:dyDescent="0.55000000000000004">
      <c r="A789" s="23">
        <v>187</v>
      </c>
      <c r="B789" s="30" t="s">
        <v>59</v>
      </c>
      <c r="C789" s="23">
        <v>18809</v>
      </c>
      <c r="D789" s="23">
        <v>0</v>
      </c>
      <c r="E789" s="23">
        <v>3</v>
      </c>
      <c r="F789" s="23">
        <v>54</v>
      </c>
      <c r="G789" s="23">
        <v>1</v>
      </c>
      <c r="H789" s="118">
        <f t="shared" si="169"/>
        <v>354</v>
      </c>
      <c r="I789" s="119">
        <v>130</v>
      </c>
      <c r="J789" s="119">
        <f t="shared" si="170"/>
        <v>46020</v>
      </c>
      <c r="L789" s="23"/>
      <c r="M789" s="23"/>
      <c r="N789" s="23"/>
      <c r="O789" s="23"/>
      <c r="R789" s="118">
        <f t="shared" si="171"/>
        <v>0</v>
      </c>
      <c r="S789" s="119"/>
      <c r="T789" s="119"/>
      <c r="U789" s="118">
        <f t="shared" si="172"/>
        <v>0</v>
      </c>
      <c r="V789" s="119">
        <f t="shared" si="173"/>
        <v>46020</v>
      </c>
      <c r="W789" s="118">
        <f t="shared" si="174"/>
        <v>0</v>
      </c>
      <c r="Y789" s="119">
        <f t="shared" si="175"/>
        <v>46020</v>
      </c>
      <c r="Z789" s="119"/>
    </row>
    <row r="790" spans="1:27" s="122" customFormat="1" ht="24" x14ac:dyDescent="0.55000000000000004">
      <c r="A790" s="23"/>
      <c r="B790" s="30" t="s">
        <v>59</v>
      </c>
      <c r="C790" s="23">
        <v>1980</v>
      </c>
      <c r="D790" s="23">
        <v>4</v>
      </c>
      <c r="E790" s="23">
        <v>1</v>
      </c>
      <c r="F790" s="23">
        <v>82</v>
      </c>
      <c r="G790" s="23">
        <v>1</v>
      </c>
      <c r="H790" s="118">
        <f t="shared" si="169"/>
        <v>1782</v>
      </c>
      <c r="I790" s="119">
        <v>130</v>
      </c>
      <c r="J790" s="119">
        <f t="shared" si="170"/>
        <v>231660</v>
      </c>
      <c r="L790" s="23"/>
      <c r="M790" s="23"/>
      <c r="N790" s="23"/>
      <c r="O790" s="23"/>
      <c r="R790" s="118">
        <f t="shared" si="171"/>
        <v>0</v>
      </c>
      <c r="S790" s="119"/>
      <c r="T790" s="119"/>
      <c r="U790" s="118">
        <f t="shared" si="172"/>
        <v>0</v>
      </c>
      <c r="V790" s="119">
        <f t="shared" si="173"/>
        <v>231660</v>
      </c>
      <c r="W790" s="118">
        <f t="shared" si="174"/>
        <v>0</v>
      </c>
      <c r="Y790" s="119">
        <f t="shared" si="175"/>
        <v>231660</v>
      </c>
      <c r="Z790" s="119"/>
    </row>
    <row r="791" spans="1:27" s="122" customFormat="1" ht="24" x14ac:dyDescent="0.55000000000000004">
      <c r="A791" s="23"/>
      <c r="B791" s="30" t="s">
        <v>59</v>
      </c>
      <c r="C791" s="23">
        <v>18813</v>
      </c>
      <c r="D791" s="23">
        <v>5</v>
      </c>
      <c r="E791" s="23">
        <v>1</v>
      </c>
      <c r="F791" s="23">
        <v>93</v>
      </c>
      <c r="G791" s="23">
        <v>1</v>
      </c>
      <c r="H791" s="118">
        <f t="shared" si="169"/>
        <v>2193</v>
      </c>
      <c r="I791" s="119">
        <v>130</v>
      </c>
      <c r="J791" s="119">
        <f t="shared" si="170"/>
        <v>285090</v>
      </c>
      <c r="L791" s="23"/>
      <c r="M791" s="23"/>
      <c r="N791" s="23"/>
      <c r="O791" s="23"/>
      <c r="R791" s="118">
        <f t="shared" si="171"/>
        <v>0</v>
      </c>
      <c r="S791" s="119"/>
      <c r="T791" s="119"/>
      <c r="U791" s="118">
        <f t="shared" si="172"/>
        <v>0</v>
      </c>
      <c r="V791" s="119">
        <f t="shared" si="173"/>
        <v>285090</v>
      </c>
      <c r="W791" s="118">
        <f t="shared" si="174"/>
        <v>0</v>
      </c>
      <c r="Y791" s="119">
        <f t="shared" si="175"/>
        <v>285090</v>
      </c>
      <c r="Z791" s="119"/>
    </row>
    <row r="792" spans="1:27" s="122" customFormat="1" ht="24" x14ac:dyDescent="0.55000000000000004">
      <c r="A792" s="23"/>
      <c r="B792" s="30" t="s">
        <v>59</v>
      </c>
      <c r="C792" s="23">
        <v>18810</v>
      </c>
      <c r="D792" s="23">
        <v>2</v>
      </c>
      <c r="E792" s="23">
        <v>2</v>
      </c>
      <c r="F792" s="23">
        <v>18</v>
      </c>
      <c r="G792" s="23">
        <v>1</v>
      </c>
      <c r="H792" s="118">
        <f t="shared" si="169"/>
        <v>1018</v>
      </c>
      <c r="I792" s="119">
        <v>130</v>
      </c>
      <c r="J792" s="119">
        <f t="shared" si="170"/>
        <v>132340</v>
      </c>
      <c r="L792" s="23"/>
      <c r="M792" s="23"/>
      <c r="N792" s="23"/>
      <c r="O792" s="23"/>
      <c r="R792" s="118">
        <f t="shared" si="171"/>
        <v>0</v>
      </c>
      <c r="S792" s="119"/>
      <c r="T792" s="119"/>
      <c r="U792" s="118">
        <f t="shared" si="172"/>
        <v>0</v>
      </c>
      <c r="V792" s="119">
        <f t="shared" si="173"/>
        <v>132340</v>
      </c>
      <c r="W792" s="118">
        <f t="shared" si="174"/>
        <v>0</v>
      </c>
      <c r="Y792" s="119">
        <f t="shared" si="175"/>
        <v>132340</v>
      </c>
      <c r="Z792" s="119"/>
    </row>
    <row r="793" spans="1:27" s="122" customFormat="1" ht="24" x14ac:dyDescent="0.55000000000000004">
      <c r="A793" s="23"/>
      <c r="B793" s="30" t="s">
        <v>59</v>
      </c>
      <c r="C793" s="23">
        <v>18811</v>
      </c>
      <c r="D793" s="23">
        <v>0</v>
      </c>
      <c r="E793" s="23">
        <v>1</v>
      </c>
      <c r="F793" s="23">
        <v>34</v>
      </c>
      <c r="G793" s="23">
        <v>1</v>
      </c>
      <c r="H793" s="118">
        <f t="shared" si="169"/>
        <v>134</v>
      </c>
      <c r="I793" s="119">
        <v>130</v>
      </c>
      <c r="J793" s="119">
        <f t="shared" si="170"/>
        <v>17420</v>
      </c>
      <c r="L793" s="23"/>
      <c r="M793" s="23"/>
      <c r="N793" s="23"/>
      <c r="O793" s="23"/>
      <c r="R793" s="118">
        <f t="shared" si="171"/>
        <v>0</v>
      </c>
      <c r="S793" s="119"/>
      <c r="T793" s="119"/>
      <c r="U793" s="118">
        <f t="shared" si="172"/>
        <v>0</v>
      </c>
      <c r="V793" s="119">
        <f t="shared" si="173"/>
        <v>17420</v>
      </c>
      <c r="W793" s="118">
        <f t="shared" si="174"/>
        <v>0</v>
      </c>
      <c r="Y793" s="119">
        <f t="shared" si="175"/>
        <v>17420</v>
      </c>
      <c r="Z793" s="119"/>
    </row>
    <row r="794" spans="1:27" s="128" customFormat="1" ht="24" x14ac:dyDescent="0.55000000000000004">
      <c r="A794" s="53"/>
      <c r="B794" s="53"/>
      <c r="C794" s="53"/>
      <c r="D794" s="53"/>
      <c r="E794" s="53"/>
      <c r="F794" s="53"/>
      <c r="G794" s="53"/>
      <c r="H794" s="127"/>
      <c r="I794" s="127"/>
      <c r="J794" s="127"/>
      <c r="L794" s="53"/>
      <c r="M794" s="53"/>
      <c r="N794" s="53"/>
      <c r="O794" s="53"/>
      <c r="R794" s="127"/>
      <c r="S794" s="127"/>
      <c r="T794" s="127"/>
      <c r="U794" s="127"/>
      <c r="V794" s="127"/>
      <c r="W794" s="127"/>
      <c r="Y794" s="127"/>
      <c r="Z794" s="127"/>
    </row>
    <row r="795" spans="1:27" s="122" customFormat="1" ht="24" x14ac:dyDescent="0.55000000000000004">
      <c r="A795" s="11">
        <v>188</v>
      </c>
      <c r="B795" s="137" t="s">
        <v>59</v>
      </c>
      <c r="C795" s="11">
        <v>17493</v>
      </c>
      <c r="D795" s="11">
        <v>5</v>
      </c>
      <c r="E795" s="11">
        <v>3</v>
      </c>
      <c r="F795" s="11">
        <v>95</v>
      </c>
      <c r="G795" s="11">
        <v>1</v>
      </c>
      <c r="H795" s="118">
        <f t="shared" si="169"/>
        <v>2395</v>
      </c>
      <c r="I795" s="119">
        <v>100</v>
      </c>
      <c r="J795" s="119">
        <f t="shared" si="170"/>
        <v>239500</v>
      </c>
      <c r="L795" s="11"/>
      <c r="M795" s="11"/>
      <c r="N795" s="11"/>
      <c r="O795" s="11"/>
      <c r="R795" s="118">
        <f t="shared" si="171"/>
        <v>0</v>
      </c>
      <c r="S795" s="118"/>
      <c r="T795" s="119"/>
      <c r="U795" s="118">
        <f t="shared" si="172"/>
        <v>0</v>
      </c>
      <c r="V795" s="119">
        <f t="shared" si="173"/>
        <v>239500</v>
      </c>
      <c r="W795" s="118">
        <f t="shared" si="174"/>
        <v>0</v>
      </c>
      <c r="Y795" s="119">
        <f t="shared" si="175"/>
        <v>239500</v>
      </c>
      <c r="Z795" s="119"/>
    </row>
    <row r="796" spans="1:27" s="122" customFormat="1" ht="24" x14ac:dyDescent="0.55000000000000004">
      <c r="A796" s="11"/>
      <c r="B796" s="137" t="s">
        <v>59</v>
      </c>
      <c r="C796" s="11">
        <v>12236</v>
      </c>
      <c r="D796" s="11">
        <v>1</v>
      </c>
      <c r="E796" s="11">
        <v>0</v>
      </c>
      <c r="F796" s="11">
        <v>26</v>
      </c>
      <c r="G796" s="11">
        <v>1</v>
      </c>
      <c r="H796" s="118">
        <f t="shared" si="169"/>
        <v>426</v>
      </c>
      <c r="I796" s="119">
        <v>250</v>
      </c>
      <c r="J796" s="119">
        <f t="shared" si="170"/>
        <v>106500</v>
      </c>
      <c r="L796" s="11"/>
      <c r="M796" s="11"/>
      <c r="N796" s="11"/>
      <c r="O796" s="11"/>
      <c r="R796" s="118">
        <f t="shared" si="171"/>
        <v>0</v>
      </c>
      <c r="S796" s="118"/>
      <c r="T796" s="119"/>
      <c r="U796" s="118">
        <f t="shared" si="172"/>
        <v>0</v>
      </c>
      <c r="V796" s="119">
        <f t="shared" si="173"/>
        <v>106500</v>
      </c>
      <c r="W796" s="118">
        <f t="shared" si="174"/>
        <v>0</v>
      </c>
      <c r="Y796" s="119">
        <f t="shared" si="175"/>
        <v>106500</v>
      </c>
      <c r="Z796" s="119"/>
    </row>
    <row r="797" spans="1:27" s="128" customFormat="1" ht="24" x14ac:dyDescent="0.55000000000000004">
      <c r="A797" s="53"/>
      <c r="B797" s="55"/>
      <c r="C797" s="53"/>
      <c r="D797" s="53"/>
      <c r="E797" s="53"/>
      <c r="F797" s="53"/>
      <c r="G797" s="53"/>
      <c r="H797" s="127"/>
      <c r="I797" s="127"/>
      <c r="J797" s="127"/>
      <c r="L797" s="53"/>
      <c r="M797" s="53"/>
      <c r="N797" s="53"/>
      <c r="O797" s="53"/>
      <c r="R797" s="127"/>
      <c r="S797" s="127"/>
      <c r="T797" s="127"/>
      <c r="U797" s="127"/>
      <c r="V797" s="127"/>
      <c r="W797" s="127"/>
      <c r="Y797" s="127"/>
      <c r="Z797" s="127"/>
    </row>
    <row r="798" spans="1:27" s="122" customFormat="1" ht="24" x14ac:dyDescent="0.55000000000000004">
      <c r="A798" s="11">
        <v>189</v>
      </c>
      <c r="B798" s="137" t="s">
        <v>59</v>
      </c>
      <c r="C798" s="11">
        <v>1973</v>
      </c>
      <c r="D798" s="11">
        <v>1</v>
      </c>
      <c r="E798" s="11">
        <v>2</v>
      </c>
      <c r="F798" s="11">
        <v>59</v>
      </c>
      <c r="G798" s="11">
        <v>1</v>
      </c>
      <c r="H798" s="118">
        <f t="shared" si="169"/>
        <v>659</v>
      </c>
      <c r="I798" s="119">
        <v>130</v>
      </c>
      <c r="J798" s="119">
        <f t="shared" si="170"/>
        <v>85670</v>
      </c>
      <c r="L798" s="11"/>
      <c r="M798" s="11"/>
      <c r="N798" s="11"/>
      <c r="O798" s="11"/>
      <c r="R798" s="118">
        <f t="shared" si="171"/>
        <v>0</v>
      </c>
      <c r="S798" s="118"/>
      <c r="T798" s="119"/>
      <c r="U798" s="118">
        <f t="shared" si="172"/>
        <v>0</v>
      </c>
      <c r="V798" s="119">
        <f t="shared" si="173"/>
        <v>85670</v>
      </c>
      <c r="W798" s="118">
        <f t="shared" si="174"/>
        <v>0</v>
      </c>
      <c r="Y798" s="119">
        <f t="shared" si="175"/>
        <v>85670</v>
      </c>
      <c r="Z798" s="119"/>
    </row>
    <row r="799" spans="1:27" s="122" customFormat="1" ht="24" x14ac:dyDescent="0.55000000000000004">
      <c r="A799" s="11"/>
      <c r="B799" s="137" t="s">
        <v>59</v>
      </c>
      <c r="C799" s="11">
        <v>1974</v>
      </c>
      <c r="D799" s="11">
        <v>3</v>
      </c>
      <c r="E799" s="11">
        <v>1</v>
      </c>
      <c r="F799" s="11">
        <v>45</v>
      </c>
      <c r="G799" s="11">
        <v>1</v>
      </c>
      <c r="H799" s="118">
        <f t="shared" si="169"/>
        <v>1345</v>
      </c>
      <c r="I799" s="119">
        <v>130</v>
      </c>
      <c r="J799" s="119">
        <f t="shared" si="170"/>
        <v>174850</v>
      </c>
      <c r="L799" s="11"/>
      <c r="M799" s="11"/>
      <c r="N799" s="11"/>
      <c r="O799" s="11"/>
      <c r="R799" s="118">
        <f t="shared" si="171"/>
        <v>0</v>
      </c>
      <c r="S799" s="118"/>
      <c r="T799" s="119"/>
      <c r="U799" s="118">
        <f t="shared" si="172"/>
        <v>0</v>
      </c>
      <c r="V799" s="119">
        <f t="shared" si="173"/>
        <v>174850</v>
      </c>
      <c r="W799" s="118">
        <f t="shared" si="174"/>
        <v>0</v>
      </c>
      <c r="Y799" s="119">
        <f t="shared" si="175"/>
        <v>174850</v>
      </c>
      <c r="Z799" s="119"/>
    </row>
    <row r="800" spans="1:27" s="122" customFormat="1" ht="24" x14ac:dyDescent="0.55000000000000004">
      <c r="A800" s="11"/>
      <c r="B800" s="137" t="s">
        <v>59</v>
      </c>
      <c r="C800" s="11">
        <v>781</v>
      </c>
      <c r="D800" s="11">
        <v>0</v>
      </c>
      <c r="E800" s="11">
        <v>2</v>
      </c>
      <c r="F800" s="11">
        <v>10</v>
      </c>
      <c r="G800" s="11">
        <v>1</v>
      </c>
      <c r="H800" s="118">
        <f t="shared" si="169"/>
        <v>210</v>
      </c>
      <c r="I800" s="119">
        <v>250</v>
      </c>
      <c r="J800" s="119">
        <f t="shared" si="170"/>
        <v>52500</v>
      </c>
      <c r="L800" s="11"/>
      <c r="M800" s="11"/>
      <c r="N800" s="11"/>
      <c r="O800" s="11"/>
      <c r="R800" s="118">
        <f t="shared" si="171"/>
        <v>0</v>
      </c>
      <c r="S800" s="118"/>
      <c r="T800" s="119"/>
      <c r="U800" s="118">
        <f t="shared" si="172"/>
        <v>0</v>
      </c>
      <c r="V800" s="119">
        <f t="shared" si="173"/>
        <v>52500</v>
      </c>
      <c r="W800" s="118">
        <f t="shared" si="174"/>
        <v>0</v>
      </c>
      <c r="Y800" s="119">
        <f t="shared" si="175"/>
        <v>52500</v>
      </c>
      <c r="Z800" s="119"/>
    </row>
    <row r="801" spans="1:27" s="126" customFormat="1" ht="24" x14ac:dyDescent="0.55000000000000004">
      <c r="A801" s="24"/>
      <c r="B801" s="97" t="s">
        <v>482</v>
      </c>
      <c r="C801" s="24">
        <v>2806</v>
      </c>
      <c r="D801" s="24">
        <v>2</v>
      </c>
      <c r="E801" s="24">
        <v>0</v>
      </c>
      <c r="F801" s="24">
        <v>30</v>
      </c>
      <c r="G801" s="24">
        <v>1</v>
      </c>
      <c r="H801" s="125">
        <f t="shared" si="169"/>
        <v>830</v>
      </c>
      <c r="I801" s="125">
        <v>100</v>
      </c>
      <c r="J801" s="125">
        <f t="shared" si="170"/>
        <v>83000</v>
      </c>
      <c r="L801" s="24"/>
      <c r="M801" s="24"/>
      <c r="N801" s="24"/>
      <c r="O801" s="24"/>
      <c r="R801" s="125">
        <f t="shared" si="171"/>
        <v>0</v>
      </c>
      <c r="S801" s="125"/>
      <c r="T801" s="125"/>
      <c r="U801" s="125">
        <f t="shared" si="172"/>
        <v>0</v>
      </c>
      <c r="V801" s="125">
        <f t="shared" si="173"/>
        <v>83000</v>
      </c>
      <c r="W801" s="125">
        <f t="shared" si="174"/>
        <v>0</v>
      </c>
      <c r="Y801" s="125">
        <f t="shared" si="175"/>
        <v>83000</v>
      </c>
      <c r="Z801" s="125">
        <v>0.01</v>
      </c>
      <c r="AA801" s="125">
        <f t="shared" ref="AA801" si="177">Y801*Z801/100</f>
        <v>8.3000000000000007</v>
      </c>
    </row>
    <row r="802" spans="1:27" s="128" customFormat="1" ht="24" x14ac:dyDescent="0.55000000000000004">
      <c r="A802" s="53"/>
      <c r="B802" s="55"/>
      <c r="C802" s="53"/>
      <c r="D802" s="53"/>
      <c r="E802" s="53"/>
      <c r="F802" s="53"/>
      <c r="G802" s="53"/>
      <c r="H802" s="127"/>
      <c r="I802" s="127"/>
      <c r="J802" s="127"/>
      <c r="L802" s="53"/>
      <c r="M802" s="53"/>
      <c r="N802" s="53"/>
      <c r="O802" s="53"/>
      <c r="R802" s="127"/>
      <c r="S802" s="127"/>
      <c r="T802" s="127"/>
      <c r="U802" s="127"/>
      <c r="V802" s="127"/>
      <c r="W802" s="127"/>
      <c r="Y802" s="127"/>
      <c r="Z802" s="127"/>
    </row>
    <row r="803" spans="1:27" s="122" customFormat="1" ht="24" x14ac:dyDescent="0.55000000000000004">
      <c r="A803" s="11">
        <v>190</v>
      </c>
      <c r="B803" s="137" t="s">
        <v>59</v>
      </c>
      <c r="C803" s="11">
        <v>721</v>
      </c>
      <c r="D803" s="11">
        <v>0</v>
      </c>
      <c r="E803" s="11">
        <v>0</v>
      </c>
      <c r="F803" s="11">
        <v>96</v>
      </c>
      <c r="G803" s="11">
        <v>2</v>
      </c>
      <c r="H803" s="118">
        <f t="shared" si="169"/>
        <v>96</v>
      </c>
      <c r="I803" s="119">
        <v>250</v>
      </c>
      <c r="J803" s="119">
        <f t="shared" si="170"/>
        <v>24000</v>
      </c>
      <c r="L803" s="11" t="s">
        <v>62</v>
      </c>
      <c r="M803" s="11" t="s">
        <v>65</v>
      </c>
      <c r="N803" s="11">
        <v>2</v>
      </c>
      <c r="O803" s="11">
        <v>124</v>
      </c>
      <c r="P803" s="119">
        <v>100</v>
      </c>
      <c r="Q803" s="119">
        <v>6800</v>
      </c>
      <c r="R803" s="118">
        <f t="shared" si="171"/>
        <v>843200</v>
      </c>
      <c r="S803" s="118">
        <v>16</v>
      </c>
      <c r="T803" s="119"/>
      <c r="U803" s="118">
        <f t="shared" si="172"/>
        <v>843200</v>
      </c>
      <c r="V803" s="119">
        <f t="shared" si="173"/>
        <v>867200</v>
      </c>
      <c r="W803" s="118">
        <f t="shared" si="174"/>
        <v>867200</v>
      </c>
      <c r="Y803" s="119">
        <f t="shared" si="175"/>
        <v>867200</v>
      </c>
      <c r="Z803" s="119"/>
    </row>
    <row r="804" spans="1:27" s="122" customFormat="1" ht="24" x14ac:dyDescent="0.55000000000000004">
      <c r="A804" s="11"/>
      <c r="B804" s="137"/>
      <c r="C804" s="11"/>
      <c r="D804" s="11"/>
      <c r="E804" s="11"/>
      <c r="F804" s="11"/>
      <c r="G804" s="11"/>
      <c r="H804" s="118">
        <f t="shared" si="169"/>
        <v>0</v>
      </c>
      <c r="I804" s="119"/>
      <c r="J804" s="119">
        <f t="shared" si="170"/>
        <v>0</v>
      </c>
      <c r="L804" s="11"/>
      <c r="M804" s="11" t="s">
        <v>65</v>
      </c>
      <c r="N804" s="11">
        <v>2</v>
      </c>
      <c r="O804" s="11">
        <v>8</v>
      </c>
      <c r="P804" s="119">
        <v>100</v>
      </c>
      <c r="Q804" s="119">
        <v>6800</v>
      </c>
      <c r="R804" s="118">
        <f t="shared" si="171"/>
        <v>54400</v>
      </c>
      <c r="S804" s="118">
        <v>16</v>
      </c>
      <c r="T804" s="119"/>
      <c r="U804" s="118">
        <f t="shared" si="172"/>
        <v>54400</v>
      </c>
      <c r="V804" s="119">
        <f t="shared" si="173"/>
        <v>54400</v>
      </c>
      <c r="W804" s="118">
        <f t="shared" si="174"/>
        <v>54400</v>
      </c>
      <c r="Y804" s="119">
        <f t="shared" si="175"/>
        <v>54400</v>
      </c>
      <c r="Z804" s="119"/>
    </row>
    <row r="805" spans="1:27" s="122" customFormat="1" ht="24" x14ac:dyDescent="0.55000000000000004">
      <c r="A805" s="11"/>
      <c r="B805" s="137" t="s">
        <v>59</v>
      </c>
      <c r="C805" s="11">
        <v>720</v>
      </c>
      <c r="D805" s="11">
        <v>0</v>
      </c>
      <c r="E805" s="11">
        <v>0</v>
      </c>
      <c r="F805" s="11">
        <v>87</v>
      </c>
      <c r="G805" s="11">
        <v>2</v>
      </c>
      <c r="H805" s="118">
        <f t="shared" si="169"/>
        <v>87</v>
      </c>
      <c r="I805" s="119">
        <v>250</v>
      </c>
      <c r="J805" s="119">
        <f t="shared" si="170"/>
        <v>21750</v>
      </c>
      <c r="L805" s="11" t="s">
        <v>62</v>
      </c>
      <c r="M805" s="11" t="s">
        <v>65</v>
      </c>
      <c r="N805" s="11">
        <v>2</v>
      </c>
      <c r="O805" s="11">
        <v>56</v>
      </c>
      <c r="P805" s="119">
        <v>100</v>
      </c>
      <c r="Q805" s="119">
        <v>6800</v>
      </c>
      <c r="R805" s="118">
        <f t="shared" si="171"/>
        <v>380800</v>
      </c>
      <c r="S805" s="118">
        <v>31</v>
      </c>
      <c r="T805" s="119"/>
      <c r="U805" s="118">
        <f t="shared" si="172"/>
        <v>380800</v>
      </c>
      <c r="V805" s="119">
        <f t="shared" si="173"/>
        <v>402550</v>
      </c>
      <c r="W805" s="118">
        <f t="shared" si="174"/>
        <v>402550</v>
      </c>
      <c r="Y805" s="119">
        <f t="shared" si="175"/>
        <v>402550</v>
      </c>
      <c r="Z805" s="119"/>
    </row>
    <row r="806" spans="1:27" s="122" customFormat="1" ht="24" x14ac:dyDescent="0.55000000000000004">
      <c r="A806" s="11"/>
      <c r="B806" s="137" t="s">
        <v>59</v>
      </c>
      <c r="C806" s="11">
        <v>12240</v>
      </c>
      <c r="D806" s="11">
        <v>1</v>
      </c>
      <c r="E806" s="11">
        <v>1</v>
      </c>
      <c r="F806" s="11">
        <v>14</v>
      </c>
      <c r="G806" s="11">
        <v>1</v>
      </c>
      <c r="H806" s="118">
        <f t="shared" si="169"/>
        <v>514</v>
      </c>
      <c r="I806" s="119">
        <v>130</v>
      </c>
      <c r="J806" s="119">
        <f t="shared" si="170"/>
        <v>66820</v>
      </c>
      <c r="L806" s="11"/>
      <c r="M806" s="11"/>
      <c r="N806" s="11"/>
      <c r="O806" s="11"/>
      <c r="R806" s="118">
        <f t="shared" si="171"/>
        <v>0</v>
      </c>
      <c r="S806" s="118"/>
      <c r="T806" s="119"/>
      <c r="U806" s="118">
        <f t="shared" si="172"/>
        <v>0</v>
      </c>
      <c r="V806" s="119">
        <f t="shared" si="173"/>
        <v>66820</v>
      </c>
      <c r="W806" s="118">
        <f t="shared" si="174"/>
        <v>0</v>
      </c>
      <c r="Y806" s="119">
        <f t="shared" si="175"/>
        <v>66820</v>
      </c>
      <c r="Z806" s="119"/>
    </row>
    <row r="807" spans="1:27" s="122" customFormat="1" ht="24" x14ac:dyDescent="0.55000000000000004">
      <c r="A807" s="11"/>
      <c r="B807" s="137" t="s">
        <v>59</v>
      </c>
      <c r="C807" s="11">
        <v>2817</v>
      </c>
      <c r="D807" s="11">
        <v>1</v>
      </c>
      <c r="E807" s="11">
        <v>2</v>
      </c>
      <c r="F807" s="11">
        <v>30</v>
      </c>
      <c r="G807" s="11">
        <v>1</v>
      </c>
      <c r="H807" s="118">
        <f t="shared" si="169"/>
        <v>630</v>
      </c>
      <c r="I807" s="119">
        <v>100</v>
      </c>
      <c r="J807" s="119">
        <f t="shared" si="170"/>
        <v>63000</v>
      </c>
      <c r="L807" s="11"/>
      <c r="M807" s="11"/>
      <c r="N807" s="11"/>
      <c r="O807" s="11"/>
      <c r="R807" s="118">
        <f t="shared" si="171"/>
        <v>0</v>
      </c>
      <c r="S807" s="118"/>
      <c r="T807" s="119"/>
      <c r="U807" s="118">
        <f t="shared" si="172"/>
        <v>0</v>
      </c>
      <c r="V807" s="119">
        <f t="shared" si="173"/>
        <v>63000</v>
      </c>
      <c r="W807" s="118">
        <f t="shared" si="174"/>
        <v>0</v>
      </c>
      <c r="Y807" s="119">
        <f t="shared" si="175"/>
        <v>63000</v>
      </c>
      <c r="Z807" s="119"/>
    </row>
    <row r="808" spans="1:27" s="122" customFormat="1" ht="24" x14ac:dyDescent="0.55000000000000004">
      <c r="A808" s="11"/>
      <c r="B808" s="137" t="s">
        <v>59</v>
      </c>
      <c r="C808" s="11">
        <v>2407</v>
      </c>
      <c r="D808" s="11">
        <v>1</v>
      </c>
      <c r="E808" s="11">
        <v>2</v>
      </c>
      <c r="F808" s="11">
        <v>48</v>
      </c>
      <c r="G808" s="11">
        <v>1</v>
      </c>
      <c r="H808" s="118">
        <f t="shared" si="169"/>
        <v>648</v>
      </c>
      <c r="I808" s="119">
        <v>100</v>
      </c>
      <c r="J808" s="119">
        <f t="shared" si="170"/>
        <v>64800</v>
      </c>
      <c r="L808" s="11"/>
      <c r="M808" s="11"/>
      <c r="N808" s="11"/>
      <c r="O808" s="11"/>
      <c r="R808" s="118">
        <f t="shared" si="171"/>
        <v>0</v>
      </c>
      <c r="S808" s="118"/>
      <c r="T808" s="119"/>
      <c r="U808" s="118">
        <f t="shared" si="172"/>
        <v>0</v>
      </c>
      <c r="V808" s="119">
        <f t="shared" si="173"/>
        <v>64800</v>
      </c>
      <c r="W808" s="118">
        <f t="shared" si="174"/>
        <v>0</v>
      </c>
      <c r="Y808" s="119">
        <f t="shared" si="175"/>
        <v>64800</v>
      </c>
      <c r="Z808" s="119"/>
    </row>
    <row r="809" spans="1:27" s="122" customFormat="1" ht="24" x14ac:dyDescent="0.55000000000000004">
      <c r="A809" s="11"/>
      <c r="B809" s="137" t="s">
        <v>59</v>
      </c>
      <c r="C809" s="11">
        <v>19290</v>
      </c>
      <c r="D809" s="11">
        <v>1</v>
      </c>
      <c r="E809" s="11">
        <v>0</v>
      </c>
      <c r="F809" s="11">
        <v>20</v>
      </c>
      <c r="G809" s="11">
        <v>1</v>
      </c>
      <c r="H809" s="118">
        <f t="shared" si="169"/>
        <v>420</v>
      </c>
      <c r="I809" s="119">
        <v>100</v>
      </c>
      <c r="J809" s="119">
        <f t="shared" si="170"/>
        <v>42000</v>
      </c>
      <c r="L809" s="11"/>
      <c r="M809" s="11"/>
      <c r="N809" s="11"/>
      <c r="O809" s="11"/>
      <c r="R809" s="118">
        <f t="shared" si="171"/>
        <v>0</v>
      </c>
      <c r="S809" s="118"/>
      <c r="T809" s="119"/>
      <c r="U809" s="118">
        <f t="shared" si="172"/>
        <v>0</v>
      </c>
      <c r="V809" s="119">
        <f t="shared" si="173"/>
        <v>42000</v>
      </c>
      <c r="W809" s="118">
        <f t="shared" si="174"/>
        <v>0</v>
      </c>
      <c r="Y809" s="119">
        <f t="shared" si="175"/>
        <v>42000</v>
      </c>
      <c r="Z809" s="119"/>
    </row>
    <row r="810" spans="1:27" s="128" customFormat="1" ht="24" x14ac:dyDescent="0.55000000000000004">
      <c r="A810" s="53"/>
      <c r="B810" s="55"/>
      <c r="C810" s="53"/>
      <c r="D810" s="53"/>
      <c r="E810" s="53"/>
      <c r="F810" s="53"/>
      <c r="G810" s="53"/>
      <c r="H810" s="127"/>
      <c r="I810" s="127"/>
      <c r="J810" s="127"/>
      <c r="L810" s="53"/>
      <c r="M810" s="53"/>
      <c r="N810" s="53"/>
      <c r="O810" s="53"/>
      <c r="R810" s="127"/>
      <c r="S810" s="127"/>
      <c r="T810" s="127"/>
      <c r="U810" s="127"/>
      <c r="V810" s="127"/>
      <c r="W810" s="127"/>
      <c r="Y810" s="127"/>
      <c r="Z810" s="127"/>
    </row>
    <row r="811" spans="1:27" s="122" customFormat="1" ht="24" x14ac:dyDescent="0.55000000000000004">
      <c r="A811" s="11">
        <v>191</v>
      </c>
      <c r="B811" s="137" t="s">
        <v>59</v>
      </c>
      <c r="C811" s="11">
        <v>843</v>
      </c>
      <c r="D811" s="11">
        <v>0</v>
      </c>
      <c r="E811" s="11">
        <v>0</v>
      </c>
      <c r="F811" s="11">
        <v>89</v>
      </c>
      <c r="G811" s="11">
        <v>2</v>
      </c>
      <c r="H811" s="118">
        <f t="shared" si="169"/>
        <v>89</v>
      </c>
      <c r="I811" s="119">
        <v>150</v>
      </c>
      <c r="J811" s="119">
        <f t="shared" si="170"/>
        <v>13350</v>
      </c>
      <c r="L811" s="11" t="s">
        <v>62</v>
      </c>
      <c r="M811" s="11" t="s">
        <v>111</v>
      </c>
      <c r="N811" s="11">
        <v>2</v>
      </c>
      <c r="O811" s="11">
        <v>110</v>
      </c>
      <c r="P811" s="119">
        <v>100</v>
      </c>
      <c r="Q811" s="119">
        <v>6800</v>
      </c>
      <c r="R811" s="118">
        <f t="shared" si="171"/>
        <v>748000</v>
      </c>
      <c r="S811" s="118">
        <v>19</v>
      </c>
      <c r="T811" s="119"/>
      <c r="U811" s="118">
        <f t="shared" si="172"/>
        <v>748000</v>
      </c>
      <c r="V811" s="119">
        <f t="shared" si="173"/>
        <v>761350</v>
      </c>
      <c r="W811" s="118">
        <f t="shared" si="174"/>
        <v>761350</v>
      </c>
      <c r="Y811" s="119">
        <f t="shared" si="175"/>
        <v>761350</v>
      </c>
      <c r="Z811" s="119"/>
    </row>
    <row r="812" spans="1:27" s="122" customFormat="1" ht="24" x14ac:dyDescent="0.55000000000000004">
      <c r="A812" s="11"/>
      <c r="B812" s="137"/>
      <c r="C812" s="11"/>
      <c r="D812" s="11"/>
      <c r="E812" s="11"/>
      <c r="F812" s="11"/>
      <c r="G812" s="11"/>
      <c r="H812" s="118">
        <f t="shared" si="169"/>
        <v>0</v>
      </c>
      <c r="I812" s="119"/>
      <c r="J812" s="119">
        <f t="shared" si="170"/>
        <v>0</v>
      </c>
      <c r="L812" s="11"/>
      <c r="M812" s="11" t="s">
        <v>111</v>
      </c>
      <c r="N812" s="11">
        <v>2</v>
      </c>
      <c r="O812" s="11">
        <v>14</v>
      </c>
      <c r="P812" s="119">
        <v>100</v>
      </c>
      <c r="Q812" s="119">
        <v>6800</v>
      </c>
      <c r="R812" s="118">
        <f t="shared" si="171"/>
        <v>95200</v>
      </c>
      <c r="S812" s="118">
        <v>3</v>
      </c>
      <c r="T812" s="119"/>
      <c r="U812" s="118">
        <f t="shared" si="172"/>
        <v>95200</v>
      </c>
      <c r="V812" s="119">
        <f t="shared" si="173"/>
        <v>95200</v>
      </c>
      <c r="W812" s="118">
        <f t="shared" si="174"/>
        <v>95200</v>
      </c>
      <c r="Y812" s="119">
        <f t="shared" si="175"/>
        <v>95200</v>
      </c>
      <c r="Z812" s="119"/>
    </row>
    <row r="813" spans="1:27" s="122" customFormat="1" ht="24" x14ac:dyDescent="0.55000000000000004">
      <c r="A813" s="11"/>
      <c r="B813" s="137"/>
      <c r="C813" s="11"/>
      <c r="D813" s="11"/>
      <c r="E813" s="11"/>
      <c r="F813" s="11"/>
      <c r="G813" s="11"/>
      <c r="H813" s="118">
        <f t="shared" si="169"/>
        <v>0</v>
      </c>
      <c r="I813" s="119"/>
      <c r="J813" s="119">
        <f t="shared" si="170"/>
        <v>0</v>
      </c>
      <c r="L813" s="11" t="s">
        <v>62</v>
      </c>
      <c r="M813" s="11" t="s">
        <v>63</v>
      </c>
      <c r="N813" s="11">
        <v>2</v>
      </c>
      <c r="O813" s="11">
        <v>16</v>
      </c>
      <c r="P813" s="119">
        <v>100</v>
      </c>
      <c r="Q813" s="119">
        <v>6800</v>
      </c>
      <c r="R813" s="118">
        <f t="shared" si="171"/>
        <v>108800</v>
      </c>
      <c r="S813" s="118">
        <v>19</v>
      </c>
      <c r="T813" s="119"/>
      <c r="U813" s="118">
        <f t="shared" si="172"/>
        <v>108800</v>
      </c>
      <c r="V813" s="119">
        <f t="shared" si="173"/>
        <v>108800</v>
      </c>
      <c r="W813" s="118">
        <f t="shared" si="174"/>
        <v>108800</v>
      </c>
      <c r="Y813" s="119">
        <f t="shared" si="175"/>
        <v>108800</v>
      </c>
      <c r="Z813" s="119"/>
    </row>
    <row r="814" spans="1:27" s="122" customFormat="1" ht="24" x14ac:dyDescent="0.55000000000000004">
      <c r="A814" s="11"/>
      <c r="B814" s="137"/>
      <c r="C814" s="11"/>
      <c r="D814" s="11"/>
      <c r="E814" s="11"/>
      <c r="F814" s="11"/>
      <c r="G814" s="11"/>
      <c r="H814" s="118">
        <f t="shared" si="169"/>
        <v>0</v>
      </c>
      <c r="I814" s="119"/>
      <c r="J814" s="119">
        <f t="shared" si="170"/>
        <v>0</v>
      </c>
      <c r="L814" s="11"/>
      <c r="M814" s="11" t="s">
        <v>65</v>
      </c>
      <c r="N814" s="11">
        <v>2</v>
      </c>
      <c r="O814" s="11">
        <v>8</v>
      </c>
      <c r="P814" s="119">
        <v>100</v>
      </c>
      <c r="Q814" s="119">
        <v>6800</v>
      </c>
      <c r="R814" s="118">
        <f t="shared" si="171"/>
        <v>54400</v>
      </c>
      <c r="S814" s="118">
        <v>19</v>
      </c>
      <c r="T814" s="119"/>
      <c r="U814" s="118">
        <f t="shared" si="172"/>
        <v>54400</v>
      </c>
      <c r="V814" s="119">
        <f t="shared" si="173"/>
        <v>54400</v>
      </c>
      <c r="W814" s="118">
        <f t="shared" si="174"/>
        <v>54400</v>
      </c>
      <c r="Y814" s="119">
        <f t="shared" si="175"/>
        <v>54400</v>
      </c>
      <c r="Z814" s="119"/>
    </row>
    <row r="815" spans="1:27" s="128" customFormat="1" ht="24" x14ac:dyDescent="0.55000000000000004">
      <c r="A815" s="53"/>
      <c r="B815" s="55"/>
      <c r="C815" s="53"/>
      <c r="D815" s="53"/>
      <c r="E815" s="53"/>
      <c r="F815" s="53"/>
      <c r="G815" s="53"/>
      <c r="H815" s="127"/>
      <c r="I815" s="127"/>
      <c r="J815" s="127"/>
      <c r="L815" s="53"/>
      <c r="M815" s="53"/>
      <c r="N815" s="53"/>
      <c r="O815" s="53"/>
      <c r="R815" s="127"/>
      <c r="S815" s="127"/>
      <c r="T815" s="127"/>
      <c r="U815" s="127"/>
      <c r="V815" s="127"/>
      <c r="W815" s="127"/>
      <c r="Y815" s="127"/>
      <c r="Z815" s="127"/>
    </row>
    <row r="816" spans="1:27" s="122" customFormat="1" ht="24" x14ac:dyDescent="0.55000000000000004">
      <c r="A816" s="11">
        <v>192</v>
      </c>
      <c r="B816" s="137" t="s">
        <v>59</v>
      </c>
      <c r="C816" s="11">
        <v>18185</v>
      </c>
      <c r="D816" s="11">
        <v>0</v>
      </c>
      <c r="E816" s="11">
        <v>0</v>
      </c>
      <c r="F816" s="11">
        <v>78</v>
      </c>
      <c r="G816" s="25" t="s">
        <v>73</v>
      </c>
      <c r="H816" s="118">
        <f t="shared" si="169"/>
        <v>78</v>
      </c>
      <c r="I816" s="119">
        <v>250</v>
      </c>
      <c r="J816" s="119">
        <f t="shared" si="170"/>
        <v>19500</v>
      </c>
      <c r="L816" s="11" t="s">
        <v>62</v>
      </c>
      <c r="M816" s="11" t="s">
        <v>65</v>
      </c>
      <c r="N816" s="11">
        <v>2</v>
      </c>
      <c r="O816" s="11">
        <v>105.4</v>
      </c>
      <c r="P816" s="119">
        <v>100</v>
      </c>
      <c r="Q816" s="119">
        <v>6800</v>
      </c>
      <c r="R816" s="118">
        <f t="shared" si="171"/>
        <v>716720</v>
      </c>
      <c r="S816" s="118">
        <v>31</v>
      </c>
      <c r="T816" s="119"/>
      <c r="U816" s="118">
        <f t="shared" si="172"/>
        <v>716720</v>
      </c>
      <c r="V816" s="119">
        <f t="shared" si="173"/>
        <v>736220</v>
      </c>
      <c r="W816" s="118">
        <f t="shared" si="174"/>
        <v>736220</v>
      </c>
      <c r="Y816" s="119">
        <f t="shared" si="175"/>
        <v>736220</v>
      </c>
      <c r="Z816" s="119"/>
    </row>
    <row r="817" spans="1:27" s="122" customFormat="1" ht="24" x14ac:dyDescent="0.55000000000000004">
      <c r="A817" s="11"/>
      <c r="B817" s="137"/>
      <c r="C817" s="11"/>
      <c r="D817" s="11"/>
      <c r="E817" s="11"/>
      <c r="F817" s="11"/>
      <c r="G817" s="11"/>
      <c r="H817" s="118">
        <f t="shared" si="169"/>
        <v>0</v>
      </c>
      <c r="I817" s="119"/>
      <c r="J817" s="119">
        <f t="shared" si="170"/>
        <v>0</v>
      </c>
      <c r="L817" s="11"/>
      <c r="M817" s="11" t="s">
        <v>65</v>
      </c>
      <c r="N817" s="11">
        <v>2</v>
      </c>
      <c r="O817" s="11">
        <v>98.31</v>
      </c>
      <c r="P817" s="119">
        <v>100</v>
      </c>
      <c r="Q817" s="119">
        <v>6800</v>
      </c>
      <c r="R817" s="118">
        <f t="shared" si="171"/>
        <v>668508</v>
      </c>
      <c r="S817" s="118">
        <v>31</v>
      </c>
      <c r="T817" s="119"/>
      <c r="U817" s="118">
        <f t="shared" si="172"/>
        <v>668508</v>
      </c>
      <c r="V817" s="119">
        <f t="shared" si="173"/>
        <v>668508</v>
      </c>
      <c r="W817" s="118">
        <f t="shared" si="174"/>
        <v>668508</v>
      </c>
      <c r="Y817" s="119">
        <f t="shared" si="175"/>
        <v>668508</v>
      </c>
      <c r="Z817" s="119"/>
    </row>
    <row r="818" spans="1:27" s="122" customFormat="1" ht="24" x14ac:dyDescent="0.55000000000000004">
      <c r="A818" s="11"/>
      <c r="B818" s="137"/>
      <c r="C818" s="11"/>
      <c r="D818" s="11"/>
      <c r="E818" s="11"/>
      <c r="F818" s="11"/>
      <c r="G818" s="11"/>
      <c r="H818" s="118">
        <f t="shared" si="169"/>
        <v>0</v>
      </c>
      <c r="I818" s="119"/>
      <c r="J818" s="119">
        <f t="shared" si="170"/>
        <v>0</v>
      </c>
      <c r="L818" s="11"/>
      <c r="M818" s="11" t="s">
        <v>65</v>
      </c>
      <c r="N818" s="11">
        <v>2</v>
      </c>
      <c r="O818" s="11">
        <v>6</v>
      </c>
      <c r="P818" s="119">
        <v>100</v>
      </c>
      <c r="Q818" s="119">
        <v>6800</v>
      </c>
      <c r="R818" s="118">
        <f t="shared" si="171"/>
        <v>40800</v>
      </c>
      <c r="S818" s="118">
        <v>31</v>
      </c>
      <c r="T818" s="119"/>
      <c r="U818" s="118">
        <f t="shared" si="172"/>
        <v>40800</v>
      </c>
      <c r="V818" s="119">
        <f t="shared" si="173"/>
        <v>40800</v>
      </c>
      <c r="W818" s="118">
        <f t="shared" si="174"/>
        <v>40800</v>
      </c>
      <c r="Y818" s="119">
        <f t="shared" si="175"/>
        <v>40800</v>
      </c>
      <c r="Z818" s="119"/>
    </row>
    <row r="819" spans="1:27" s="128" customFormat="1" ht="24" x14ac:dyDescent="0.55000000000000004">
      <c r="A819" s="53"/>
      <c r="B819" s="55"/>
      <c r="C819" s="53"/>
      <c r="D819" s="53"/>
      <c r="E819" s="53"/>
      <c r="F819" s="53"/>
      <c r="G819" s="53"/>
      <c r="H819" s="127"/>
      <c r="I819" s="127"/>
      <c r="J819" s="127"/>
      <c r="L819" s="53"/>
      <c r="M819" s="53"/>
      <c r="N819" s="53"/>
      <c r="O819" s="53"/>
      <c r="R819" s="127"/>
      <c r="S819" s="127"/>
      <c r="T819" s="127"/>
      <c r="U819" s="127"/>
      <c r="V819" s="127"/>
      <c r="W819" s="127"/>
      <c r="Y819" s="127"/>
      <c r="Z819" s="127"/>
    </row>
    <row r="820" spans="1:27" s="122" customFormat="1" ht="24" x14ac:dyDescent="0.55000000000000004">
      <c r="A820" s="11">
        <v>193</v>
      </c>
      <c r="B820" s="137" t="s">
        <v>59</v>
      </c>
      <c r="C820" s="11">
        <v>1966</v>
      </c>
      <c r="D820" s="11">
        <v>1</v>
      </c>
      <c r="E820" s="11">
        <v>2</v>
      </c>
      <c r="F820" s="11">
        <v>62</v>
      </c>
      <c r="G820" s="11">
        <v>1</v>
      </c>
      <c r="H820" s="118">
        <f t="shared" si="169"/>
        <v>662</v>
      </c>
      <c r="I820" s="119">
        <v>130</v>
      </c>
      <c r="J820" s="119">
        <f t="shared" si="170"/>
        <v>86060</v>
      </c>
      <c r="L820" s="11"/>
      <c r="M820" s="11"/>
      <c r="N820" s="11"/>
      <c r="O820" s="11"/>
      <c r="R820" s="118">
        <f t="shared" si="171"/>
        <v>0</v>
      </c>
      <c r="S820" s="118"/>
      <c r="T820" s="119"/>
      <c r="U820" s="118">
        <f t="shared" si="172"/>
        <v>0</v>
      </c>
      <c r="V820" s="119">
        <f t="shared" si="173"/>
        <v>86060</v>
      </c>
      <c r="W820" s="118">
        <f t="shared" si="174"/>
        <v>0</v>
      </c>
      <c r="Y820" s="119">
        <f t="shared" si="175"/>
        <v>86060</v>
      </c>
      <c r="Z820" s="119"/>
    </row>
    <row r="821" spans="1:27" s="122" customFormat="1" ht="24" x14ac:dyDescent="0.55000000000000004">
      <c r="A821" s="11"/>
      <c r="B821" s="137" t="s">
        <v>59</v>
      </c>
      <c r="C821" s="11">
        <v>11200</v>
      </c>
      <c r="D821" s="11">
        <v>0</v>
      </c>
      <c r="E821" s="11">
        <v>1</v>
      </c>
      <c r="F821" s="11">
        <v>77</v>
      </c>
      <c r="G821" s="11">
        <v>1</v>
      </c>
      <c r="H821" s="118">
        <f t="shared" si="169"/>
        <v>177</v>
      </c>
      <c r="I821" s="119">
        <v>100</v>
      </c>
      <c r="J821" s="119">
        <f t="shared" si="170"/>
        <v>17700</v>
      </c>
      <c r="L821" s="11"/>
      <c r="M821" s="11"/>
      <c r="N821" s="11"/>
      <c r="O821" s="11"/>
      <c r="R821" s="118">
        <f t="shared" si="171"/>
        <v>0</v>
      </c>
      <c r="S821" s="118"/>
      <c r="T821" s="119"/>
      <c r="U821" s="118">
        <f t="shared" si="172"/>
        <v>0</v>
      </c>
      <c r="V821" s="119">
        <f t="shared" si="173"/>
        <v>17700</v>
      </c>
      <c r="W821" s="118">
        <f t="shared" si="174"/>
        <v>0</v>
      </c>
      <c r="Y821" s="119">
        <f t="shared" si="175"/>
        <v>17700</v>
      </c>
      <c r="Z821" s="119"/>
    </row>
    <row r="822" spans="1:27" s="122" customFormat="1" ht="24" x14ac:dyDescent="0.55000000000000004">
      <c r="A822" s="11"/>
      <c r="B822" s="137" t="s">
        <v>59</v>
      </c>
      <c r="C822" s="11">
        <v>11202</v>
      </c>
      <c r="D822" s="11">
        <v>1</v>
      </c>
      <c r="E822" s="11">
        <v>1</v>
      </c>
      <c r="F822" s="11">
        <v>0</v>
      </c>
      <c r="G822" s="11">
        <v>1</v>
      </c>
      <c r="H822" s="118">
        <f t="shared" si="169"/>
        <v>500</v>
      </c>
      <c r="I822" s="119">
        <v>130</v>
      </c>
      <c r="J822" s="119">
        <f t="shared" si="170"/>
        <v>65000</v>
      </c>
      <c r="L822" s="11"/>
      <c r="M822" s="11"/>
      <c r="N822" s="11"/>
      <c r="O822" s="11"/>
      <c r="R822" s="118">
        <f t="shared" si="171"/>
        <v>0</v>
      </c>
      <c r="S822" s="118"/>
      <c r="T822" s="119"/>
      <c r="U822" s="118">
        <f t="shared" si="172"/>
        <v>0</v>
      </c>
      <c r="V822" s="119">
        <f t="shared" si="173"/>
        <v>65000</v>
      </c>
      <c r="W822" s="118">
        <f t="shared" si="174"/>
        <v>0</v>
      </c>
      <c r="Y822" s="119">
        <f t="shared" si="175"/>
        <v>65000</v>
      </c>
      <c r="Z822" s="119"/>
    </row>
    <row r="823" spans="1:27" s="122" customFormat="1" ht="24" x14ac:dyDescent="0.55000000000000004">
      <c r="A823" s="11"/>
      <c r="B823" s="137" t="s">
        <v>59</v>
      </c>
      <c r="C823" s="11">
        <v>11203</v>
      </c>
      <c r="D823" s="11">
        <v>0</v>
      </c>
      <c r="E823" s="11">
        <v>3</v>
      </c>
      <c r="F823" s="11">
        <v>29</v>
      </c>
      <c r="G823" s="11">
        <v>1</v>
      </c>
      <c r="H823" s="118">
        <f t="shared" si="169"/>
        <v>329</v>
      </c>
      <c r="I823" s="119">
        <v>130</v>
      </c>
      <c r="J823" s="119">
        <f t="shared" si="170"/>
        <v>42770</v>
      </c>
      <c r="L823" s="11"/>
      <c r="M823" s="11"/>
      <c r="N823" s="11"/>
      <c r="O823" s="11"/>
      <c r="R823" s="118">
        <f t="shared" si="171"/>
        <v>0</v>
      </c>
      <c r="S823" s="118"/>
      <c r="T823" s="119"/>
      <c r="U823" s="118">
        <f t="shared" si="172"/>
        <v>0</v>
      </c>
      <c r="V823" s="119">
        <f t="shared" si="173"/>
        <v>42770</v>
      </c>
      <c r="W823" s="118">
        <f t="shared" si="174"/>
        <v>0</v>
      </c>
      <c r="Y823" s="119">
        <f t="shared" si="175"/>
        <v>42770</v>
      </c>
      <c r="Z823" s="119"/>
    </row>
    <row r="824" spans="1:27" s="126" customFormat="1" ht="24" x14ac:dyDescent="0.55000000000000004">
      <c r="A824" s="24"/>
      <c r="B824" s="97" t="s">
        <v>172</v>
      </c>
      <c r="C824" s="24"/>
      <c r="D824" s="24">
        <v>1</v>
      </c>
      <c r="E824" s="24">
        <v>2</v>
      </c>
      <c r="F824" s="24">
        <v>40</v>
      </c>
      <c r="G824" s="24">
        <v>1</v>
      </c>
      <c r="H824" s="125">
        <f t="shared" si="169"/>
        <v>640</v>
      </c>
      <c r="I824" s="125">
        <v>100</v>
      </c>
      <c r="J824" s="125">
        <f t="shared" si="170"/>
        <v>64000</v>
      </c>
      <c r="L824" s="24"/>
      <c r="M824" s="24"/>
      <c r="N824" s="24"/>
      <c r="O824" s="24"/>
      <c r="R824" s="125">
        <f t="shared" si="171"/>
        <v>0</v>
      </c>
      <c r="S824" s="125"/>
      <c r="T824" s="125"/>
      <c r="U824" s="125">
        <f t="shared" si="172"/>
        <v>0</v>
      </c>
      <c r="V824" s="125">
        <f t="shared" si="173"/>
        <v>64000</v>
      </c>
      <c r="W824" s="125">
        <f t="shared" si="174"/>
        <v>0</v>
      </c>
      <c r="Y824" s="125">
        <f t="shared" si="175"/>
        <v>64000</v>
      </c>
      <c r="Z824" s="125">
        <v>0.01</v>
      </c>
      <c r="AA824" s="125">
        <f t="shared" ref="AA824" si="178">Y824*Z824/100</f>
        <v>6.4</v>
      </c>
    </row>
    <row r="825" spans="1:27" s="128" customFormat="1" ht="24" x14ac:dyDescent="0.55000000000000004">
      <c r="A825" s="53"/>
      <c r="B825" s="55"/>
      <c r="C825" s="53"/>
      <c r="D825" s="53"/>
      <c r="E825" s="53"/>
      <c r="F825" s="53"/>
      <c r="G825" s="53"/>
      <c r="H825" s="127"/>
      <c r="I825" s="127"/>
      <c r="J825" s="127"/>
      <c r="L825" s="53"/>
      <c r="M825" s="53"/>
      <c r="N825" s="53"/>
      <c r="O825" s="53"/>
      <c r="R825" s="127"/>
      <c r="S825" s="127"/>
      <c r="T825" s="127"/>
      <c r="U825" s="127"/>
      <c r="V825" s="127"/>
      <c r="W825" s="127"/>
      <c r="Y825" s="127"/>
      <c r="Z825" s="127"/>
    </row>
    <row r="826" spans="1:27" s="122" customFormat="1" ht="24" x14ac:dyDescent="0.55000000000000004">
      <c r="A826" s="11">
        <v>194</v>
      </c>
      <c r="B826" s="137" t="s">
        <v>59</v>
      </c>
      <c r="C826" s="11">
        <v>11448</v>
      </c>
      <c r="D826" s="11">
        <v>8</v>
      </c>
      <c r="E826" s="11">
        <v>3</v>
      </c>
      <c r="F826" s="11">
        <v>83</v>
      </c>
      <c r="G826" s="11">
        <v>1</v>
      </c>
      <c r="H826" s="118">
        <f t="shared" si="169"/>
        <v>3583</v>
      </c>
      <c r="I826" s="119">
        <v>130</v>
      </c>
      <c r="J826" s="119">
        <f t="shared" si="170"/>
        <v>465790</v>
      </c>
      <c r="L826" s="11"/>
      <c r="M826" s="11"/>
      <c r="N826" s="11"/>
      <c r="O826" s="11"/>
      <c r="R826" s="118">
        <f t="shared" si="171"/>
        <v>0</v>
      </c>
      <c r="S826" s="118"/>
      <c r="T826" s="119"/>
      <c r="U826" s="118">
        <f t="shared" si="172"/>
        <v>0</v>
      </c>
      <c r="V826" s="119">
        <f t="shared" si="173"/>
        <v>465790</v>
      </c>
      <c r="W826" s="118">
        <f t="shared" si="174"/>
        <v>0</v>
      </c>
      <c r="Y826" s="119">
        <f t="shared" si="175"/>
        <v>465790</v>
      </c>
      <c r="Z826" s="119"/>
    </row>
    <row r="827" spans="1:27" s="122" customFormat="1" ht="24" x14ac:dyDescent="0.55000000000000004">
      <c r="A827" s="11"/>
      <c r="B827" s="137" t="s">
        <v>59</v>
      </c>
      <c r="C827" s="11">
        <v>7948</v>
      </c>
      <c r="D827" s="11">
        <v>1</v>
      </c>
      <c r="E827" s="11">
        <v>3</v>
      </c>
      <c r="F827" s="11">
        <v>40</v>
      </c>
      <c r="G827" s="11">
        <v>1</v>
      </c>
      <c r="H827" s="118">
        <f t="shared" si="169"/>
        <v>740</v>
      </c>
      <c r="I827" s="119">
        <v>130</v>
      </c>
      <c r="J827" s="119">
        <f t="shared" si="170"/>
        <v>96200</v>
      </c>
      <c r="L827" s="11"/>
      <c r="M827" s="11"/>
      <c r="N827" s="11"/>
      <c r="O827" s="11"/>
      <c r="R827" s="118">
        <f t="shared" si="171"/>
        <v>0</v>
      </c>
      <c r="S827" s="118"/>
      <c r="T827" s="119"/>
      <c r="U827" s="118">
        <f t="shared" si="172"/>
        <v>0</v>
      </c>
      <c r="V827" s="119">
        <f t="shared" si="173"/>
        <v>96200</v>
      </c>
      <c r="W827" s="118">
        <f t="shared" si="174"/>
        <v>0</v>
      </c>
      <c r="Y827" s="119">
        <f t="shared" si="175"/>
        <v>96200</v>
      </c>
      <c r="Z827" s="119"/>
    </row>
    <row r="828" spans="1:27" s="128" customFormat="1" ht="24" x14ac:dyDescent="0.55000000000000004">
      <c r="A828" s="53"/>
      <c r="B828" s="55"/>
      <c r="C828" s="53"/>
      <c r="D828" s="53"/>
      <c r="E828" s="53"/>
      <c r="F828" s="53"/>
      <c r="G828" s="53"/>
      <c r="H828" s="127"/>
      <c r="I828" s="127"/>
      <c r="J828" s="127"/>
      <c r="L828" s="53"/>
      <c r="M828" s="53"/>
      <c r="N828" s="53"/>
      <c r="O828" s="53"/>
      <c r="R828" s="127"/>
      <c r="S828" s="127"/>
      <c r="T828" s="127"/>
      <c r="U828" s="127"/>
      <c r="V828" s="127"/>
      <c r="W828" s="127"/>
      <c r="Y828" s="127"/>
      <c r="Z828" s="127"/>
    </row>
    <row r="829" spans="1:27" s="126" customFormat="1" ht="24" x14ac:dyDescent="0.55000000000000004">
      <c r="A829" s="24">
        <v>195</v>
      </c>
      <c r="B829" s="24" t="s">
        <v>76</v>
      </c>
      <c r="C829" s="24"/>
      <c r="D829" s="24">
        <v>1</v>
      </c>
      <c r="E829" s="24">
        <v>0</v>
      </c>
      <c r="F829" s="24">
        <v>0</v>
      </c>
      <c r="G829" s="24">
        <v>1</v>
      </c>
      <c r="H829" s="125">
        <f t="shared" si="169"/>
        <v>400</v>
      </c>
      <c r="I829" s="125">
        <v>100</v>
      </c>
      <c r="J829" s="125">
        <f t="shared" si="170"/>
        <v>40000</v>
      </c>
      <c r="L829" s="24"/>
      <c r="M829" s="24"/>
      <c r="N829" s="24"/>
      <c r="O829" s="24"/>
      <c r="R829" s="125">
        <f t="shared" si="171"/>
        <v>0</v>
      </c>
      <c r="S829" s="125"/>
      <c r="T829" s="125"/>
      <c r="U829" s="125">
        <f t="shared" si="172"/>
        <v>0</v>
      </c>
      <c r="V829" s="125">
        <f t="shared" si="173"/>
        <v>40000</v>
      </c>
      <c r="W829" s="125">
        <f t="shared" si="174"/>
        <v>0</v>
      </c>
      <c r="Y829" s="125">
        <f t="shared" si="175"/>
        <v>40000</v>
      </c>
      <c r="Z829" s="125">
        <v>0.01</v>
      </c>
      <c r="AA829" s="125">
        <f t="shared" ref="AA829" si="179">Y829*Z829/100</f>
        <v>4</v>
      </c>
    </row>
    <row r="830" spans="1:27" s="128" customFormat="1" ht="24" x14ac:dyDescent="0.55000000000000004">
      <c r="A830" s="53"/>
      <c r="B830" s="53"/>
      <c r="C830" s="53"/>
      <c r="D830" s="53"/>
      <c r="E830" s="53"/>
      <c r="F830" s="53"/>
      <c r="G830" s="53"/>
      <c r="H830" s="127"/>
      <c r="I830" s="127"/>
      <c r="J830" s="127"/>
      <c r="L830" s="53"/>
      <c r="M830" s="53"/>
      <c r="N830" s="53"/>
      <c r="O830" s="53"/>
      <c r="R830" s="127"/>
      <c r="S830" s="127"/>
      <c r="T830" s="127"/>
      <c r="U830" s="127"/>
      <c r="V830" s="127"/>
      <c r="W830" s="127"/>
      <c r="Y830" s="127"/>
      <c r="Z830" s="127"/>
    </row>
    <row r="831" spans="1:27" s="122" customFormat="1" ht="24" x14ac:dyDescent="0.55000000000000004">
      <c r="A831" s="11">
        <v>196</v>
      </c>
      <c r="B831" s="137" t="s">
        <v>59</v>
      </c>
      <c r="C831" s="16">
        <v>11421</v>
      </c>
      <c r="D831" s="11">
        <v>0</v>
      </c>
      <c r="E831" s="11">
        <v>0</v>
      </c>
      <c r="F831" s="11">
        <v>81</v>
      </c>
      <c r="G831" s="11">
        <v>2</v>
      </c>
      <c r="H831" s="118">
        <f t="shared" si="169"/>
        <v>81</v>
      </c>
      <c r="I831" s="119">
        <v>150</v>
      </c>
      <c r="J831" s="119">
        <f t="shared" si="170"/>
        <v>12150</v>
      </c>
      <c r="L831" s="11" t="s">
        <v>62</v>
      </c>
      <c r="M831" s="11" t="s">
        <v>63</v>
      </c>
      <c r="N831" s="11">
        <v>2</v>
      </c>
      <c r="O831" s="11">
        <v>102</v>
      </c>
      <c r="P831" s="119">
        <v>100</v>
      </c>
      <c r="Q831" s="119">
        <v>6800</v>
      </c>
      <c r="R831" s="118">
        <f t="shared" si="171"/>
        <v>693600</v>
      </c>
      <c r="S831" s="118">
        <v>9</v>
      </c>
      <c r="T831" s="119"/>
      <c r="U831" s="118">
        <f t="shared" si="172"/>
        <v>693600</v>
      </c>
      <c r="V831" s="119">
        <f t="shared" si="173"/>
        <v>705750</v>
      </c>
      <c r="W831" s="118">
        <f t="shared" si="174"/>
        <v>705750</v>
      </c>
      <c r="Y831" s="119">
        <f t="shared" si="175"/>
        <v>705750</v>
      </c>
      <c r="Z831" s="119"/>
    </row>
    <row r="832" spans="1:27" s="126" customFormat="1" ht="24" x14ac:dyDescent="0.55000000000000004">
      <c r="A832" s="24"/>
      <c r="B832" s="97" t="s">
        <v>205</v>
      </c>
      <c r="C832" s="24">
        <v>1379</v>
      </c>
      <c r="D832" s="24">
        <v>0</v>
      </c>
      <c r="E832" s="24">
        <v>3</v>
      </c>
      <c r="F832" s="24">
        <v>4</v>
      </c>
      <c r="G832" s="24">
        <v>2</v>
      </c>
      <c r="H832" s="125">
        <f t="shared" si="169"/>
        <v>304</v>
      </c>
      <c r="I832" s="125">
        <v>150</v>
      </c>
      <c r="J832" s="125">
        <f t="shared" si="170"/>
        <v>45600</v>
      </c>
      <c r="L832" s="24" t="s">
        <v>62</v>
      </c>
      <c r="M832" s="24" t="s">
        <v>63</v>
      </c>
      <c r="N832" s="24">
        <v>2</v>
      </c>
      <c r="O832" s="24">
        <v>35</v>
      </c>
      <c r="P832" s="125">
        <v>100</v>
      </c>
      <c r="Q832" s="125">
        <v>6800</v>
      </c>
      <c r="R832" s="125">
        <f t="shared" si="171"/>
        <v>238000</v>
      </c>
      <c r="S832" s="125">
        <v>9</v>
      </c>
      <c r="T832" s="125">
        <v>35</v>
      </c>
      <c r="U832" s="125">
        <f t="shared" si="172"/>
        <v>154700</v>
      </c>
      <c r="V832" s="125">
        <f t="shared" si="173"/>
        <v>200300</v>
      </c>
      <c r="W832" s="125">
        <f t="shared" si="174"/>
        <v>200300</v>
      </c>
      <c r="Y832" s="125">
        <f t="shared" si="175"/>
        <v>200300</v>
      </c>
      <c r="Z832" s="125">
        <v>0.02</v>
      </c>
      <c r="AA832" s="125">
        <f t="shared" ref="AA832" si="180">Y832*Z832/100</f>
        <v>40.06</v>
      </c>
    </row>
    <row r="833" spans="1:26" s="122" customFormat="1" ht="24" x14ac:dyDescent="0.55000000000000004">
      <c r="A833" s="11"/>
      <c r="B833" s="137" t="s">
        <v>59</v>
      </c>
      <c r="C833" s="11">
        <v>12127</v>
      </c>
      <c r="D833" s="11">
        <v>0</v>
      </c>
      <c r="E833" s="11">
        <v>2</v>
      </c>
      <c r="F833" s="11">
        <v>68</v>
      </c>
      <c r="G833" s="11">
        <v>1</v>
      </c>
      <c r="H833" s="118">
        <f t="shared" si="169"/>
        <v>268</v>
      </c>
      <c r="I833" s="119">
        <v>130</v>
      </c>
      <c r="J833" s="119">
        <f t="shared" si="170"/>
        <v>34840</v>
      </c>
      <c r="L833" s="11"/>
      <c r="M833" s="11"/>
      <c r="N833" s="11"/>
      <c r="O833" s="11"/>
      <c r="R833" s="118">
        <f t="shared" si="171"/>
        <v>0</v>
      </c>
      <c r="S833" s="118"/>
      <c r="T833" s="119"/>
      <c r="U833" s="118">
        <f t="shared" si="172"/>
        <v>0</v>
      </c>
      <c r="V833" s="119">
        <f t="shared" si="173"/>
        <v>34840</v>
      </c>
      <c r="W833" s="118">
        <f t="shared" si="174"/>
        <v>0</v>
      </c>
      <c r="Y833" s="119">
        <f t="shared" si="175"/>
        <v>34840</v>
      </c>
      <c r="Z833" s="119"/>
    </row>
    <row r="834" spans="1:26" s="128" customFormat="1" ht="24" x14ac:dyDescent="0.55000000000000004">
      <c r="A834" s="53"/>
      <c r="B834" s="55"/>
      <c r="C834" s="129"/>
      <c r="D834" s="53"/>
      <c r="E834" s="53"/>
      <c r="F834" s="53"/>
      <c r="G834" s="53"/>
      <c r="H834" s="127"/>
      <c r="I834" s="127"/>
      <c r="J834" s="127"/>
      <c r="L834" s="53"/>
      <c r="M834" s="53"/>
      <c r="N834" s="53"/>
      <c r="O834" s="53"/>
      <c r="R834" s="127"/>
      <c r="S834" s="127"/>
      <c r="T834" s="127"/>
      <c r="U834" s="127"/>
      <c r="V834" s="127"/>
      <c r="W834" s="127"/>
      <c r="Y834" s="127"/>
      <c r="Z834" s="127"/>
    </row>
    <row r="835" spans="1:26" s="122" customFormat="1" ht="24" x14ac:dyDescent="0.55000000000000004">
      <c r="A835" s="11">
        <v>197</v>
      </c>
      <c r="B835" s="137" t="s">
        <v>59</v>
      </c>
      <c r="C835" s="11">
        <v>892</v>
      </c>
      <c r="D835" s="11">
        <v>0</v>
      </c>
      <c r="E835" s="11">
        <v>3</v>
      </c>
      <c r="F835" s="11">
        <v>70</v>
      </c>
      <c r="G835" s="11">
        <v>2</v>
      </c>
      <c r="H835" s="118">
        <f t="shared" si="169"/>
        <v>370</v>
      </c>
      <c r="I835" s="119">
        <v>150</v>
      </c>
      <c r="J835" s="119">
        <f t="shared" si="170"/>
        <v>55500</v>
      </c>
      <c r="L835" s="11" t="s">
        <v>62</v>
      </c>
      <c r="M835" s="11" t="s">
        <v>65</v>
      </c>
      <c r="N835" s="11">
        <v>2</v>
      </c>
      <c r="O835" s="20">
        <v>147.06</v>
      </c>
      <c r="P835" s="119">
        <v>100</v>
      </c>
      <c r="Q835" s="119">
        <v>6800</v>
      </c>
      <c r="R835" s="118">
        <f t="shared" si="171"/>
        <v>1000008</v>
      </c>
      <c r="S835" s="118">
        <v>21</v>
      </c>
      <c r="T835" s="119"/>
      <c r="U835" s="118">
        <f t="shared" si="172"/>
        <v>1000008</v>
      </c>
      <c r="V835" s="119">
        <f t="shared" si="173"/>
        <v>1055508</v>
      </c>
      <c r="W835" s="118">
        <f t="shared" si="174"/>
        <v>1055508</v>
      </c>
      <c r="Y835" s="119">
        <f t="shared" si="175"/>
        <v>1055508</v>
      </c>
      <c r="Z835" s="119"/>
    </row>
    <row r="836" spans="1:26" s="122" customFormat="1" ht="24" x14ac:dyDescent="0.55000000000000004">
      <c r="A836" s="11"/>
      <c r="B836" s="137"/>
      <c r="C836" s="11"/>
      <c r="D836" s="11"/>
      <c r="E836" s="11"/>
      <c r="F836" s="11"/>
      <c r="G836" s="11"/>
      <c r="H836" s="118">
        <f t="shared" si="169"/>
        <v>0</v>
      </c>
      <c r="I836" s="119"/>
      <c r="J836" s="119">
        <f t="shared" si="170"/>
        <v>0</v>
      </c>
      <c r="L836" s="11"/>
      <c r="M836" s="11" t="s">
        <v>65</v>
      </c>
      <c r="N836" s="11">
        <v>2</v>
      </c>
      <c r="O836" s="20">
        <v>6</v>
      </c>
      <c r="P836" s="119">
        <v>100</v>
      </c>
      <c r="Q836" s="119">
        <v>6800</v>
      </c>
      <c r="R836" s="118">
        <f t="shared" si="171"/>
        <v>40800</v>
      </c>
      <c r="S836" s="118">
        <v>51</v>
      </c>
      <c r="T836" s="119"/>
      <c r="U836" s="118">
        <f t="shared" si="172"/>
        <v>40800</v>
      </c>
      <c r="V836" s="119">
        <f t="shared" si="173"/>
        <v>40800</v>
      </c>
      <c r="W836" s="118">
        <f t="shared" si="174"/>
        <v>40800</v>
      </c>
      <c r="Y836" s="119">
        <f t="shared" si="175"/>
        <v>40800</v>
      </c>
      <c r="Z836" s="119"/>
    </row>
    <row r="837" spans="1:26" s="122" customFormat="1" ht="24" x14ac:dyDescent="0.55000000000000004">
      <c r="A837" s="11"/>
      <c r="B837" s="137"/>
      <c r="C837" s="11"/>
      <c r="D837" s="11"/>
      <c r="E837" s="11"/>
      <c r="F837" s="11"/>
      <c r="G837" s="11"/>
      <c r="H837" s="118">
        <f t="shared" si="169"/>
        <v>0</v>
      </c>
      <c r="I837" s="119"/>
      <c r="J837" s="119">
        <f t="shared" si="170"/>
        <v>0</v>
      </c>
      <c r="L837" s="11" t="s">
        <v>62</v>
      </c>
      <c r="M837" s="11" t="s">
        <v>65</v>
      </c>
      <c r="N837" s="11">
        <v>2</v>
      </c>
      <c r="O837" s="20">
        <v>108</v>
      </c>
      <c r="P837" s="119">
        <v>100</v>
      </c>
      <c r="Q837" s="119">
        <v>6800</v>
      </c>
      <c r="R837" s="118">
        <f t="shared" si="171"/>
        <v>734400</v>
      </c>
      <c r="S837" s="118">
        <v>21</v>
      </c>
      <c r="T837" s="119"/>
      <c r="U837" s="118">
        <f t="shared" si="172"/>
        <v>734400</v>
      </c>
      <c r="V837" s="119">
        <f t="shared" si="173"/>
        <v>734400</v>
      </c>
      <c r="W837" s="118">
        <f t="shared" si="174"/>
        <v>734400</v>
      </c>
      <c r="Y837" s="119">
        <f t="shared" si="175"/>
        <v>734400</v>
      </c>
      <c r="Z837" s="119"/>
    </row>
    <row r="838" spans="1:26" s="122" customFormat="1" ht="24" x14ac:dyDescent="0.55000000000000004">
      <c r="A838" s="11"/>
      <c r="B838" s="137"/>
      <c r="C838" s="11"/>
      <c r="D838" s="11"/>
      <c r="E838" s="11"/>
      <c r="F838" s="11"/>
      <c r="G838" s="11"/>
      <c r="H838" s="118">
        <f t="shared" si="169"/>
        <v>0</v>
      </c>
      <c r="I838" s="119"/>
      <c r="J838" s="119">
        <f t="shared" si="170"/>
        <v>0</v>
      </c>
      <c r="L838" s="11"/>
      <c r="M838" s="11" t="s">
        <v>65</v>
      </c>
      <c r="N838" s="11">
        <v>2</v>
      </c>
      <c r="O838" s="20">
        <v>6</v>
      </c>
      <c r="P838" s="119">
        <v>100</v>
      </c>
      <c r="Q838" s="119">
        <v>6800</v>
      </c>
      <c r="R838" s="118">
        <f t="shared" si="171"/>
        <v>40800</v>
      </c>
      <c r="S838" s="118">
        <v>51</v>
      </c>
      <c r="T838" s="119"/>
      <c r="U838" s="118">
        <f t="shared" si="172"/>
        <v>40800</v>
      </c>
      <c r="V838" s="119">
        <f t="shared" si="173"/>
        <v>40800</v>
      </c>
      <c r="W838" s="118">
        <f t="shared" si="174"/>
        <v>40800</v>
      </c>
      <c r="Y838" s="119">
        <f t="shared" si="175"/>
        <v>40800</v>
      </c>
      <c r="Z838" s="119"/>
    </row>
    <row r="839" spans="1:26" s="122" customFormat="1" ht="24" x14ac:dyDescent="0.55000000000000004">
      <c r="A839" s="11"/>
      <c r="B839" s="137"/>
      <c r="C839" s="11"/>
      <c r="D839" s="11"/>
      <c r="E839" s="11"/>
      <c r="F839" s="11"/>
      <c r="G839" s="11"/>
      <c r="H839" s="118">
        <f t="shared" si="169"/>
        <v>0</v>
      </c>
      <c r="I839" s="119"/>
      <c r="J839" s="119">
        <f t="shared" si="170"/>
        <v>0</v>
      </c>
      <c r="L839" s="11" t="s">
        <v>62</v>
      </c>
      <c r="M839" s="11" t="s">
        <v>65</v>
      </c>
      <c r="N839" s="11">
        <v>2</v>
      </c>
      <c r="O839" s="20">
        <v>72</v>
      </c>
      <c r="P839" s="119">
        <v>100</v>
      </c>
      <c r="Q839" s="119">
        <v>6800</v>
      </c>
      <c r="R839" s="118">
        <f t="shared" si="171"/>
        <v>489600</v>
      </c>
      <c r="S839" s="118">
        <v>51</v>
      </c>
      <c r="T839" s="119"/>
      <c r="U839" s="118">
        <f t="shared" si="172"/>
        <v>489600</v>
      </c>
      <c r="V839" s="119">
        <f t="shared" si="173"/>
        <v>489600</v>
      </c>
      <c r="W839" s="118">
        <f t="shared" si="174"/>
        <v>489600</v>
      </c>
      <c r="Y839" s="119">
        <f t="shared" si="175"/>
        <v>489600</v>
      </c>
      <c r="Z839" s="119"/>
    </row>
    <row r="840" spans="1:26" s="122" customFormat="1" ht="24" x14ac:dyDescent="0.55000000000000004">
      <c r="A840" s="11"/>
      <c r="B840" s="137"/>
      <c r="C840" s="11"/>
      <c r="D840" s="11"/>
      <c r="E840" s="11"/>
      <c r="F840" s="11"/>
      <c r="G840" s="11"/>
      <c r="H840" s="127">
        <f t="shared" ref="H840:H902" si="181">+(D840*400)+(E840*100)+F840</f>
        <v>0</v>
      </c>
      <c r="I840" s="119"/>
      <c r="J840" s="119">
        <f t="shared" ref="J840:J902" si="182">H840*I840</f>
        <v>0</v>
      </c>
      <c r="L840" s="11"/>
      <c r="M840" s="11" t="s">
        <v>65</v>
      </c>
      <c r="N840" s="11">
        <v>2</v>
      </c>
      <c r="O840" s="20">
        <v>6</v>
      </c>
      <c r="P840" s="119">
        <v>100</v>
      </c>
      <c r="Q840" s="119">
        <v>6800</v>
      </c>
      <c r="R840" s="118">
        <f t="shared" ref="R840:R902" si="183">O840*Q840</f>
        <v>40800</v>
      </c>
      <c r="S840" s="118">
        <v>51</v>
      </c>
      <c r="T840" s="119"/>
      <c r="U840" s="118">
        <f t="shared" ref="U840:U902" si="184">R840*(100-T840)/100</f>
        <v>40800</v>
      </c>
      <c r="V840" s="119">
        <f t="shared" ref="V840:V902" si="185">J840+U840</f>
        <v>40800</v>
      </c>
      <c r="W840" s="118">
        <f t="shared" ref="W840:W902" si="186">V840*P840/100</f>
        <v>40800</v>
      </c>
      <c r="Y840" s="119">
        <f t="shared" ref="Y840:Y902" si="187">J840+U840</f>
        <v>40800</v>
      </c>
      <c r="Z840" s="119"/>
    </row>
    <row r="841" spans="1:26" s="135" customFormat="1" ht="24" x14ac:dyDescent="0.55000000000000004">
      <c r="A841" s="11"/>
      <c r="B841" s="137" t="s">
        <v>59</v>
      </c>
      <c r="C841" s="11">
        <v>16992</v>
      </c>
      <c r="D841" s="11">
        <v>0</v>
      </c>
      <c r="E841" s="11">
        <v>1</v>
      </c>
      <c r="F841" s="11">
        <v>45</v>
      </c>
      <c r="G841" s="11">
        <v>2</v>
      </c>
      <c r="H841" s="118">
        <f t="shared" si="181"/>
        <v>145</v>
      </c>
      <c r="I841" s="118">
        <v>150</v>
      </c>
      <c r="J841" s="118">
        <f t="shared" si="182"/>
        <v>21750</v>
      </c>
      <c r="L841" s="11" t="s">
        <v>13</v>
      </c>
      <c r="M841" s="11" t="s">
        <v>111</v>
      </c>
      <c r="N841" s="11">
        <v>2</v>
      </c>
      <c r="O841" s="11">
        <v>78</v>
      </c>
      <c r="P841" s="118">
        <v>100</v>
      </c>
      <c r="Q841" s="118">
        <v>6800</v>
      </c>
      <c r="R841" s="118">
        <f t="shared" si="183"/>
        <v>530400</v>
      </c>
      <c r="S841" s="118">
        <v>51</v>
      </c>
      <c r="T841" s="118"/>
      <c r="U841" s="118">
        <f t="shared" si="184"/>
        <v>530400</v>
      </c>
      <c r="V841" s="118">
        <f t="shared" si="185"/>
        <v>552150</v>
      </c>
      <c r="W841" s="118">
        <f t="shared" si="186"/>
        <v>552150</v>
      </c>
      <c r="Y841" s="118">
        <f t="shared" si="187"/>
        <v>552150</v>
      </c>
      <c r="Z841" s="118"/>
    </row>
    <row r="842" spans="1:26" s="135" customFormat="1" ht="24" x14ac:dyDescent="0.55000000000000004">
      <c r="A842" s="11"/>
      <c r="B842" s="137"/>
      <c r="C842" s="11"/>
      <c r="D842" s="11"/>
      <c r="E842" s="11"/>
      <c r="F842" s="11"/>
      <c r="G842" s="11"/>
      <c r="H842" s="118">
        <f t="shared" si="181"/>
        <v>0</v>
      </c>
      <c r="I842" s="118"/>
      <c r="J842" s="118">
        <f t="shared" si="182"/>
        <v>0</v>
      </c>
      <c r="L842" s="11"/>
      <c r="M842" s="11" t="s">
        <v>111</v>
      </c>
      <c r="N842" s="11">
        <v>2</v>
      </c>
      <c r="O842" s="11">
        <v>18</v>
      </c>
      <c r="P842" s="118">
        <v>100</v>
      </c>
      <c r="Q842" s="118">
        <v>6800</v>
      </c>
      <c r="R842" s="118">
        <f t="shared" si="183"/>
        <v>122400</v>
      </c>
      <c r="S842" s="118">
        <v>31</v>
      </c>
      <c r="T842" s="118"/>
      <c r="U842" s="118">
        <f t="shared" si="184"/>
        <v>122400</v>
      </c>
      <c r="V842" s="118">
        <f t="shared" si="185"/>
        <v>122400</v>
      </c>
      <c r="W842" s="118">
        <f t="shared" si="186"/>
        <v>122400</v>
      </c>
      <c r="Y842" s="118">
        <f t="shared" si="187"/>
        <v>122400</v>
      </c>
      <c r="Z842" s="118"/>
    </row>
    <row r="843" spans="1:26" s="135" customFormat="1" ht="24" x14ac:dyDescent="0.55000000000000004">
      <c r="A843" s="11"/>
      <c r="B843" s="137"/>
      <c r="C843" s="11"/>
      <c r="D843" s="11"/>
      <c r="E843" s="11"/>
      <c r="F843" s="11"/>
      <c r="G843" s="11"/>
      <c r="H843" s="118">
        <f t="shared" si="181"/>
        <v>0</v>
      </c>
      <c r="I843" s="118"/>
      <c r="J843" s="118">
        <f t="shared" si="182"/>
        <v>0</v>
      </c>
      <c r="L843" s="11"/>
      <c r="M843" s="11" t="s">
        <v>65</v>
      </c>
      <c r="N843" s="11">
        <v>2</v>
      </c>
      <c r="O843" s="11">
        <v>6</v>
      </c>
      <c r="P843" s="118">
        <v>100</v>
      </c>
      <c r="Q843" s="118">
        <v>6800</v>
      </c>
      <c r="R843" s="118">
        <f t="shared" si="183"/>
        <v>40800</v>
      </c>
      <c r="S843" s="118">
        <v>31</v>
      </c>
      <c r="T843" s="118"/>
      <c r="U843" s="118">
        <f t="shared" si="184"/>
        <v>40800</v>
      </c>
      <c r="V843" s="118">
        <f t="shared" si="185"/>
        <v>40800</v>
      </c>
      <c r="W843" s="118">
        <f t="shared" si="186"/>
        <v>40800</v>
      </c>
      <c r="Y843" s="118">
        <f t="shared" si="187"/>
        <v>40800</v>
      </c>
      <c r="Z843" s="118"/>
    </row>
    <row r="844" spans="1:26" s="135" customFormat="1" ht="24" x14ac:dyDescent="0.55000000000000004">
      <c r="A844" s="11"/>
      <c r="B844" s="137" t="s">
        <v>59</v>
      </c>
      <c r="C844" s="11">
        <v>16994</v>
      </c>
      <c r="D844" s="11">
        <v>0</v>
      </c>
      <c r="E844" s="11">
        <v>1</v>
      </c>
      <c r="F844" s="11">
        <v>48</v>
      </c>
      <c r="G844" s="11">
        <v>1</v>
      </c>
      <c r="H844" s="118">
        <f t="shared" si="181"/>
        <v>148</v>
      </c>
      <c r="I844" s="118">
        <v>150</v>
      </c>
      <c r="J844" s="118">
        <f t="shared" si="182"/>
        <v>22200</v>
      </c>
      <c r="L844" s="11"/>
      <c r="M844" s="11"/>
      <c r="N844" s="11"/>
      <c r="O844" s="11"/>
      <c r="R844" s="118">
        <f t="shared" si="183"/>
        <v>0</v>
      </c>
      <c r="S844" s="118"/>
      <c r="T844" s="118"/>
      <c r="U844" s="118">
        <f t="shared" si="184"/>
        <v>0</v>
      </c>
      <c r="V844" s="118">
        <f t="shared" si="185"/>
        <v>22200</v>
      </c>
      <c r="W844" s="118">
        <f t="shared" si="186"/>
        <v>0</v>
      </c>
      <c r="Y844" s="118">
        <f t="shared" si="187"/>
        <v>22200</v>
      </c>
      <c r="Z844" s="118"/>
    </row>
    <row r="845" spans="1:26" s="128" customFormat="1" ht="24" x14ac:dyDescent="0.55000000000000004">
      <c r="A845" s="53"/>
      <c r="B845" s="55"/>
      <c r="C845" s="53"/>
      <c r="D845" s="53"/>
      <c r="E845" s="53"/>
      <c r="F845" s="53"/>
      <c r="G845" s="53"/>
      <c r="H845" s="127"/>
      <c r="I845" s="127"/>
      <c r="J845" s="127"/>
      <c r="L845" s="53"/>
      <c r="M845" s="53"/>
      <c r="N845" s="53"/>
      <c r="O845" s="53"/>
      <c r="R845" s="127"/>
      <c r="S845" s="127"/>
      <c r="T845" s="127"/>
      <c r="U845" s="127"/>
      <c r="V845" s="127"/>
      <c r="W845" s="127"/>
      <c r="Y845" s="127"/>
      <c r="Z845" s="127"/>
    </row>
    <row r="846" spans="1:26" s="122" customFormat="1" ht="24" x14ac:dyDescent="0.55000000000000004">
      <c r="A846" s="11">
        <v>198</v>
      </c>
      <c r="B846" s="137" t="s">
        <v>59</v>
      </c>
      <c r="C846" s="11">
        <v>7927</v>
      </c>
      <c r="D846" s="11">
        <v>0</v>
      </c>
      <c r="E846" s="11">
        <v>3</v>
      </c>
      <c r="F846" s="11">
        <v>28</v>
      </c>
      <c r="G846" s="11">
        <v>1</v>
      </c>
      <c r="H846" s="118">
        <f t="shared" si="181"/>
        <v>328</v>
      </c>
      <c r="I846" s="119">
        <v>130</v>
      </c>
      <c r="J846" s="119">
        <f t="shared" si="182"/>
        <v>42640</v>
      </c>
      <c r="L846" s="11"/>
      <c r="M846" s="11"/>
      <c r="N846" s="11"/>
      <c r="O846" s="11"/>
      <c r="R846" s="118">
        <f t="shared" si="183"/>
        <v>0</v>
      </c>
      <c r="S846" s="118"/>
      <c r="T846" s="119"/>
      <c r="U846" s="118">
        <f t="shared" si="184"/>
        <v>0</v>
      </c>
      <c r="V846" s="119">
        <f t="shared" si="185"/>
        <v>42640</v>
      </c>
      <c r="W846" s="118">
        <f t="shared" si="186"/>
        <v>0</v>
      </c>
      <c r="Y846" s="119">
        <f t="shared" si="187"/>
        <v>42640</v>
      </c>
      <c r="Z846" s="119"/>
    </row>
    <row r="847" spans="1:26" s="122" customFormat="1" ht="24" x14ac:dyDescent="0.55000000000000004">
      <c r="A847" s="11"/>
      <c r="B847" s="137" t="s">
        <v>59</v>
      </c>
      <c r="C847" s="11">
        <v>12114</v>
      </c>
      <c r="D847" s="11">
        <v>0</v>
      </c>
      <c r="E847" s="11">
        <v>3</v>
      </c>
      <c r="F847" s="11">
        <v>39</v>
      </c>
      <c r="G847" s="11">
        <v>1</v>
      </c>
      <c r="H847" s="118">
        <f t="shared" si="181"/>
        <v>339</v>
      </c>
      <c r="I847" s="119">
        <v>100</v>
      </c>
      <c r="J847" s="119">
        <f t="shared" si="182"/>
        <v>33900</v>
      </c>
      <c r="L847" s="11"/>
      <c r="M847" s="11"/>
      <c r="N847" s="11"/>
      <c r="O847" s="11"/>
      <c r="R847" s="118">
        <f t="shared" si="183"/>
        <v>0</v>
      </c>
      <c r="S847" s="118"/>
      <c r="T847" s="119"/>
      <c r="U847" s="118">
        <f t="shared" si="184"/>
        <v>0</v>
      </c>
      <c r="V847" s="119">
        <f t="shared" si="185"/>
        <v>33900</v>
      </c>
      <c r="W847" s="118">
        <f t="shared" si="186"/>
        <v>0</v>
      </c>
      <c r="Y847" s="119">
        <f t="shared" si="187"/>
        <v>33900</v>
      </c>
      <c r="Z847" s="119"/>
    </row>
    <row r="848" spans="1:26" s="122" customFormat="1" ht="24" x14ac:dyDescent="0.55000000000000004">
      <c r="A848" s="11"/>
      <c r="B848" s="137" t="s">
        <v>59</v>
      </c>
      <c r="C848" s="11">
        <v>19239</v>
      </c>
      <c r="D848" s="11">
        <v>0</v>
      </c>
      <c r="E848" s="11">
        <v>0</v>
      </c>
      <c r="F848" s="11">
        <v>87</v>
      </c>
      <c r="G848" s="11">
        <v>1</v>
      </c>
      <c r="H848" s="118">
        <f t="shared" si="181"/>
        <v>87</v>
      </c>
      <c r="I848" s="119">
        <v>130</v>
      </c>
      <c r="J848" s="119">
        <f t="shared" si="182"/>
        <v>11310</v>
      </c>
      <c r="L848" s="11"/>
      <c r="M848" s="11"/>
      <c r="N848" s="11"/>
      <c r="O848" s="11"/>
      <c r="R848" s="118">
        <f t="shared" si="183"/>
        <v>0</v>
      </c>
      <c r="S848" s="118"/>
      <c r="T848" s="119"/>
      <c r="U848" s="118">
        <f t="shared" si="184"/>
        <v>0</v>
      </c>
      <c r="V848" s="119">
        <f t="shared" si="185"/>
        <v>11310</v>
      </c>
      <c r="W848" s="118">
        <f t="shared" si="186"/>
        <v>0</v>
      </c>
      <c r="Y848" s="119">
        <f t="shared" si="187"/>
        <v>11310</v>
      </c>
      <c r="Z848" s="119"/>
    </row>
    <row r="849" spans="1:27" s="122" customFormat="1" ht="24" x14ac:dyDescent="0.55000000000000004">
      <c r="A849" s="11"/>
      <c r="B849" s="137" t="s">
        <v>59</v>
      </c>
      <c r="C849" s="11">
        <v>19286</v>
      </c>
      <c r="D849" s="11">
        <v>1</v>
      </c>
      <c r="E849" s="11">
        <v>2</v>
      </c>
      <c r="F849" s="11">
        <v>80</v>
      </c>
      <c r="G849" s="11">
        <v>1</v>
      </c>
      <c r="H849" s="118">
        <f t="shared" si="181"/>
        <v>680</v>
      </c>
      <c r="I849" s="119">
        <v>130</v>
      </c>
      <c r="J849" s="119">
        <f t="shared" si="182"/>
        <v>88400</v>
      </c>
      <c r="L849" s="11"/>
      <c r="M849" s="11"/>
      <c r="N849" s="11"/>
      <c r="O849" s="11"/>
      <c r="R849" s="118">
        <f t="shared" si="183"/>
        <v>0</v>
      </c>
      <c r="S849" s="118"/>
      <c r="T849" s="119"/>
      <c r="U849" s="118">
        <f t="shared" si="184"/>
        <v>0</v>
      </c>
      <c r="V849" s="119">
        <f t="shared" si="185"/>
        <v>88400</v>
      </c>
      <c r="W849" s="118">
        <f t="shared" si="186"/>
        <v>0</v>
      </c>
      <c r="Y849" s="119">
        <f t="shared" si="187"/>
        <v>88400</v>
      </c>
      <c r="Z849" s="119"/>
    </row>
    <row r="850" spans="1:27" s="128" customFormat="1" ht="24" x14ac:dyDescent="0.55000000000000004">
      <c r="A850" s="53"/>
      <c r="B850" s="55"/>
      <c r="C850" s="53"/>
      <c r="D850" s="53"/>
      <c r="E850" s="53"/>
      <c r="F850" s="53"/>
      <c r="G850" s="53"/>
      <c r="H850" s="127"/>
      <c r="I850" s="127"/>
      <c r="J850" s="127"/>
      <c r="L850" s="53"/>
      <c r="M850" s="53"/>
      <c r="N850" s="53"/>
      <c r="O850" s="53"/>
      <c r="R850" s="127"/>
      <c r="S850" s="127"/>
      <c r="T850" s="127"/>
      <c r="U850" s="127"/>
      <c r="V850" s="127"/>
      <c r="W850" s="127"/>
      <c r="Y850" s="127"/>
      <c r="Z850" s="127"/>
    </row>
    <row r="851" spans="1:27" s="122" customFormat="1" ht="24" x14ac:dyDescent="0.55000000000000004">
      <c r="A851" s="11">
        <v>199</v>
      </c>
      <c r="B851" s="137" t="s">
        <v>59</v>
      </c>
      <c r="C851" s="11">
        <v>11419</v>
      </c>
      <c r="D851" s="11">
        <v>0</v>
      </c>
      <c r="E851" s="11">
        <v>2</v>
      </c>
      <c r="F851" s="11">
        <v>29</v>
      </c>
      <c r="G851" s="11">
        <v>1</v>
      </c>
      <c r="H851" s="118">
        <f t="shared" si="181"/>
        <v>229</v>
      </c>
      <c r="I851" s="119">
        <v>150</v>
      </c>
      <c r="J851" s="119">
        <f t="shared" si="182"/>
        <v>34350</v>
      </c>
      <c r="L851" s="11" t="s">
        <v>62</v>
      </c>
      <c r="M851" s="11" t="s">
        <v>63</v>
      </c>
      <c r="N851" s="11">
        <v>2</v>
      </c>
      <c r="O851" s="11">
        <v>160</v>
      </c>
      <c r="P851" s="119">
        <v>100</v>
      </c>
      <c r="Q851" s="119">
        <v>6800</v>
      </c>
      <c r="R851" s="118">
        <f t="shared" si="183"/>
        <v>1088000</v>
      </c>
      <c r="S851" s="118">
        <v>23</v>
      </c>
      <c r="T851" s="119"/>
      <c r="U851" s="118">
        <f t="shared" si="184"/>
        <v>1088000</v>
      </c>
      <c r="V851" s="119">
        <f t="shared" si="185"/>
        <v>1122350</v>
      </c>
      <c r="W851" s="118">
        <f t="shared" si="186"/>
        <v>1122350</v>
      </c>
      <c r="Y851" s="119">
        <f t="shared" si="187"/>
        <v>1122350</v>
      </c>
      <c r="Z851" s="119"/>
    </row>
    <row r="852" spans="1:27" s="122" customFormat="1" ht="24" x14ac:dyDescent="0.55000000000000004">
      <c r="A852" s="11"/>
      <c r="B852" s="137"/>
      <c r="C852" s="11"/>
      <c r="D852" s="11"/>
      <c r="E852" s="11"/>
      <c r="F852" s="11"/>
      <c r="G852" s="11"/>
      <c r="H852" s="118">
        <f t="shared" si="181"/>
        <v>0</v>
      </c>
      <c r="I852" s="119"/>
      <c r="J852" s="119">
        <f t="shared" si="182"/>
        <v>0</v>
      </c>
      <c r="L852" s="11"/>
      <c r="M852" s="11" t="s">
        <v>65</v>
      </c>
      <c r="N852" s="11">
        <v>2</v>
      </c>
      <c r="O852" s="11">
        <v>8</v>
      </c>
      <c r="P852" s="119">
        <v>100</v>
      </c>
      <c r="Q852" s="119">
        <v>6800</v>
      </c>
      <c r="R852" s="118">
        <f t="shared" si="183"/>
        <v>54400</v>
      </c>
      <c r="S852" s="118">
        <v>23</v>
      </c>
      <c r="T852" s="119"/>
      <c r="U852" s="118">
        <f t="shared" si="184"/>
        <v>54400</v>
      </c>
      <c r="V852" s="119">
        <f t="shared" si="185"/>
        <v>54400</v>
      </c>
      <c r="W852" s="118">
        <f t="shared" si="186"/>
        <v>54400</v>
      </c>
      <c r="Y852" s="119">
        <f t="shared" si="187"/>
        <v>54400</v>
      </c>
      <c r="Z852" s="119"/>
    </row>
    <row r="853" spans="1:27" s="128" customFormat="1" ht="24" x14ac:dyDescent="0.55000000000000004">
      <c r="A853" s="53"/>
      <c r="B853" s="55"/>
      <c r="C853" s="53"/>
      <c r="D853" s="53"/>
      <c r="E853" s="53"/>
      <c r="F853" s="53"/>
      <c r="G853" s="53"/>
      <c r="H853" s="127"/>
      <c r="I853" s="127"/>
      <c r="J853" s="127"/>
      <c r="L853" s="53"/>
      <c r="M853" s="53"/>
      <c r="N853" s="53"/>
      <c r="O853" s="53"/>
      <c r="R853" s="127"/>
      <c r="S853" s="127"/>
      <c r="T853" s="127"/>
      <c r="U853" s="127"/>
      <c r="V853" s="127"/>
      <c r="W853" s="127"/>
      <c r="Y853" s="127"/>
      <c r="Z853" s="127"/>
    </row>
    <row r="854" spans="1:27" s="126" customFormat="1" ht="24" x14ac:dyDescent="0.55000000000000004">
      <c r="A854" s="24">
        <v>200</v>
      </c>
      <c r="B854" s="138" t="s">
        <v>76</v>
      </c>
      <c r="C854" s="138"/>
      <c r="D854" s="24">
        <v>0</v>
      </c>
      <c r="E854" s="24">
        <v>2</v>
      </c>
      <c r="F854" s="24">
        <v>0</v>
      </c>
      <c r="G854" s="24">
        <v>2</v>
      </c>
      <c r="H854" s="125">
        <f t="shared" si="181"/>
        <v>200</v>
      </c>
      <c r="I854" s="125">
        <v>150</v>
      </c>
      <c r="J854" s="125">
        <f t="shared" si="182"/>
        <v>30000</v>
      </c>
      <c r="L854" s="24" t="s">
        <v>498</v>
      </c>
      <c r="M854" s="24" t="s">
        <v>111</v>
      </c>
      <c r="N854" s="24">
        <v>2</v>
      </c>
      <c r="O854" s="24">
        <v>83.46</v>
      </c>
      <c r="P854" s="125">
        <v>100</v>
      </c>
      <c r="Q854" s="125">
        <v>6800</v>
      </c>
      <c r="R854" s="125">
        <f t="shared" si="183"/>
        <v>567528</v>
      </c>
      <c r="S854" s="125">
        <v>10</v>
      </c>
      <c r="T854" s="125">
        <v>30</v>
      </c>
      <c r="U854" s="125">
        <f t="shared" si="184"/>
        <v>397269.6</v>
      </c>
      <c r="V854" s="125">
        <f t="shared" si="185"/>
        <v>427269.6</v>
      </c>
      <c r="W854" s="125">
        <f t="shared" si="186"/>
        <v>427269.6</v>
      </c>
      <c r="Y854" s="125">
        <f t="shared" si="187"/>
        <v>427269.6</v>
      </c>
      <c r="Z854" s="125">
        <v>0.02</v>
      </c>
      <c r="AA854" s="125">
        <f t="shared" ref="AA854:AA856" si="188">Y854*Z854/100</f>
        <v>85.453919999999997</v>
      </c>
    </row>
    <row r="855" spans="1:27" s="126" customFormat="1" ht="24" x14ac:dyDescent="0.55000000000000004">
      <c r="A855" s="24"/>
      <c r="B855" s="97"/>
      <c r="C855" s="97"/>
      <c r="D855" s="24"/>
      <c r="E855" s="24"/>
      <c r="F855" s="24"/>
      <c r="G855" s="24"/>
      <c r="H855" s="125">
        <f t="shared" si="181"/>
        <v>0</v>
      </c>
      <c r="I855" s="125"/>
      <c r="J855" s="125">
        <f t="shared" si="182"/>
        <v>0</v>
      </c>
      <c r="L855" s="24"/>
      <c r="M855" s="24" t="s">
        <v>111</v>
      </c>
      <c r="N855" s="24">
        <v>2</v>
      </c>
      <c r="O855" s="24">
        <v>18</v>
      </c>
      <c r="P855" s="125">
        <v>100</v>
      </c>
      <c r="Q855" s="125">
        <v>6800</v>
      </c>
      <c r="R855" s="125">
        <f t="shared" si="183"/>
        <v>122400</v>
      </c>
      <c r="S855" s="125">
        <v>10</v>
      </c>
      <c r="T855" s="125">
        <v>30</v>
      </c>
      <c r="U855" s="125">
        <f t="shared" si="184"/>
        <v>85680</v>
      </c>
      <c r="V855" s="125">
        <f t="shared" si="185"/>
        <v>85680</v>
      </c>
      <c r="W855" s="125">
        <f t="shared" si="186"/>
        <v>85680</v>
      </c>
      <c r="Y855" s="125">
        <f t="shared" si="187"/>
        <v>85680</v>
      </c>
      <c r="Z855" s="125">
        <v>0.02</v>
      </c>
      <c r="AA855" s="125">
        <f t="shared" si="188"/>
        <v>17.136000000000003</v>
      </c>
    </row>
    <row r="856" spans="1:27" s="126" customFormat="1" ht="24" x14ac:dyDescent="0.55000000000000004">
      <c r="A856" s="24"/>
      <c r="B856" s="97"/>
      <c r="C856" s="97"/>
      <c r="D856" s="24"/>
      <c r="E856" s="24"/>
      <c r="F856" s="24"/>
      <c r="G856" s="24"/>
      <c r="H856" s="125">
        <f t="shared" si="181"/>
        <v>0</v>
      </c>
      <c r="I856" s="125"/>
      <c r="J856" s="125">
        <f t="shared" si="182"/>
        <v>0</v>
      </c>
      <c r="L856" s="24"/>
      <c r="M856" s="24" t="s">
        <v>65</v>
      </c>
      <c r="N856" s="24">
        <v>2</v>
      </c>
      <c r="O856" s="24">
        <v>8</v>
      </c>
      <c r="P856" s="125">
        <v>100</v>
      </c>
      <c r="Q856" s="125">
        <v>6800</v>
      </c>
      <c r="R856" s="125">
        <f t="shared" si="183"/>
        <v>54400</v>
      </c>
      <c r="S856" s="125">
        <v>10</v>
      </c>
      <c r="T856" s="125">
        <v>40</v>
      </c>
      <c r="U856" s="125">
        <f t="shared" si="184"/>
        <v>32640</v>
      </c>
      <c r="V856" s="125">
        <f t="shared" si="185"/>
        <v>32640</v>
      </c>
      <c r="W856" s="125">
        <f t="shared" si="186"/>
        <v>32640</v>
      </c>
      <c r="Y856" s="125">
        <f t="shared" si="187"/>
        <v>32640</v>
      </c>
      <c r="Z856" s="125">
        <v>0.02</v>
      </c>
      <c r="AA856" s="125">
        <f t="shared" si="188"/>
        <v>6.5280000000000005</v>
      </c>
    </row>
    <row r="857" spans="1:27" s="122" customFormat="1" ht="24" x14ac:dyDescent="0.55000000000000004">
      <c r="A857" s="11"/>
      <c r="B857" s="137" t="s">
        <v>59</v>
      </c>
      <c r="C857" s="11">
        <v>10209</v>
      </c>
      <c r="D857" s="11">
        <v>0</v>
      </c>
      <c r="E857" s="11">
        <v>1</v>
      </c>
      <c r="F857" s="11">
        <v>44</v>
      </c>
      <c r="G857" s="11">
        <v>1</v>
      </c>
      <c r="H857" s="118">
        <f t="shared" si="181"/>
        <v>144</v>
      </c>
      <c r="I857" s="119">
        <v>250</v>
      </c>
      <c r="J857" s="119">
        <f t="shared" si="182"/>
        <v>36000</v>
      </c>
      <c r="L857" s="11" t="s">
        <v>62</v>
      </c>
      <c r="M857" s="11" t="s">
        <v>63</v>
      </c>
      <c r="N857" s="11">
        <v>2</v>
      </c>
      <c r="O857" s="11">
        <v>85</v>
      </c>
      <c r="P857" s="119">
        <v>100</v>
      </c>
      <c r="Q857" s="119">
        <v>6800</v>
      </c>
      <c r="R857" s="118">
        <f t="shared" si="183"/>
        <v>578000</v>
      </c>
      <c r="S857" s="118">
        <v>11</v>
      </c>
      <c r="T857" s="119"/>
      <c r="U857" s="118">
        <f t="shared" si="184"/>
        <v>578000</v>
      </c>
      <c r="V857" s="119">
        <f t="shared" si="185"/>
        <v>614000</v>
      </c>
      <c r="W857" s="118">
        <f t="shared" si="186"/>
        <v>614000</v>
      </c>
      <c r="Y857" s="119">
        <f t="shared" si="187"/>
        <v>614000</v>
      </c>
      <c r="Z857" s="119"/>
    </row>
    <row r="858" spans="1:27" s="122" customFormat="1" ht="24" x14ac:dyDescent="0.55000000000000004">
      <c r="A858" s="11"/>
      <c r="B858" s="137" t="s">
        <v>59</v>
      </c>
      <c r="C858" s="16">
        <v>2138</v>
      </c>
      <c r="D858" s="11">
        <v>1</v>
      </c>
      <c r="E858" s="11">
        <v>0</v>
      </c>
      <c r="F858" s="11">
        <v>50</v>
      </c>
      <c r="G858" s="11">
        <v>1</v>
      </c>
      <c r="H858" s="118">
        <f t="shared" si="181"/>
        <v>450</v>
      </c>
      <c r="I858" s="119">
        <v>550</v>
      </c>
      <c r="J858" s="119">
        <f t="shared" si="182"/>
        <v>247500</v>
      </c>
      <c r="L858" s="11"/>
      <c r="M858" s="11"/>
      <c r="N858" s="11"/>
      <c r="O858" s="11"/>
      <c r="R858" s="118">
        <f t="shared" si="183"/>
        <v>0</v>
      </c>
      <c r="S858" s="118"/>
      <c r="T858" s="119"/>
      <c r="U858" s="118">
        <f t="shared" si="184"/>
        <v>0</v>
      </c>
      <c r="V858" s="119">
        <f t="shared" si="185"/>
        <v>247500</v>
      </c>
      <c r="W858" s="118">
        <f t="shared" si="186"/>
        <v>0</v>
      </c>
      <c r="Y858" s="119">
        <f t="shared" si="187"/>
        <v>247500</v>
      </c>
      <c r="Z858" s="119"/>
    </row>
    <row r="859" spans="1:27" s="126" customFormat="1" ht="24" x14ac:dyDescent="0.55000000000000004">
      <c r="A859" s="24"/>
      <c r="B859" s="97" t="s">
        <v>263</v>
      </c>
      <c r="C859" s="139">
        <v>2138</v>
      </c>
      <c r="D859" s="24">
        <v>1</v>
      </c>
      <c r="E859" s="24">
        <v>0</v>
      </c>
      <c r="F859" s="24">
        <v>50</v>
      </c>
      <c r="G859" s="24">
        <v>1</v>
      </c>
      <c r="H859" s="125">
        <f t="shared" si="181"/>
        <v>450</v>
      </c>
      <c r="I859" s="125">
        <v>550</v>
      </c>
      <c r="J859" s="125">
        <f t="shared" si="182"/>
        <v>247500</v>
      </c>
      <c r="L859" s="24"/>
      <c r="M859" s="24"/>
      <c r="N859" s="24"/>
      <c r="O859" s="24"/>
      <c r="R859" s="125">
        <f t="shared" si="183"/>
        <v>0</v>
      </c>
      <c r="S859" s="125"/>
      <c r="T859" s="125"/>
      <c r="U859" s="125">
        <f t="shared" si="184"/>
        <v>0</v>
      </c>
      <c r="V859" s="125">
        <f t="shared" si="185"/>
        <v>247500</v>
      </c>
      <c r="W859" s="125">
        <f t="shared" si="186"/>
        <v>0</v>
      </c>
      <c r="Y859" s="125">
        <f t="shared" si="187"/>
        <v>247500</v>
      </c>
      <c r="Z859" s="125">
        <v>0.01</v>
      </c>
      <c r="AA859" s="125">
        <f t="shared" ref="AA859:AA861" si="189">Y859*Z859/100</f>
        <v>24.75</v>
      </c>
    </row>
    <row r="860" spans="1:27" s="126" customFormat="1" ht="24" x14ac:dyDescent="0.55000000000000004">
      <c r="A860" s="24"/>
      <c r="B860" s="97" t="s">
        <v>71</v>
      </c>
      <c r="C860" s="139">
        <v>48</v>
      </c>
      <c r="D860" s="24">
        <v>5</v>
      </c>
      <c r="E860" s="24">
        <v>2</v>
      </c>
      <c r="F860" s="24">
        <v>51</v>
      </c>
      <c r="G860" s="24">
        <v>1</v>
      </c>
      <c r="H860" s="125">
        <f t="shared" si="181"/>
        <v>2251</v>
      </c>
      <c r="I860" s="125">
        <v>100</v>
      </c>
      <c r="J860" s="125">
        <f t="shared" si="182"/>
        <v>225100</v>
      </c>
      <c r="L860" s="24"/>
      <c r="M860" s="24"/>
      <c r="N860" s="24"/>
      <c r="O860" s="24"/>
      <c r="R860" s="125">
        <f t="shared" si="183"/>
        <v>0</v>
      </c>
      <c r="S860" s="125"/>
      <c r="T860" s="125"/>
      <c r="U860" s="125">
        <f t="shared" si="184"/>
        <v>0</v>
      </c>
      <c r="V860" s="125">
        <f t="shared" si="185"/>
        <v>225100</v>
      </c>
      <c r="W860" s="125">
        <f t="shared" si="186"/>
        <v>0</v>
      </c>
      <c r="Y860" s="125">
        <f t="shared" si="187"/>
        <v>225100</v>
      </c>
      <c r="Z860" s="125">
        <v>0.01</v>
      </c>
      <c r="AA860" s="125">
        <f t="shared" si="189"/>
        <v>22.51</v>
      </c>
    </row>
    <row r="861" spans="1:27" s="126" customFormat="1" ht="24" x14ac:dyDescent="0.55000000000000004">
      <c r="A861" s="24"/>
      <c r="B861" s="97" t="s">
        <v>71</v>
      </c>
      <c r="C861" s="139">
        <v>53</v>
      </c>
      <c r="D861" s="24">
        <v>3</v>
      </c>
      <c r="E861" s="24">
        <v>3</v>
      </c>
      <c r="F861" s="24">
        <v>13</v>
      </c>
      <c r="G861" s="24">
        <v>1</v>
      </c>
      <c r="H861" s="125">
        <f t="shared" si="181"/>
        <v>1513</v>
      </c>
      <c r="I861" s="125">
        <v>100</v>
      </c>
      <c r="J861" s="125">
        <f t="shared" si="182"/>
        <v>151300</v>
      </c>
      <c r="L861" s="24"/>
      <c r="M861" s="24"/>
      <c r="N861" s="24"/>
      <c r="O861" s="24"/>
      <c r="R861" s="125">
        <f t="shared" si="183"/>
        <v>0</v>
      </c>
      <c r="S861" s="125"/>
      <c r="T861" s="125"/>
      <c r="U861" s="125">
        <f t="shared" si="184"/>
        <v>0</v>
      </c>
      <c r="V861" s="125">
        <f t="shared" si="185"/>
        <v>151300</v>
      </c>
      <c r="W861" s="125">
        <f t="shared" si="186"/>
        <v>0</v>
      </c>
      <c r="Y861" s="125">
        <f t="shared" si="187"/>
        <v>151300</v>
      </c>
      <c r="Z861" s="125">
        <v>0.01</v>
      </c>
      <c r="AA861" s="125">
        <f t="shared" si="189"/>
        <v>15.13</v>
      </c>
    </row>
    <row r="862" spans="1:27" s="128" customFormat="1" ht="24" x14ac:dyDescent="0.55000000000000004">
      <c r="A862" s="53"/>
      <c r="B862" s="55"/>
      <c r="C862" s="129"/>
      <c r="D862" s="53"/>
      <c r="E862" s="53"/>
      <c r="F862" s="53"/>
      <c r="G862" s="53"/>
      <c r="H862" s="127"/>
      <c r="I862" s="127"/>
      <c r="J862" s="127"/>
      <c r="L862" s="53"/>
      <c r="M862" s="53"/>
      <c r="N862" s="53"/>
      <c r="O862" s="53"/>
      <c r="R862" s="127"/>
      <c r="S862" s="127"/>
      <c r="T862" s="127"/>
      <c r="U862" s="127"/>
      <c r="V862" s="127"/>
      <c r="W862" s="127"/>
      <c r="Y862" s="127"/>
      <c r="Z862" s="127"/>
    </row>
    <row r="863" spans="1:27" s="122" customFormat="1" ht="24" x14ac:dyDescent="0.55000000000000004">
      <c r="A863" s="11">
        <v>201</v>
      </c>
      <c r="B863" s="137" t="s">
        <v>59</v>
      </c>
      <c r="C863" s="11">
        <v>12180</v>
      </c>
      <c r="D863" s="11">
        <v>0</v>
      </c>
      <c r="E863" s="11">
        <v>3</v>
      </c>
      <c r="F863" s="11">
        <v>22</v>
      </c>
      <c r="G863" s="11">
        <v>2</v>
      </c>
      <c r="H863" s="118">
        <f t="shared" si="181"/>
        <v>322</v>
      </c>
      <c r="I863" s="119">
        <v>220</v>
      </c>
      <c r="J863" s="119">
        <f t="shared" si="182"/>
        <v>70840</v>
      </c>
      <c r="L863" s="11" t="s">
        <v>62</v>
      </c>
      <c r="M863" s="11" t="s">
        <v>63</v>
      </c>
      <c r="N863" s="11">
        <v>2</v>
      </c>
      <c r="O863" s="11">
        <v>135</v>
      </c>
      <c r="P863" s="119">
        <v>100</v>
      </c>
      <c r="Q863" s="119">
        <v>6800</v>
      </c>
      <c r="R863" s="118">
        <f t="shared" si="183"/>
        <v>918000</v>
      </c>
      <c r="S863" s="118">
        <v>11</v>
      </c>
      <c r="T863" s="119"/>
      <c r="U863" s="118">
        <f t="shared" si="184"/>
        <v>918000</v>
      </c>
      <c r="V863" s="119">
        <f t="shared" si="185"/>
        <v>988840</v>
      </c>
      <c r="W863" s="118">
        <f t="shared" si="186"/>
        <v>988840</v>
      </c>
      <c r="Y863" s="119">
        <f t="shared" si="187"/>
        <v>988840</v>
      </c>
      <c r="Z863" s="119"/>
    </row>
    <row r="864" spans="1:27" s="122" customFormat="1" ht="24" x14ac:dyDescent="0.55000000000000004">
      <c r="A864" s="11"/>
      <c r="B864" s="137" t="s">
        <v>59</v>
      </c>
      <c r="C864" s="11">
        <v>16600</v>
      </c>
      <c r="D864" s="11">
        <v>0</v>
      </c>
      <c r="E864" s="11">
        <v>3</v>
      </c>
      <c r="F864" s="11">
        <v>57</v>
      </c>
      <c r="G864" s="11">
        <v>1</v>
      </c>
      <c r="H864" s="118">
        <f t="shared" si="181"/>
        <v>357</v>
      </c>
      <c r="I864" s="119">
        <v>100</v>
      </c>
      <c r="J864" s="119">
        <f t="shared" si="182"/>
        <v>35700</v>
      </c>
      <c r="L864" s="11"/>
      <c r="M864" s="11"/>
      <c r="N864" s="11"/>
      <c r="O864" s="11"/>
      <c r="R864" s="118">
        <f t="shared" si="183"/>
        <v>0</v>
      </c>
      <c r="S864" s="118"/>
      <c r="T864" s="119"/>
      <c r="U864" s="118">
        <f t="shared" si="184"/>
        <v>0</v>
      </c>
      <c r="V864" s="119">
        <f t="shared" si="185"/>
        <v>35700</v>
      </c>
      <c r="W864" s="118">
        <f t="shared" si="186"/>
        <v>0</v>
      </c>
      <c r="Y864" s="119">
        <f t="shared" si="187"/>
        <v>35700</v>
      </c>
      <c r="Z864" s="119"/>
    </row>
    <row r="865" spans="1:27" s="122" customFormat="1" ht="24" x14ac:dyDescent="0.55000000000000004">
      <c r="A865" s="11"/>
      <c r="B865" s="137" t="s">
        <v>59</v>
      </c>
      <c r="C865" s="11">
        <v>8514</v>
      </c>
      <c r="D865" s="11">
        <v>1</v>
      </c>
      <c r="E865" s="11">
        <v>2</v>
      </c>
      <c r="F865" s="11">
        <v>67</v>
      </c>
      <c r="G865" s="11">
        <v>1</v>
      </c>
      <c r="H865" s="118">
        <f t="shared" si="181"/>
        <v>667</v>
      </c>
      <c r="I865" s="119">
        <v>150</v>
      </c>
      <c r="J865" s="119">
        <f t="shared" si="182"/>
        <v>100050</v>
      </c>
      <c r="L865" s="11"/>
      <c r="M865" s="11"/>
      <c r="N865" s="11"/>
      <c r="O865" s="11"/>
      <c r="R865" s="118">
        <f t="shared" si="183"/>
        <v>0</v>
      </c>
      <c r="S865" s="118"/>
      <c r="T865" s="119"/>
      <c r="U865" s="118">
        <f t="shared" si="184"/>
        <v>0</v>
      </c>
      <c r="V865" s="119">
        <f t="shared" si="185"/>
        <v>100050</v>
      </c>
      <c r="W865" s="118">
        <f t="shared" si="186"/>
        <v>0</v>
      </c>
      <c r="Y865" s="119">
        <f t="shared" si="187"/>
        <v>100050</v>
      </c>
      <c r="Z865" s="119"/>
    </row>
    <row r="866" spans="1:27" s="128" customFormat="1" ht="24" x14ac:dyDescent="0.55000000000000004">
      <c r="A866" s="53"/>
      <c r="B866" s="55"/>
      <c r="C866" s="53"/>
      <c r="D866" s="53"/>
      <c r="E866" s="53"/>
      <c r="F866" s="53"/>
      <c r="G866" s="53"/>
      <c r="H866" s="127"/>
      <c r="I866" s="127"/>
      <c r="J866" s="127"/>
      <c r="L866" s="53"/>
      <c r="M866" s="53"/>
      <c r="N866" s="53"/>
      <c r="O866" s="53"/>
      <c r="R866" s="127"/>
      <c r="S866" s="127"/>
      <c r="T866" s="127"/>
      <c r="U866" s="127"/>
      <c r="V866" s="127"/>
      <c r="W866" s="127"/>
      <c r="Y866" s="127"/>
      <c r="Z866" s="127"/>
    </row>
    <row r="867" spans="1:27" s="126" customFormat="1" ht="24" x14ac:dyDescent="0.55000000000000004">
      <c r="A867" s="24">
        <v>202</v>
      </c>
      <c r="B867" s="138" t="s">
        <v>76</v>
      </c>
      <c r="C867" s="138"/>
      <c r="D867" s="24">
        <v>1</v>
      </c>
      <c r="E867" s="24">
        <v>0</v>
      </c>
      <c r="F867" s="24">
        <v>0</v>
      </c>
      <c r="G867" s="24">
        <v>2</v>
      </c>
      <c r="H867" s="125">
        <f t="shared" si="181"/>
        <v>400</v>
      </c>
      <c r="I867" s="125">
        <v>150</v>
      </c>
      <c r="J867" s="125">
        <f t="shared" si="182"/>
        <v>60000</v>
      </c>
      <c r="L867" s="24" t="s">
        <v>62</v>
      </c>
      <c r="M867" s="24" t="s">
        <v>63</v>
      </c>
      <c r="N867" s="24">
        <v>2</v>
      </c>
      <c r="O867" s="24">
        <v>88</v>
      </c>
      <c r="P867" s="125">
        <v>100</v>
      </c>
      <c r="Q867" s="125">
        <v>6800</v>
      </c>
      <c r="R867" s="125">
        <f t="shared" si="183"/>
        <v>598400</v>
      </c>
      <c r="S867" s="125">
        <v>31</v>
      </c>
      <c r="T867" s="125">
        <v>93</v>
      </c>
      <c r="U867" s="125">
        <f t="shared" si="184"/>
        <v>41888</v>
      </c>
      <c r="V867" s="125">
        <f t="shared" si="185"/>
        <v>101888</v>
      </c>
      <c r="W867" s="125">
        <f t="shared" si="186"/>
        <v>101888</v>
      </c>
      <c r="Y867" s="125">
        <f t="shared" si="187"/>
        <v>101888</v>
      </c>
      <c r="Z867" s="125">
        <v>0.02</v>
      </c>
      <c r="AA867" s="125">
        <f t="shared" ref="AA867:AA868" si="190">Y867*Z867/100</f>
        <v>20.377600000000001</v>
      </c>
    </row>
    <row r="868" spans="1:27" s="126" customFormat="1" ht="24" x14ac:dyDescent="0.55000000000000004">
      <c r="A868" s="24"/>
      <c r="B868" s="97"/>
      <c r="C868" s="24"/>
      <c r="D868" s="24"/>
      <c r="E868" s="24"/>
      <c r="F868" s="24"/>
      <c r="G868" s="24"/>
      <c r="H868" s="125">
        <f t="shared" si="181"/>
        <v>0</v>
      </c>
      <c r="I868" s="125"/>
      <c r="J868" s="125">
        <f t="shared" si="182"/>
        <v>0</v>
      </c>
      <c r="L868" s="24"/>
      <c r="M868" s="24" t="s">
        <v>65</v>
      </c>
      <c r="N868" s="24">
        <v>2</v>
      </c>
      <c r="O868" s="24">
        <v>8</v>
      </c>
      <c r="P868" s="125">
        <v>100</v>
      </c>
      <c r="Q868" s="125">
        <v>6800</v>
      </c>
      <c r="R868" s="125">
        <f t="shared" si="183"/>
        <v>54400</v>
      </c>
      <c r="S868" s="125">
        <v>31</v>
      </c>
      <c r="T868" s="125">
        <v>93</v>
      </c>
      <c r="U868" s="125">
        <f t="shared" si="184"/>
        <v>3808</v>
      </c>
      <c r="V868" s="125">
        <f t="shared" si="185"/>
        <v>3808</v>
      </c>
      <c r="W868" s="125">
        <f t="shared" si="186"/>
        <v>3808</v>
      </c>
      <c r="Y868" s="125">
        <f t="shared" si="187"/>
        <v>3808</v>
      </c>
      <c r="Z868" s="125">
        <v>0.02</v>
      </c>
      <c r="AA868" s="125">
        <f t="shared" si="190"/>
        <v>0.76159999999999994</v>
      </c>
    </row>
    <row r="869" spans="1:27" s="122" customFormat="1" ht="24" x14ac:dyDescent="0.55000000000000004">
      <c r="A869" s="11"/>
      <c r="B869" s="137" t="s">
        <v>59</v>
      </c>
      <c r="C869" s="11">
        <v>10680</v>
      </c>
      <c r="D869" s="11">
        <v>1</v>
      </c>
      <c r="E869" s="11">
        <v>0</v>
      </c>
      <c r="F869" s="11">
        <v>23</v>
      </c>
      <c r="G869" s="11">
        <v>1</v>
      </c>
      <c r="H869" s="118">
        <f t="shared" si="181"/>
        <v>423</v>
      </c>
      <c r="I869" s="119">
        <v>100</v>
      </c>
      <c r="J869" s="119">
        <f t="shared" si="182"/>
        <v>42300</v>
      </c>
      <c r="L869" s="11"/>
      <c r="M869" s="11"/>
      <c r="N869" s="11"/>
      <c r="O869" s="11"/>
      <c r="R869" s="118">
        <f t="shared" si="183"/>
        <v>0</v>
      </c>
      <c r="S869" s="118"/>
      <c r="T869" s="119"/>
      <c r="U869" s="118">
        <f t="shared" si="184"/>
        <v>0</v>
      </c>
      <c r="V869" s="119">
        <f t="shared" si="185"/>
        <v>42300</v>
      </c>
      <c r="W869" s="118">
        <f t="shared" si="186"/>
        <v>0</v>
      </c>
      <c r="Y869" s="119">
        <f t="shared" si="187"/>
        <v>42300</v>
      </c>
      <c r="Z869" s="119"/>
    </row>
    <row r="870" spans="1:27" s="122" customFormat="1" ht="24" x14ac:dyDescent="0.55000000000000004">
      <c r="A870" s="11"/>
      <c r="B870" s="137" t="s">
        <v>59</v>
      </c>
      <c r="C870" s="11">
        <v>10676</v>
      </c>
      <c r="D870" s="11">
        <v>0</v>
      </c>
      <c r="E870" s="11">
        <v>2</v>
      </c>
      <c r="F870" s="11">
        <v>64</v>
      </c>
      <c r="G870" s="11">
        <v>1</v>
      </c>
      <c r="H870" s="118">
        <f t="shared" si="181"/>
        <v>264</v>
      </c>
      <c r="I870" s="119">
        <v>130</v>
      </c>
      <c r="J870" s="119">
        <f t="shared" si="182"/>
        <v>34320</v>
      </c>
      <c r="L870" s="11"/>
      <c r="M870" s="11"/>
      <c r="N870" s="11"/>
      <c r="O870" s="11"/>
      <c r="R870" s="118">
        <f t="shared" si="183"/>
        <v>0</v>
      </c>
      <c r="S870" s="118"/>
      <c r="T870" s="119"/>
      <c r="U870" s="118">
        <f t="shared" si="184"/>
        <v>0</v>
      </c>
      <c r="V870" s="119">
        <f t="shared" si="185"/>
        <v>34320</v>
      </c>
      <c r="W870" s="118">
        <f t="shared" si="186"/>
        <v>0</v>
      </c>
      <c r="Y870" s="119">
        <f t="shared" si="187"/>
        <v>34320</v>
      </c>
      <c r="Z870" s="119"/>
    </row>
    <row r="871" spans="1:27" s="128" customFormat="1" ht="24" x14ac:dyDescent="0.55000000000000004">
      <c r="A871" s="53"/>
      <c r="B871" s="55"/>
      <c r="C871" s="53"/>
      <c r="D871" s="53"/>
      <c r="E871" s="53"/>
      <c r="F871" s="53"/>
      <c r="G871" s="53"/>
      <c r="H871" s="127"/>
      <c r="I871" s="127"/>
      <c r="J871" s="127"/>
      <c r="L871" s="53"/>
      <c r="M871" s="53"/>
      <c r="N871" s="53"/>
      <c r="O871" s="53"/>
      <c r="R871" s="127"/>
      <c r="S871" s="127"/>
      <c r="T871" s="127"/>
      <c r="U871" s="127"/>
      <c r="V871" s="127"/>
      <c r="W871" s="127"/>
      <c r="Y871" s="127"/>
      <c r="Z871" s="127"/>
    </row>
    <row r="872" spans="1:27" s="126" customFormat="1" ht="24" x14ac:dyDescent="0.55000000000000004">
      <c r="A872" s="24">
        <v>203</v>
      </c>
      <c r="B872" s="24" t="s">
        <v>76</v>
      </c>
      <c r="C872" s="24"/>
      <c r="D872" s="24">
        <v>1</v>
      </c>
      <c r="E872" s="24">
        <v>0</v>
      </c>
      <c r="F872" s="24">
        <v>0</v>
      </c>
      <c r="G872" s="24">
        <v>2</v>
      </c>
      <c r="H872" s="125">
        <f t="shared" si="181"/>
        <v>400</v>
      </c>
      <c r="I872" s="125">
        <v>150</v>
      </c>
      <c r="J872" s="125">
        <f t="shared" si="182"/>
        <v>60000</v>
      </c>
      <c r="L872" s="24" t="s">
        <v>62</v>
      </c>
      <c r="M872" s="24" t="s">
        <v>65</v>
      </c>
      <c r="N872" s="24">
        <v>2</v>
      </c>
      <c r="O872" s="24">
        <v>120</v>
      </c>
      <c r="P872" s="125">
        <v>100</v>
      </c>
      <c r="Q872" s="125">
        <v>6800</v>
      </c>
      <c r="R872" s="125">
        <f t="shared" si="183"/>
        <v>816000</v>
      </c>
      <c r="S872" s="125">
        <v>20</v>
      </c>
      <c r="T872" s="125">
        <v>93</v>
      </c>
      <c r="U872" s="125">
        <f t="shared" si="184"/>
        <v>57120</v>
      </c>
      <c r="V872" s="125">
        <f t="shared" si="185"/>
        <v>117120</v>
      </c>
      <c r="W872" s="125">
        <f t="shared" si="186"/>
        <v>117120</v>
      </c>
      <c r="Y872" s="125">
        <f t="shared" si="187"/>
        <v>117120</v>
      </c>
      <c r="Z872" s="125">
        <v>0.02</v>
      </c>
      <c r="AA872" s="125">
        <f t="shared" ref="AA872" si="191">Y872*Z872/100</f>
        <v>23.423999999999999</v>
      </c>
    </row>
    <row r="873" spans="1:27" s="122" customFormat="1" ht="24" x14ac:dyDescent="0.55000000000000004">
      <c r="A873" s="11"/>
      <c r="B873" s="137" t="s">
        <v>59</v>
      </c>
      <c r="C873" s="11">
        <v>11456</v>
      </c>
      <c r="D873" s="11">
        <v>7</v>
      </c>
      <c r="E873" s="11">
        <v>0</v>
      </c>
      <c r="F873" s="11">
        <v>23</v>
      </c>
      <c r="G873" s="11">
        <v>1</v>
      </c>
      <c r="H873" s="118">
        <f t="shared" si="181"/>
        <v>2823</v>
      </c>
      <c r="I873" s="119">
        <v>100</v>
      </c>
      <c r="J873" s="119">
        <f t="shared" si="182"/>
        <v>282300</v>
      </c>
      <c r="L873" s="11"/>
      <c r="M873" s="11"/>
      <c r="N873" s="11"/>
      <c r="O873" s="11"/>
      <c r="R873" s="118">
        <f t="shared" si="183"/>
        <v>0</v>
      </c>
      <c r="S873" s="118"/>
      <c r="T873" s="119"/>
      <c r="U873" s="118">
        <f t="shared" si="184"/>
        <v>0</v>
      </c>
      <c r="V873" s="119">
        <f t="shared" si="185"/>
        <v>282300</v>
      </c>
      <c r="W873" s="118">
        <f t="shared" si="186"/>
        <v>0</v>
      </c>
      <c r="Y873" s="119">
        <f t="shared" si="187"/>
        <v>282300</v>
      </c>
      <c r="Z873" s="119"/>
    </row>
    <row r="874" spans="1:27" s="122" customFormat="1" ht="24" x14ac:dyDescent="0.55000000000000004">
      <c r="A874" s="11"/>
      <c r="B874" s="137" t="s">
        <v>59</v>
      </c>
      <c r="C874" s="11">
        <v>17002</v>
      </c>
      <c r="D874" s="11">
        <v>0</v>
      </c>
      <c r="E874" s="11">
        <v>0</v>
      </c>
      <c r="F874" s="11">
        <v>70</v>
      </c>
      <c r="G874" s="11">
        <v>1</v>
      </c>
      <c r="H874" s="118">
        <f t="shared" si="181"/>
        <v>70</v>
      </c>
      <c r="I874" s="119">
        <v>100</v>
      </c>
      <c r="J874" s="119">
        <f t="shared" si="182"/>
        <v>7000</v>
      </c>
      <c r="L874" s="11"/>
      <c r="M874" s="11"/>
      <c r="N874" s="11"/>
      <c r="O874" s="11"/>
      <c r="R874" s="118">
        <f t="shared" si="183"/>
        <v>0</v>
      </c>
      <c r="S874" s="118"/>
      <c r="T874" s="119"/>
      <c r="U874" s="118">
        <f t="shared" si="184"/>
        <v>0</v>
      </c>
      <c r="V874" s="119">
        <f t="shared" si="185"/>
        <v>7000</v>
      </c>
      <c r="W874" s="118">
        <f t="shared" si="186"/>
        <v>0</v>
      </c>
      <c r="Y874" s="119">
        <f t="shared" si="187"/>
        <v>7000</v>
      </c>
      <c r="Z874" s="119"/>
    </row>
    <row r="875" spans="1:27" s="122" customFormat="1" ht="24" x14ac:dyDescent="0.55000000000000004">
      <c r="A875" s="11"/>
      <c r="B875" s="137" t="s">
        <v>59</v>
      </c>
      <c r="C875" s="11">
        <v>17001</v>
      </c>
      <c r="D875" s="11">
        <v>2</v>
      </c>
      <c r="E875" s="11">
        <v>2</v>
      </c>
      <c r="F875" s="11">
        <v>26</v>
      </c>
      <c r="G875" s="11">
        <v>1</v>
      </c>
      <c r="H875" s="118">
        <f t="shared" si="181"/>
        <v>1026</v>
      </c>
      <c r="I875" s="119">
        <v>100</v>
      </c>
      <c r="J875" s="119">
        <f t="shared" si="182"/>
        <v>102600</v>
      </c>
      <c r="L875" s="11"/>
      <c r="M875" s="11"/>
      <c r="N875" s="11"/>
      <c r="O875" s="11"/>
      <c r="R875" s="118">
        <f t="shared" si="183"/>
        <v>0</v>
      </c>
      <c r="S875" s="118"/>
      <c r="T875" s="119"/>
      <c r="U875" s="118">
        <f t="shared" si="184"/>
        <v>0</v>
      </c>
      <c r="V875" s="119">
        <f t="shared" si="185"/>
        <v>102600</v>
      </c>
      <c r="W875" s="118">
        <f t="shared" si="186"/>
        <v>0</v>
      </c>
      <c r="Y875" s="119">
        <f t="shared" si="187"/>
        <v>102600</v>
      </c>
      <c r="Z875" s="119"/>
    </row>
    <row r="876" spans="1:27" s="126" customFormat="1" ht="24" x14ac:dyDescent="0.55000000000000004">
      <c r="A876" s="24"/>
      <c r="B876" s="97" t="s">
        <v>71</v>
      </c>
      <c r="C876" s="24">
        <v>1378</v>
      </c>
      <c r="D876" s="24">
        <v>0</v>
      </c>
      <c r="E876" s="24">
        <v>3</v>
      </c>
      <c r="F876" s="24">
        <v>38</v>
      </c>
      <c r="G876" s="24">
        <v>1</v>
      </c>
      <c r="H876" s="125">
        <f t="shared" si="181"/>
        <v>338</v>
      </c>
      <c r="I876" s="125">
        <v>100</v>
      </c>
      <c r="J876" s="125">
        <f t="shared" si="182"/>
        <v>33800</v>
      </c>
      <c r="L876" s="24"/>
      <c r="M876" s="24"/>
      <c r="N876" s="24"/>
      <c r="O876" s="24"/>
      <c r="R876" s="125">
        <f t="shared" si="183"/>
        <v>0</v>
      </c>
      <c r="S876" s="125"/>
      <c r="T876" s="125"/>
      <c r="U876" s="125">
        <f t="shared" si="184"/>
        <v>0</v>
      </c>
      <c r="V876" s="125">
        <f t="shared" si="185"/>
        <v>33800</v>
      </c>
      <c r="W876" s="125">
        <f t="shared" si="186"/>
        <v>0</v>
      </c>
      <c r="Y876" s="125">
        <f t="shared" si="187"/>
        <v>33800</v>
      </c>
      <c r="Z876" s="125">
        <v>0.01</v>
      </c>
      <c r="AA876" s="125">
        <f t="shared" ref="AA876" si="192">Y876*Z876/100</f>
        <v>3.38</v>
      </c>
    </row>
    <row r="877" spans="1:27" s="128" customFormat="1" ht="24" x14ac:dyDescent="0.55000000000000004">
      <c r="A877" s="53"/>
      <c r="B877" s="53"/>
      <c r="C877" s="53"/>
      <c r="D877" s="53"/>
      <c r="E877" s="53"/>
      <c r="F877" s="53"/>
      <c r="G877" s="53"/>
      <c r="H877" s="127"/>
      <c r="I877" s="127"/>
      <c r="J877" s="127"/>
      <c r="L877" s="53"/>
      <c r="M877" s="53"/>
      <c r="N877" s="53"/>
      <c r="O877" s="53"/>
      <c r="R877" s="127"/>
      <c r="S877" s="127"/>
      <c r="T877" s="127"/>
      <c r="U877" s="127"/>
      <c r="V877" s="127"/>
      <c r="W877" s="127"/>
      <c r="Y877" s="127"/>
      <c r="Z877" s="127"/>
    </row>
    <row r="878" spans="1:27" s="122" customFormat="1" ht="24" x14ac:dyDescent="0.55000000000000004">
      <c r="A878" s="11">
        <v>204</v>
      </c>
      <c r="B878" s="137" t="s">
        <v>59</v>
      </c>
      <c r="C878" s="11">
        <v>17014</v>
      </c>
      <c r="D878" s="11">
        <v>0</v>
      </c>
      <c r="E878" s="11">
        <v>0</v>
      </c>
      <c r="F878" s="11">
        <v>91</v>
      </c>
      <c r="G878" s="11">
        <v>2</v>
      </c>
      <c r="H878" s="118">
        <f t="shared" si="181"/>
        <v>91</v>
      </c>
      <c r="I878" s="119">
        <v>250</v>
      </c>
      <c r="J878" s="119">
        <f t="shared" si="182"/>
        <v>22750</v>
      </c>
      <c r="L878" s="11" t="s">
        <v>62</v>
      </c>
      <c r="M878" s="11" t="s">
        <v>63</v>
      </c>
      <c r="N878" s="11">
        <v>2</v>
      </c>
      <c r="O878" s="11">
        <v>120</v>
      </c>
      <c r="P878" s="119">
        <v>100</v>
      </c>
      <c r="Q878" s="119">
        <v>6800</v>
      </c>
      <c r="R878" s="118">
        <f t="shared" si="183"/>
        <v>816000</v>
      </c>
      <c r="S878" s="118">
        <v>6</v>
      </c>
      <c r="T878" s="119"/>
      <c r="U878" s="118">
        <f t="shared" si="184"/>
        <v>816000</v>
      </c>
      <c r="V878" s="119">
        <f t="shared" si="185"/>
        <v>838750</v>
      </c>
      <c r="W878" s="118">
        <f t="shared" si="186"/>
        <v>838750</v>
      </c>
      <c r="Y878" s="119">
        <f t="shared" si="187"/>
        <v>838750</v>
      </c>
      <c r="Z878" s="119"/>
    </row>
    <row r="879" spans="1:27" s="122" customFormat="1" ht="24" x14ac:dyDescent="0.55000000000000004">
      <c r="A879" s="11"/>
      <c r="B879" s="137" t="s">
        <v>59</v>
      </c>
      <c r="C879" s="11">
        <v>17008</v>
      </c>
      <c r="D879" s="11">
        <v>1</v>
      </c>
      <c r="E879" s="11">
        <v>1</v>
      </c>
      <c r="F879" s="11">
        <v>96</v>
      </c>
      <c r="G879" s="11">
        <v>1</v>
      </c>
      <c r="H879" s="118">
        <f t="shared" si="181"/>
        <v>596</v>
      </c>
      <c r="I879" s="119">
        <v>100</v>
      </c>
      <c r="J879" s="119">
        <f t="shared" si="182"/>
        <v>59600</v>
      </c>
      <c r="L879" s="11"/>
      <c r="M879" s="11"/>
      <c r="N879" s="11"/>
      <c r="O879" s="11"/>
      <c r="R879" s="118">
        <f t="shared" si="183"/>
        <v>0</v>
      </c>
      <c r="S879" s="118"/>
      <c r="T879" s="119"/>
      <c r="U879" s="118">
        <f t="shared" si="184"/>
        <v>0</v>
      </c>
      <c r="V879" s="119">
        <f t="shared" si="185"/>
        <v>59600</v>
      </c>
      <c r="W879" s="118">
        <f t="shared" si="186"/>
        <v>0</v>
      </c>
      <c r="Y879" s="119">
        <f t="shared" si="187"/>
        <v>59600</v>
      </c>
      <c r="Z879" s="119"/>
    </row>
    <row r="880" spans="1:27" s="126" customFormat="1" ht="24" x14ac:dyDescent="0.55000000000000004">
      <c r="A880" s="24"/>
      <c r="B880" s="97" t="s">
        <v>263</v>
      </c>
      <c r="C880" s="24">
        <v>2807</v>
      </c>
      <c r="D880" s="24">
        <v>4</v>
      </c>
      <c r="E880" s="24">
        <v>0</v>
      </c>
      <c r="F880" s="24">
        <v>20</v>
      </c>
      <c r="G880" s="24">
        <v>1</v>
      </c>
      <c r="H880" s="125">
        <f t="shared" si="181"/>
        <v>1620</v>
      </c>
      <c r="I880" s="125">
        <v>130</v>
      </c>
      <c r="J880" s="125">
        <f t="shared" si="182"/>
        <v>210600</v>
      </c>
      <c r="L880" s="24"/>
      <c r="M880" s="24"/>
      <c r="N880" s="24"/>
      <c r="O880" s="24"/>
      <c r="R880" s="125">
        <f t="shared" si="183"/>
        <v>0</v>
      </c>
      <c r="S880" s="125"/>
      <c r="T880" s="125"/>
      <c r="U880" s="125">
        <f t="shared" si="184"/>
        <v>0</v>
      </c>
      <c r="V880" s="125">
        <f t="shared" si="185"/>
        <v>210600</v>
      </c>
      <c r="W880" s="125">
        <f t="shared" si="186"/>
        <v>0</v>
      </c>
      <c r="Y880" s="125">
        <f t="shared" si="187"/>
        <v>210600</v>
      </c>
      <c r="Z880" s="125">
        <v>0.01</v>
      </c>
      <c r="AA880" s="125">
        <f t="shared" ref="AA880" si="193">Y880*Z880/100</f>
        <v>21.06</v>
      </c>
    </row>
    <row r="881" spans="1:27" s="128" customFormat="1" ht="24" x14ac:dyDescent="0.55000000000000004">
      <c r="A881" s="53"/>
      <c r="B881" s="55"/>
      <c r="C881" s="53"/>
      <c r="D881" s="53"/>
      <c r="E881" s="53"/>
      <c r="F881" s="53"/>
      <c r="G881" s="53"/>
      <c r="H881" s="127"/>
      <c r="I881" s="127"/>
      <c r="J881" s="127"/>
      <c r="L881" s="53"/>
      <c r="M881" s="53"/>
      <c r="N881" s="53"/>
      <c r="O881" s="53"/>
      <c r="R881" s="127"/>
      <c r="S881" s="127"/>
      <c r="T881" s="127"/>
      <c r="U881" s="127"/>
      <c r="V881" s="127"/>
      <c r="W881" s="127"/>
      <c r="Y881" s="127"/>
      <c r="Z881" s="127"/>
    </row>
    <row r="882" spans="1:27" s="126" customFormat="1" ht="24" x14ac:dyDescent="0.55000000000000004">
      <c r="A882" s="24">
        <v>205</v>
      </c>
      <c r="B882" s="97" t="s">
        <v>263</v>
      </c>
      <c r="C882" s="24">
        <v>1512</v>
      </c>
      <c r="D882" s="24">
        <v>2</v>
      </c>
      <c r="E882" s="24">
        <v>2</v>
      </c>
      <c r="F882" s="24">
        <v>80</v>
      </c>
      <c r="G882" s="24">
        <v>2</v>
      </c>
      <c r="H882" s="125">
        <f t="shared" si="181"/>
        <v>1080</v>
      </c>
      <c r="I882" s="125">
        <v>100</v>
      </c>
      <c r="J882" s="125">
        <f t="shared" si="182"/>
        <v>108000</v>
      </c>
      <c r="L882" s="24" t="s">
        <v>62</v>
      </c>
      <c r="M882" s="24" t="s">
        <v>63</v>
      </c>
      <c r="N882" s="24">
        <v>2</v>
      </c>
      <c r="O882" s="24">
        <v>120</v>
      </c>
      <c r="P882" s="125">
        <v>100</v>
      </c>
      <c r="Q882" s="125">
        <v>6800</v>
      </c>
      <c r="R882" s="125">
        <f t="shared" si="183"/>
        <v>816000</v>
      </c>
      <c r="S882" s="125">
        <v>31</v>
      </c>
      <c r="T882" s="125">
        <v>93</v>
      </c>
      <c r="U882" s="125">
        <f t="shared" si="184"/>
        <v>57120</v>
      </c>
      <c r="V882" s="125">
        <f t="shared" si="185"/>
        <v>165120</v>
      </c>
      <c r="W882" s="125">
        <f t="shared" si="186"/>
        <v>165120</v>
      </c>
      <c r="Y882" s="125">
        <f t="shared" si="187"/>
        <v>165120</v>
      </c>
      <c r="Z882" s="125">
        <v>0.02</v>
      </c>
      <c r="AA882" s="125">
        <f t="shared" ref="AA882:AA884" si="194">Y882*Z882/100</f>
        <v>33.024000000000001</v>
      </c>
    </row>
    <row r="883" spans="1:27" s="126" customFormat="1" ht="24" x14ac:dyDescent="0.55000000000000004">
      <c r="A883" s="24"/>
      <c r="B883" s="139" t="s">
        <v>76</v>
      </c>
      <c r="C883" s="139"/>
      <c r="D883" s="24">
        <v>0</v>
      </c>
      <c r="E883" s="24">
        <v>2</v>
      </c>
      <c r="F883" s="24">
        <v>0</v>
      </c>
      <c r="G883" s="24">
        <v>2</v>
      </c>
      <c r="H883" s="125">
        <f t="shared" si="181"/>
        <v>200</v>
      </c>
      <c r="I883" s="125">
        <v>100</v>
      </c>
      <c r="J883" s="125">
        <f t="shared" si="182"/>
        <v>20000</v>
      </c>
      <c r="L883" s="24" t="s">
        <v>169</v>
      </c>
      <c r="M883" s="24" t="s">
        <v>65</v>
      </c>
      <c r="N883" s="24">
        <v>2</v>
      </c>
      <c r="O883" s="24">
        <v>144</v>
      </c>
      <c r="P883" s="125">
        <v>100</v>
      </c>
      <c r="Q883" s="125">
        <v>6800</v>
      </c>
      <c r="R883" s="125">
        <f t="shared" si="183"/>
        <v>979200</v>
      </c>
      <c r="S883" s="125">
        <v>11</v>
      </c>
      <c r="T883" s="125">
        <v>45</v>
      </c>
      <c r="U883" s="125">
        <f t="shared" si="184"/>
        <v>538560</v>
      </c>
      <c r="V883" s="125">
        <f t="shared" si="185"/>
        <v>558560</v>
      </c>
      <c r="W883" s="125">
        <f t="shared" si="186"/>
        <v>558560</v>
      </c>
      <c r="Y883" s="125">
        <f t="shared" si="187"/>
        <v>558560</v>
      </c>
      <c r="Z883" s="125">
        <v>0.02</v>
      </c>
      <c r="AA883" s="125">
        <f t="shared" si="194"/>
        <v>111.712</v>
      </c>
    </row>
    <row r="884" spans="1:27" s="126" customFormat="1" ht="24" x14ac:dyDescent="0.55000000000000004">
      <c r="A884" s="24"/>
      <c r="B884" s="97"/>
      <c r="C884" s="97"/>
      <c r="D884" s="24"/>
      <c r="E884" s="24"/>
      <c r="F884" s="24"/>
      <c r="G884" s="24"/>
      <c r="H884" s="125">
        <f t="shared" si="181"/>
        <v>0</v>
      </c>
      <c r="I884" s="125"/>
      <c r="J884" s="125">
        <f t="shared" si="182"/>
        <v>0</v>
      </c>
      <c r="L884" s="24"/>
      <c r="M884" s="24" t="s">
        <v>65</v>
      </c>
      <c r="N884" s="24">
        <v>2</v>
      </c>
      <c r="O884" s="24">
        <v>144</v>
      </c>
      <c r="P884" s="125">
        <v>100</v>
      </c>
      <c r="Q884" s="125">
        <v>6800</v>
      </c>
      <c r="R884" s="125">
        <f t="shared" si="183"/>
        <v>979200</v>
      </c>
      <c r="S884" s="125">
        <v>11</v>
      </c>
      <c r="T884" s="125">
        <v>45</v>
      </c>
      <c r="U884" s="125">
        <f t="shared" si="184"/>
        <v>538560</v>
      </c>
      <c r="V884" s="125">
        <f t="shared" si="185"/>
        <v>538560</v>
      </c>
      <c r="W884" s="125">
        <f t="shared" si="186"/>
        <v>538560</v>
      </c>
      <c r="Y884" s="125">
        <f t="shared" si="187"/>
        <v>538560</v>
      </c>
      <c r="Z884" s="125">
        <v>0.02</v>
      </c>
      <c r="AA884" s="125">
        <f t="shared" si="194"/>
        <v>107.712</v>
      </c>
    </row>
    <row r="885" spans="1:27" s="128" customFormat="1" ht="24" x14ac:dyDescent="0.55000000000000004">
      <c r="A885" s="53"/>
      <c r="B885" s="55"/>
      <c r="C885" s="53"/>
      <c r="D885" s="53"/>
      <c r="E885" s="53"/>
      <c r="F885" s="53"/>
      <c r="G885" s="53"/>
      <c r="H885" s="127"/>
      <c r="I885" s="127"/>
      <c r="J885" s="127"/>
      <c r="L885" s="53"/>
      <c r="M885" s="53"/>
      <c r="N885" s="53"/>
      <c r="O885" s="53"/>
      <c r="R885" s="127"/>
      <c r="S885" s="127"/>
      <c r="T885" s="127"/>
      <c r="U885" s="127"/>
      <c r="V885" s="127"/>
      <c r="W885" s="127"/>
      <c r="Y885" s="127"/>
      <c r="Z885" s="127"/>
    </row>
    <row r="886" spans="1:27" s="122" customFormat="1" ht="24" x14ac:dyDescent="0.55000000000000004">
      <c r="A886" s="25">
        <v>206</v>
      </c>
      <c r="B886" s="137" t="s">
        <v>59</v>
      </c>
      <c r="C886" s="11">
        <v>12227</v>
      </c>
      <c r="D886" s="11">
        <v>2</v>
      </c>
      <c r="E886" s="11">
        <v>1</v>
      </c>
      <c r="F886" s="11">
        <v>30</v>
      </c>
      <c r="G886" s="11" t="s">
        <v>73</v>
      </c>
      <c r="H886" s="118">
        <f t="shared" si="181"/>
        <v>930</v>
      </c>
      <c r="I886" s="119">
        <v>220</v>
      </c>
      <c r="J886" s="119">
        <f t="shared" si="182"/>
        <v>204600</v>
      </c>
      <c r="L886" s="11" t="s">
        <v>62</v>
      </c>
      <c r="M886" s="11" t="s">
        <v>63</v>
      </c>
      <c r="N886" s="11">
        <v>2</v>
      </c>
      <c r="O886" s="11">
        <v>150</v>
      </c>
      <c r="P886" s="119">
        <v>100</v>
      </c>
      <c r="Q886" s="119">
        <v>6800</v>
      </c>
      <c r="R886" s="118">
        <f t="shared" si="183"/>
        <v>1020000</v>
      </c>
      <c r="S886" s="118">
        <v>11</v>
      </c>
      <c r="T886" s="119"/>
      <c r="U886" s="118">
        <f t="shared" si="184"/>
        <v>1020000</v>
      </c>
      <c r="V886" s="119">
        <f t="shared" si="185"/>
        <v>1224600</v>
      </c>
      <c r="W886" s="118">
        <f t="shared" si="186"/>
        <v>1224600</v>
      </c>
      <c r="Y886" s="119">
        <f t="shared" si="187"/>
        <v>1224600</v>
      </c>
      <c r="Z886" s="119"/>
    </row>
    <row r="887" spans="1:27" s="122" customFormat="1" ht="24" x14ac:dyDescent="0.55000000000000004">
      <c r="A887" s="25"/>
      <c r="B887" s="137"/>
      <c r="C887" s="11"/>
      <c r="D887" s="11"/>
      <c r="E887" s="11"/>
      <c r="F887" s="11"/>
      <c r="G887" s="11"/>
      <c r="H887" s="118">
        <f t="shared" si="181"/>
        <v>0</v>
      </c>
      <c r="I887" s="119"/>
      <c r="J887" s="119">
        <f t="shared" si="182"/>
        <v>0</v>
      </c>
      <c r="L887" s="11"/>
      <c r="M887" s="11" t="s">
        <v>520</v>
      </c>
      <c r="N887" s="11">
        <v>2</v>
      </c>
      <c r="O887" s="11">
        <v>54</v>
      </c>
      <c r="P887" s="119">
        <v>100</v>
      </c>
      <c r="Q887" s="119">
        <v>6800</v>
      </c>
      <c r="R887" s="118">
        <f t="shared" si="183"/>
        <v>367200</v>
      </c>
      <c r="S887" s="118">
        <v>2</v>
      </c>
      <c r="T887" s="119"/>
      <c r="U887" s="118">
        <f t="shared" si="184"/>
        <v>367200</v>
      </c>
      <c r="V887" s="119">
        <f t="shared" si="185"/>
        <v>367200</v>
      </c>
      <c r="W887" s="118">
        <f t="shared" si="186"/>
        <v>367200</v>
      </c>
      <c r="Y887" s="119">
        <f t="shared" si="187"/>
        <v>367200</v>
      </c>
      <c r="Z887" s="119"/>
    </row>
    <row r="888" spans="1:27" s="122" customFormat="1" ht="24" x14ac:dyDescent="0.55000000000000004">
      <c r="A888" s="25"/>
      <c r="B888" s="137" t="s">
        <v>59</v>
      </c>
      <c r="C888" s="11">
        <v>11811</v>
      </c>
      <c r="D888" s="11">
        <v>1</v>
      </c>
      <c r="E888" s="11">
        <v>0</v>
      </c>
      <c r="F888" s="11">
        <v>79</v>
      </c>
      <c r="G888" s="11">
        <v>1</v>
      </c>
      <c r="H888" s="118">
        <f t="shared" si="181"/>
        <v>479</v>
      </c>
      <c r="I888" s="119">
        <v>100</v>
      </c>
      <c r="J888" s="119">
        <f t="shared" si="182"/>
        <v>47900</v>
      </c>
      <c r="L888" s="12"/>
      <c r="M888" s="11"/>
      <c r="N888" s="11"/>
      <c r="O888" s="11"/>
      <c r="R888" s="118">
        <f t="shared" si="183"/>
        <v>0</v>
      </c>
      <c r="S888" s="118"/>
      <c r="T888" s="119"/>
      <c r="U888" s="118">
        <f t="shared" si="184"/>
        <v>0</v>
      </c>
      <c r="V888" s="119">
        <f t="shared" si="185"/>
        <v>47900</v>
      </c>
      <c r="W888" s="118">
        <f t="shared" si="186"/>
        <v>0</v>
      </c>
      <c r="Y888" s="119">
        <f t="shared" si="187"/>
        <v>47900</v>
      </c>
      <c r="Z888" s="119"/>
    </row>
    <row r="889" spans="1:27" s="128" customFormat="1" ht="24" x14ac:dyDescent="0.55000000000000004">
      <c r="A889" s="102"/>
      <c r="B889" s="55"/>
      <c r="C889" s="53"/>
      <c r="D889" s="53"/>
      <c r="E889" s="53"/>
      <c r="F889" s="53"/>
      <c r="G889" s="53"/>
      <c r="H889" s="127"/>
      <c r="I889" s="127"/>
      <c r="J889" s="127"/>
      <c r="L889" s="54"/>
      <c r="M889" s="53"/>
      <c r="N889" s="53"/>
      <c r="O889" s="53"/>
      <c r="R889" s="127"/>
      <c r="S889" s="127"/>
      <c r="T889" s="127"/>
      <c r="U889" s="127"/>
      <c r="V889" s="127"/>
      <c r="W889" s="127"/>
      <c r="Y889" s="127"/>
      <c r="Z889" s="127"/>
    </row>
    <row r="890" spans="1:27" s="126" customFormat="1" ht="24" x14ac:dyDescent="0.55000000000000004">
      <c r="A890" s="24">
        <v>207</v>
      </c>
      <c r="B890" s="97" t="s">
        <v>201</v>
      </c>
      <c r="C890" s="24"/>
      <c r="D890" s="24">
        <v>2</v>
      </c>
      <c r="E890" s="24">
        <v>0</v>
      </c>
      <c r="F890" s="24">
        <v>0</v>
      </c>
      <c r="G890" s="24">
        <v>1</v>
      </c>
      <c r="H890" s="125">
        <f t="shared" si="181"/>
        <v>800</v>
      </c>
      <c r="I890" s="125">
        <v>100</v>
      </c>
      <c r="J890" s="125">
        <f t="shared" si="182"/>
        <v>80000</v>
      </c>
      <c r="L890" s="24"/>
      <c r="M890" s="24"/>
      <c r="N890" s="24"/>
      <c r="O890" s="24"/>
      <c r="R890" s="125">
        <f t="shared" si="183"/>
        <v>0</v>
      </c>
      <c r="S890" s="125"/>
      <c r="T890" s="125"/>
      <c r="U890" s="125">
        <f t="shared" si="184"/>
        <v>0</v>
      </c>
      <c r="V890" s="125">
        <f t="shared" si="185"/>
        <v>80000</v>
      </c>
      <c r="W890" s="125">
        <f t="shared" si="186"/>
        <v>0</v>
      </c>
      <c r="Y890" s="125">
        <f t="shared" si="187"/>
        <v>80000</v>
      </c>
      <c r="Z890" s="125">
        <v>0.01</v>
      </c>
      <c r="AA890" s="125">
        <f t="shared" ref="AA890" si="195">Y890*Z890/100</f>
        <v>8</v>
      </c>
    </row>
    <row r="891" spans="1:27" s="128" customFormat="1" ht="24" x14ac:dyDescent="0.55000000000000004">
      <c r="A891" s="53"/>
      <c r="B891" s="55"/>
      <c r="C891" s="53"/>
      <c r="D891" s="53"/>
      <c r="E891" s="53"/>
      <c r="F891" s="53"/>
      <c r="G891" s="53"/>
      <c r="H891" s="127"/>
      <c r="I891" s="127"/>
      <c r="J891" s="127"/>
      <c r="L891" s="53"/>
      <c r="M891" s="53"/>
      <c r="N891" s="53"/>
      <c r="O891" s="53"/>
      <c r="R891" s="127"/>
      <c r="S891" s="127"/>
      <c r="T891" s="127"/>
      <c r="U891" s="127"/>
      <c r="V891" s="127"/>
      <c r="W891" s="127"/>
      <c r="Y891" s="127"/>
      <c r="Z891" s="127"/>
    </row>
    <row r="892" spans="1:27" s="126" customFormat="1" ht="24" x14ac:dyDescent="0.55000000000000004">
      <c r="A892" s="24">
        <v>208</v>
      </c>
      <c r="B892" s="97" t="s">
        <v>71</v>
      </c>
      <c r="C892" s="24">
        <v>1387</v>
      </c>
      <c r="D892" s="24">
        <v>0</v>
      </c>
      <c r="E892" s="24">
        <v>3</v>
      </c>
      <c r="F892" s="24">
        <v>73</v>
      </c>
      <c r="G892" s="24">
        <v>2</v>
      </c>
      <c r="H892" s="125">
        <f t="shared" si="181"/>
        <v>373</v>
      </c>
      <c r="I892" s="125">
        <v>180</v>
      </c>
      <c r="J892" s="125">
        <f t="shared" si="182"/>
        <v>67140</v>
      </c>
      <c r="L892" s="24" t="s">
        <v>62</v>
      </c>
      <c r="M892" s="24" t="s">
        <v>63</v>
      </c>
      <c r="N892" s="24">
        <v>2</v>
      </c>
      <c r="O892" s="24">
        <v>123.25</v>
      </c>
      <c r="P892" s="125">
        <v>100</v>
      </c>
      <c r="Q892" s="125">
        <v>6800</v>
      </c>
      <c r="R892" s="125">
        <f t="shared" si="183"/>
        <v>838100</v>
      </c>
      <c r="S892" s="125">
        <v>11</v>
      </c>
      <c r="T892" s="125">
        <v>45</v>
      </c>
      <c r="U892" s="125">
        <f t="shared" si="184"/>
        <v>460955</v>
      </c>
      <c r="V892" s="125">
        <f t="shared" si="185"/>
        <v>528095</v>
      </c>
      <c r="W892" s="125">
        <f t="shared" si="186"/>
        <v>528095</v>
      </c>
      <c r="Y892" s="125">
        <f t="shared" si="187"/>
        <v>528095</v>
      </c>
      <c r="Z892" s="125">
        <v>0.02</v>
      </c>
      <c r="AA892" s="125">
        <f t="shared" ref="AA892:AA893" si="196">Y892*Z892/100</f>
        <v>105.619</v>
      </c>
    </row>
    <row r="893" spans="1:27" s="126" customFormat="1" ht="24" x14ac:dyDescent="0.55000000000000004">
      <c r="A893" s="24"/>
      <c r="B893" s="97"/>
      <c r="C893" s="24"/>
      <c r="D893" s="24"/>
      <c r="E893" s="24"/>
      <c r="F893" s="24"/>
      <c r="G893" s="24"/>
      <c r="H893" s="125">
        <f t="shared" si="181"/>
        <v>0</v>
      </c>
      <c r="I893" s="125"/>
      <c r="J893" s="125">
        <f t="shared" si="182"/>
        <v>0</v>
      </c>
      <c r="L893" s="24"/>
      <c r="M893" s="24" t="s">
        <v>65</v>
      </c>
      <c r="N893" s="24">
        <v>2</v>
      </c>
      <c r="O893" s="24">
        <v>8</v>
      </c>
      <c r="P893" s="125">
        <v>100</v>
      </c>
      <c r="Q893" s="125">
        <v>6800</v>
      </c>
      <c r="R893" s="125">
        <f t="shared" si="183"/>
        <v>54400</v>
      </c>
      <c r="S893" s="125">
        <v>11</v>
      </c>
      <c r="T893" s="125">
        <v>45</v>
      </c>
      <c r="U893" s="125">
        <f t="shared" si="184"/>
        <v>29920</v>
      </c>
      <c r="V893" s="125">
        <f t="shared" si="185"/>
        <v>29920</v>
      </c>
      <c r="W893" s="125">
        <f t="shared" si="186"/>
        <v>29920</v>
      </c>
      <c r="Y893" s="125">
        <f t="shared" si="187"/>
        <v>29920</v>
      </c>
      <c r="Z893" s="125">
        <v>0.02</v>
      </c>
      <c r="AA893" s="125">
        <f t="shared" si="196"/>
        <v>5.984</v>
      </c>
    </row>
    <row r="894" spans="1:27" s="122" customFormat="1" ht="24" x14ac:dyDescent="0.55000000000000004">
      <c r="A894" s="11"/>
      <c r="B894" s="137" t="s">
        <v>59</v>
      </c>
      <c r="C894" s="11">
        <v>851</v>
      </c>
      <c r="D894" s="11">
        <v>0</v>
      </c>
      <c r="E894" s="11">
        <v>0</v>
      </c>
      <c r="F894" s="11">
        <v>72</v>
      </c>
      <c r="G894" s="11">
        <v>1</v>
      </c>
      <c r="H894" s="118">
        <f t="shared" si="181"/>
        <v>72</v>
      </c>
      <c r="I894" s="119">
        <v>250</v>
      </c>
      <c r="J894" s="119">
        <f t="shared" si="182"/>
        <v>18000</v>
      </c>
      <c r="L894" s="11"/>
      <c r="M894" s="11"/>
      <c r="N894" s="11"/>
      <c r="O894" s="11"/>
      <c r="R894" s="118">
        <f t="shared" si="183"/>
        <v>0</v>
      </c>
      <c r="S894" s="118"/>
      <c r="T894" s="119"/>
      <c r="U894" s="118">
        <f t="shared" si="184"/>
        <v>0</v>
      </c>
      <c r="V894" s="119">
        <f t="shared" si="185"/>
        <v>18000</v>
      </c>
      <c r="W894" s="118">
        <f t="shared" si="186"/>
        <v>0</v>
      </c>
      <c r="Y894" s="119">
        <f t="shared" si="187"/>
        <v>18000</v>
      </c>
      <c r="Z894" s="119"/>
    </row>
    <row r="895" spans="1:27" s="128" customFormat="1" ht="24" x14ac:dyDescent="0.55000000000000004">
      <c r="A895" s="53"/>
      <c r="B895" s="55"/>
      <c r="C895" s="53"/>
      <c r="D895" s="53"/>
      <c r="E895" s="53"/>
      <c r="F895" s="53"/>
      <c r="G895" s="53"/>
      <c r="H895" s="127"/>
      <c r="I895" s="127"/>
      <c r="J895" s="127"/>
      <c r="L895" s="53"/>
      <c r="M895" s="53"/>
      <c r="N895" s="53"/>
      <c r="O895" s="53"/>
      <c r="R895" s="127"/>
      <c r="S895" s="127"/>
      <c r="T895" s="127"/>
      <c r="U895" s="127"/>
      <c r="V895" s="127"/>
      <c r="W895" s="127"/>
      <c r="Y895" s="127"/>
      <c r="Z895" s="127"/>
    </row>
    <row r="896" spans="1:27" s="126" customFormat="1" ht="24" x14ac:dyDescent="0.55000000000000004">
      <c r="A896" s="24">
        <v>209</v>
      </c>
      <c r="B896" s="97" t="s">
        <v>463</v>
      </c>
      <c r="C896" s="24">
        <v>1102</v>
      </c>
      <c r="D896" s="24">
        <v>0</v>
      </c>
      <c r="E896" s="24">
        <v>2</v>
      </c>
      <c r="F896" s="24">
        <v>44</v>
      </c>
      <c r="G896" s="24">
        <v>2</v>
      </c>
      <c r="H896" s="125">
        <f t="shared" si="181"/>
        <v>244</v>
      </c>
      <c r="I896" s="125">
        <v>150</v>
      </c>
      <c r="J896" s="125">
        <f t="shared" si="182"/>
        <v>36600</v>
      </c>
      <c r="L896" s="24" t="s">
        <v>62</v>
      </c>
      <c r="M896" s="24" t="s">
        <v>63</v>
      </c>
      <c r="N896" s="24">
        <v>2</v>
      </c>
      <c r="O896" s="24">
        <v>55.5</v>
      </c>
      <c r="P896" s="125">
        <v>100</v>
      </c>
      <c r="Q896" s="125">
        <v>6800</v>
      </c>
      <c r="R896" s="125">
        <f t="shared" si="183"/>
        <v>377400</v>
      </c>
      <c r="S896" s="125">
        <v>51</v>
      </c>
      <c r="T896" s="125">
        <v>93</v>
      </c>
      <c r="U896" s="125">
        <f t="shared" si="184"/>
        <v>26418</v>
      </c>
      <c r="V896" s="125">
        <f t="shared" si="185"/>
        <v>63018</v>
      </c>
      <c r="W896" s="125">
        <f t="shared" si="186"/>
        <v>63018</v>
      </c>
      <c r="Y896" s="125">
        <f t="shared" si="187"/>
        <v>63018</v>
      </c>
      <c r="Z896" s="125">
        <v>0.02</v>
      </c>
      <c r="AA896" s="125">
        <f t="shared" ref="AA896:AA897" si="197">Y896*Z896/100</f>
        <v>12.603600000000002</v>
      </c>
    </row>
    <row r="897" spans="1:27" s="126" customFormat="1" ht="24" x14ac:dyDescent="0.55000000000000004">
      <c r="A897" s="24"/>
      <c r="B897" s="97"/>
      <c r="C897" s="24"/>
      <c r="D897" s="24"/>
      <c r="E897" s="24"/>
      <c r="F897" s="24"/>
      <c r="G897" s="24"/>
      <c r="H897" s="125">
        <f t="shared" si="181"/>
        <v>0</v>
      </c>
      <c r="I897" s="125"/>
      <c r="J897" s="125">
        <f t="shared" si="182"/>
        <v>0</v>
      </c>
      <c r="L897" s="24"/>
      <c r="M897" s="24" t="s">
        <v>65</v>
      </c>
      <c r="N897" s="24">
        <v>2</v>
      </c>
      <c r="O897" s="24">
        <v>8</v>
      </c>
      <c r="P897" s="125">
        <v>100</v>
      </c>
      <c r="Q897" s="125">
        <v>6800</v>
      </c>
      <c r="R897" s="125">
        <f t="shared" si="183"/>
        <v>54400</v>
      </c>
      <c r="S897" s="125">
        <v>51</v>
      </c>
      <c r="T897" s="125">
        <v>93</v>
      </c>
      <c r="U897" s="125">
        <f t="shared" si="184"/>
        <v>3808</v>
      </c>
      <c r="V897" s="125">
        <f t="shared" si="185"/>
        <v>3808</v>
      </c>
      <c r="W897" s="125">
        <f t="shared" si="186"/>
        <v>3808</v>
      </c>
      <c r="Y897" s="125">
        <f t="shared" si="187"/>
        <v>3808</v>
      </c>
      <c r="Z897" s="125">
        <v>0.02</v>
      </c>
      <c r="AA897" s="125">
        <f t="shared" si="197"/>
        <v>0.76159999999999994</v>
      </c>
    </row>
    <row r="898" spans="1:27" s="128" customFormat="1" ht="24" x14ac:dyDescent="0.55000000000000004">
      <c r="A898" s="53"/>
      <c r="B898" s="55"/>
      <c r="C898" s="53"/>
      <c r="D898" s="53"/>
      <c r="E898" s="53"/>
      <c r="F898" s="53"/>
      <c r="G898" s="53"/>
      <c r="H898" s="127"/>
      <c r="I898" s="127"/>
      <c r="J898" s="127"/>
      <c r="L898" s="53"/>
      <c r="M898" s="53"/>
      <c r="N898" s="53"/>
      <c r="O898" s="53"/>
      <c r="R898" s="127"/>
      <c r="S898" s="127"/>
      <c r="T898" s="127"/>
      <c r="U898" s="127"/>
      <c r="V898" s="127"/>
      <c r="W898" s="127"/>
      <c r="Y898" s="127"/>
      <c r="Z898" s="127"/>
    </row>
    <row r="899" spans="1:27" s="126" customFormat="1" ht="24" x14ac:dyDescent="0.55000000000000004">
      <c r="A899" s="24">
        <v>210</v>
      </c>
      <c r="B899" s="97" t="s">
        <v>205</v>
      </c>
      <c r="C899" s="24"/>
      <c r="D899" s="24">
        <v>2</v>
      </c>
      <c r="E899" s="24">
        <v>2</v>
      </c>
      <c r="F899" s="24">
        <v>26</v>
      </c>
      <c r="G899" s="24">
        <v>2</v>
      </c>
      <c r="H899" s="125">
        <f t="shared" si="181"/>
        <v>1026</v>
      </c>
      <c r="I899" s="125">
        <v>150</v>
      </c>
      <c r="J899" s="125">
        <f t="shared" si="182"/>
        <v>153900</v>
      </c>
      <c r="L899" s="24" t="s">
        <v>62</v>
      </c>
      <c r="M899" s="24" t="s">
        <v>65</v>
      </c>
      <c r="N899" s="24">
        <v>2</v>
      </c>
      <c r="O899" s="24">
        <v>72</v>
      </c>
      <c r="P899" s="125">
        <v>100</v>
      </c>
      <c r="Q899" s="125">
        <v>6800</v>
      </c>
      <c r="R899" s="125">
        <f t="shared" si="183"/>
        <v>489600</v>
      </c>
      <c r="S899" s="125">
        <v>3</v>
      </c>
      <c r="T899" s="125">
        <v>9</v>
      </c>
      <c r="U899" s="125">
        <f t="shared" si="184"/>
        <v>445536</v>
      </c>
      <c r="V899" s="125">
        <f t="shared" si="185"/>
        <v>599436</v>
      </c>
      <c r="W899" s="125">
        <f t="shared" si="186"/>
        <v>599436</v>
      </c>
      <c r="Y899" s="125">
        <f t="shared" si="187"/>
        <v>599436</v>
      </c>
      <c r="Z899" s="125">
        <v>0.02</v>
      </c>
      <c r="AA899" s="125">
        <f t="shared" ref="AA899" si="198">Y899*Z899/100</f>
        <v>119.88719999999999</v>
      </c>
    </row>
    <row r="900" spans="1:27" s="122" customFormat="1" ht="24" x14ac:dyDescent="0.55000000000000004">
      <c r="A900" s="11"/>
      <c r="B900" s="137" t="s">
        <v>59</v>
      </c>
      <c r="C900" s="11">
        <v>1874</v>
      </c>
      <c r="D900" s="11">
        <v>0</v>
      </c>
      <c r="E900" s="11">
        <v>3</v>
      </c>
      <c r="F900" s="11">
        <v>99</v>
      </c>
      <c r="G900" s="11">
        <v>1</v>
      </c>
      <c r="H900" s="118">
        <f t="shared" si="181"/>
        <v>399</v>
      </c>
      <c r="I900" s="119">
        <v>100</v>
      </c>
      <c r="J900" s="119">
        <f t="shared" si="182"/>
        <v>39900</v>
      </c>
      <c r="L900" s="11"/>
      <c r="M900" s="11"/>
      <c r="N900" s="11"/>
      <c r="O900" s="11"/>
      <c r="R900" s="118">
        <f t="shared" si="183"/>
        <v>0</v>
      </c>
      <c r="S900" s="118"/>
      <c r="T900" s="119"/>
      <c r="U900" s="118">
        <f t="shared" si="184"/>
        <v>0</v>
      </c>
      <c r="V900" s="119">
        <f t="shared" si="185"/>
        <v>39900</v>
      </c>
      <c r="W900" s="118">
        <f t="shared" si="186"/>
        <v>0</v>
      </c>
      <c r="Y900" s="119">
        <f t="shared" si="187"/>
        <v>39900</v>
      </c>
      <c r="Z900" s="119"/>
    </row>
    <row r="901" spans="1:27" s="122" customFormat="1" ht="24" x14ac:dyDescent="0.55000000000000004">
      <c r="A901" s="11"/>
      <c r="B901" s="137" t="s">
        <v>59</v>
      </c>
      <c r="C901" s="11">
        <v>12344</v>
      </c>
      <c r="D901" s="11">
        <v>0</v>
      </c>
      <c r="E901" s="11">
        <v>2</v>
      </c>
      <c r="F901" s="11">
        <v>91</v>
      </c>
      <c r="G901" s="11">
        <v>1</v>
      </c>
      <c r="H901" s="118">
        <f t="shared" si="181"/>
        <v>291</v>
      </c>
      <c r="I901" s="119">
        <v>100</v>
      </c>
      <c r="J901" s="119">
        <f t="shared" si="182"/>
        <v>29100</v>
      </c>
      <c r="L901" s="11"/>
      <c r="M901" s="11"/>
      <c r="N901" s="11"/>
      <c r="O901" s="11"/>
      <c r="R901" s="118">
        <f t="shared" si="183"/>
        <v>0</v>
      </c>
      <c r="S901" s="118"/>
      <c r="T901" s="119"/>
      <c r="U901" s="118">
        <f t="shared" si="184"/>
        <v>0</v>
      </c>
      <c r="V901" s="119">
        <f t="shared" si="185"/>
        <v>29100</v>
      </c>
      <c r="W901" s="118">
        <f t="shared" si="186"/>
        <v>0</v>
      </c>
      <c r="Y901" s="119">
        <f t="shared" si="187"/>
        <v>29100</v>
      </c>
      <c r="Z901" s="119"/>
    </row>
    <row r="902" spans="1:27" s="126" customFormat="1" ht="24" x14ac:dyDescent="0.55000000000000004">
      <c r="A902" s="24"/>
      <c r="B902" s="97" t="s">
        <v>201</v>
      </c>
      <c r="C902" s="24"/>
      <c r="D902" s="24">
        <v>1</v>
      </c>
      <c r="E902" s="24">
        <v>0</v>
      </c>
      <c r="F902" s="24">
        <v>25</v>
      </c>
      <c r="G902" s="24">
        <v>1</v>
      </c>
      <c r="H902" s="125">
        <f t="shared" si="181"/>
        <v>425</v>
      </c>
      <c r="I902" s="125">
        <v>100</v>
      </c>
      <c r="J902" s="125">
        <f t="shared" si="182"/>
        <v>42500</v>
      </c>
      <c r="L902" s="24"/>
      <c r="M902" s="24"/>
      <c r="N902" s="24"/>
      <c r="O902" s="24"/>
      <c r="R902" s="125">
        <f t="shared" si="183"/>
        <v>0</v>
      </c>
      <c r="S902" s="125"/>
      <c r="T902" s="125"/>
      <c r="U902" s="125">
        <f t="shared" si="184"/>
        <v>0</v>
      </c>
      <c r="V902" s="125">
        <f t="shared" si="185"/>
        <v>42500</v>
      </c>
      <c r="W902" s="125">
        <f t="shared" si="186"/>
        <v>0</v>
      </c>
      <c r="Y902" s="125">
        <f t="shared" si="187"/>
        <v>42500</v>
      </c>
      <c r="Z902" s="125">
        <v>0.01</v>
      </c>
      <c r="AA902" s="125">
        <f t="shared" ref="AA902" si="199">Y902*Z902/100</f>
        <v>4.25</v>
      </c>
    </row>
    <row r="903" spans="1:27" s="128" customFormat="1" ht="24" x14ac:dyDescent="0.55000000000000004">
      <c r="A903" s="53"/>
      <c r="B903" s="55"/>
      <c r="C903" s="53"/>
      <c r="D903" s="53"/>
      <c r="E903" s="53"/>
      <c r="F903" s="53"/>
      <c r="G903" s="53"/>
      <c r="H903" s="127"/>
      <c r="I903" s="127"/>
      <c r="J903" s="127"/>
      <c r="L903" s="53"/>
      <c r="M903" s="53"/>
      <c r="N903" s="53"/>
      <c r="O903" s="53"/>
      <c r="R903" s="127"/>
      <c r="S903" s="127"/>
      <c r="T903" s="127"/>
      <c r="U903" s="127"/>
      <c r="V903" s="127"/>
      <c r="W903" s="127"/>
      <c r="Y903" s="127"/>
      <c r="Z903" s="127"/>
    </row>
    <row r="904" spans="1:27" s="122" customFormat="1" ht="24" x14ac:dyDescent="0.55000000000000004">
      <c r="A904" s="11">
        <v>211</v>
      </c>
      <c r="B904" s="137" t="s">
        <v>59</v>
      </c>
      <c r="C904" s="11">
        <v>3433</v>
      </c>
      <c r="D904" s="11">
        <v>1</v>
      </c>
      <c r="E904" s="11">
        <v>2</v>
      </c>
      <c r="F904" s="11">
        <v>42</v>
      </c>
      <c r="G904" s="11">
        <v>1</v>
      </c>
      <c r="H904" s="118">
        <f t="shared" ref="H904:H966" si="200">+(D904*400)+(E904*100)+F904</f>
        <v>642</v>
      </c>
      <c r="I904" s="119">
        <v>100</v>
      </c>
      <c r="J904" s="119">
        <f t="shared" ref="J904:J966" si="201">H904*I904</f>
        <v>64200</v>
      </c>
      <c r="L904" s="11"/>
      <c r="M904" s="11"/>
      <c r="N904" s="11"/>
      <c r="O904" s="11"/>
      <c r="R904" s="118">
        <f t="shared" ref="R904:R966" si="202">O904*Q904</f>
        <v>0</v>
      </c>
      <c r="S904" s="118"/>
      <c r="T904" s="119"/>
      <c r="U904" s="118">
        <f t="shared" ref="U904:U966" si="203">R904*(100-T904)/100</f>
        <v>0</v>
      </c>
      <c r="V904" s="119">
        <f t="shared" ref="V904:V966" si="204">J904+U904</f>
        <v>64200</v>
      </c>
      <c r="W904" s="118">
        <f t="shared" ref="W904:W966" si="205">V904*P904/100</f>
        <v>0</v>
      </c>
      <c r="Y904" s="119">
        <f t="shared" ref="Y904:Y966" si="206">J904+U904</f>
        <v>64200</v>
      </c>
      <c r="Z904" s="119"/>
    </row>
    <row r="905" spans="1:27" s="128" customFormat="1" ht="24" x14ac:dyDescent="0.55000000000000004">
      <c r="A905" s="53"/>
      <c r="B905" s="55"/>
      <c r="C905" s="53"/>
      <c r="D905" s="53"/>
      <c r="E905" s="53"/>
      <c r="F905" s="53"/>
      <c r="G905" s="53"/>
      <c r="H905" s="127"/>
      <c r="I905" s="127"/>
      <c r="J905" s="127"/>
      <c r="L905" s="53"/>
      <c r="M905" s="53"/>
      <c r="N905" s="53"/>
      <c r="O905" s="53"/>
      <c r="R905" s="127"/>
      <c r="S905" s="127"/>
      <c r="T905" s="127"/>
      <c r="U905" s="127"/>
      <c r="V905" s="127"/>
      <c r="W905" s="127"/>
      <c r="Y905" s="127"/>
      <c r="Z905" s="127"/>
    </row>
    <row r="906" spans="1:27" s="126" customFormat="1" ht="24" x14ac:dyDescent="0.55000000000000004">
      <c r="A906" s="24">
        <v>212</v>
      </c>
      <c r="B906" s="97" t="s">
        <v>263</v>
      </c>
      <c r="C906" s="24">
        <v>1106</v>
      </c>
      <c r="D906" s="24">
        <v>0</v>
      </c>
      <c r="E906" s="24">
        <v>2</v>
      </c>
      <c r="F906" s="24">
        <v>76</v>
      </c>
      <c r="G906" s="24">
        <v>2</v>
      </c>
      <c r="H906" s="125">
        <f t="shared" si="200"/>
        <v>276</v>
      </c>
      <c r="I906" s="125">
        <v>150</v>
      </c>
      <c r="J906" s="125">
        <f t="shared" si="201"/>
        <v>41400</v>
      </c>
      <c r="L906" s="24" t="s">
        <v>62</v>
      </c>
      <c r="M906" s="24" t="s">
        <v>63</v>
      </c>
      <c r="N906" s="24">
        <v>2</v>
      </c>
      <c r="O906" s="24">
        <v>120</v>
      </c>
      <c r="P906" s="125">
        <v>100</v>
      </c>
      <c r="Q906" s="125">
        <v>6800</v>
      </c>
      <c r="R906" s="125">
        <f t="shared" si="202"/>
        <v>816000</v>
      </c>
      <c r="S906" s="125">
        <v>56</v>
      </c>
      <c r="T906" s="125">
        <v>93</v>
      </c>
      <c r="U906" s="125">
        <f t="shared" si="203"/>
        <v>57120</v>
      </c>
      <c r="V906" s="125">
        <f t="shared" si="204"/>
        <v>98520</v>
      </c>
      <c r="W906" s="125">
        <f t="shared" si="205"/>
        <v>98520</v>
      </c>
      <c r="Y906" s="125">
        <f t="shared" si="206"/>
        <v>98520</v>
      </c>
      <c r="Z906" s="125">
        <v>0.02</v>
      </c>
      <c r="AA906" s="125">
        <f t="shared" ref="AA906:AA909" si="207">Y906*Z906/100</f>
        <v>19.704000000000001</v>
      </c>
    </row>
    <row r="907" spans="1:27" s="126" customFormat="1" ht="24" x14ac:dyDescent="0.55000000000000004">
      <c r="A907" s="24"/>
      <c r="B907" s="97"/>
      <c r="C907" s="24"/>
      <c r="D907" s="24"/>
      <c r="E907" s="24"/>
      <c r="F907" s="24"/>
      <c r="G907" s="24"/>
      <c r="H907" s="125">
        <f t="shared" si="200"/>
        <v>0</v>
      </c>
      <c r="I907" s="125"/>
      <c r="J907" s="125">
        <f t="shared" si="201"/>
        <v>0</v>
      </c>
      <c r="L907" s="24"/>
      <c r="M907" s="24" t="s">
        <v>65</v>
      </c>
      <c r="N907" s="24">
        <v>2</v>
      </c>
      <c r="O907" s="24">
        <v>6</v>
      </c>
      <c r="P907" s="125">
        <v>100</v>
      </c>
      <c r="Q907" s="125">
        <v>6800</v>
      </c>
      <c r="R907" s="125">
        <f t="shared" si="202"/>
        <v>40800</v>
      </c>
      <c r="S907" s="125">
        <v>56</v>
      </c>
      <c r="T907" s="125">
        <v>93</v>
      </c>
      <c r="U907" s="125">
        <f t="shared" si="203"/>
        <v>2856</v>
      </c>
      <c r="V907" s="125">
        <f t="shared" si="204"/>
        <v>2856</v>
      </c>
      <c r="W907" s="125">
        <f t="shared" si="205"/>
        <v>2856</v>
      </c>
      <c r="Y907" s="125">
        <f t="shared" si="206"/>
        <v>2856</v>
      </c>
      <c r="Z907" s="125">
        <v>0.02</v>
      </c>
      <c r="AA907" s="125">
        <f t="shared" si="207"/>
        <v>0.57120000000000004</v>
      </c>
    </row>
    <row r="908" spans="1:27" s="126" customFormat="1" ht="24" x14ac:dyDescent="0.55000000000000004">
      <c r="A908" s="24"/>
      <c r="B908" s="97"/>
      <c r="C908" s="24"/>
      <c r="D908" s="24"/>
      <c r="E908" s="24"/>
      <c r="F908" s="24"/>
      <c r="G908" s="24"/>
      <c r="H908" s="125">
        <f t="shared" si="200"/>
        <v>0</v>
      </c>
      <c r="I908" s="125"/>
      <c r="J908" s="125">
        <f t="shared" si="201"/>
        <v>0</v>
      </c>
      <c r="L908" s="24" t="s">
        <v>62</v>
      </c>
      <c r="M908" s="24" t="s">
        <v>63</v>
      </c>
      <c r="N908" s="24">
        <v>2</v>
      </c>
      <c r="O908" s="24">
        <v>96</v>
      </c>
      <c r="P908" s="125">
        <v>100</v>
      </c>
      <c r="Q908" s="125">
        <v>6800</v>
      </c>
      <c r="R908" s="125">
        <f t="shared" si="202"/>
        <v>652800</v>
      </c>
      <c r="S908" s="125">
        <v>56</v>
      </c>
      <c r="T908" s="125">
        <v>93</v>
      </c>
      <c r="U908" s="125">
        <f t="shared" si="203"/>
        <v>45696</v>
      </c>
      <c r="V908" s="125">
        <f t="shared" si="204"/>
        <v>45696</v>
      </c>
      <c r="W908" s="125">
        <f t="shared" si="205"/>
        <v>45696</v>
      </c>
      <c r="Y908" s="125">
        <f t="shared" si="206"/>
        <v>45696</v>
      </c>
      <c r="Z908" s="125">
        <v>0.02</v>
      </c>
      <c r="AA908" s="125">
        <f t="shared" si="207"/>
        <v>9.1392000000000007</v>
      </c>
    </row>
    <row r="909" spans="1:27" s="126" customFormat="1" ht="24" x14ac:dyDescent="0.55000000000000004">
      <c r="A909" s="24"/>
      <c r="B909" s="97"/>
      <c r="C909" s="24"/>
      <c r="D909" s="24"/>
      <c r="E909" s="24"/>
      <c r="F909" s="24"/>
      <c r="G909" s="24"/>
      <c r="H909" s="125">
        <f t="shared" si="200"/>
        <v>0</v>
      </c>
      <c r="I909" s="125"/>
      <c r="J909" s="125">
        <f t="shared" si="201"/>
        <v>0</v>
      </c>
      <c r="L909" s="24" t="s">
        <v>529</v>
      </c>
      <c r="M909" s="24" t="s">
        <v>126</v>
      </c>
      <c r="N909" s="24">
        <v>3</v>
      </c>
      <c r="O909" s="24">
        <v>18</v>
      </c>
      <c r="P909" s="125">
        <v>100</v>
      </c>
      <c r="Q909" s="125">
        <v>8200</v>
      </c>
      <c r="R909" s="125">
        <f t="shared" si="202"/>
        <v>147600</v>
      </c>
      <c r="S909" s="125">
        <v>56</v>
      </c>
      <c r="T909" s="125">
        <v>76</v>
      </c>
      <c r="U909" s="125">
        <f t="shared" si="203"/>
        <v>35424</v>
      </c>
      <c r="V909" s="125">
        <f t="shared" si="204"/>
        <v>35424</v>
      </c>
      <c r="W909" s="125">
        <f t="shared" si="205"/>
        <v>35424</v>
      </c>
      <c r="Y909" s="125">
        <f t="shared" si="206"/>
        <v>35424</v>
      </c>
      <c r="Z909" s="125">
        <v>0.3</v>
      </c>
      <c r="AA909" s="125">
        <f t="shared" si="207"/>
        <v>106.27199999999999</v>
      </c>
    </row>
    <row r="910" spans="1:27" s="122" customFormat="1" ht="24" x14ac:dyDescent="0.55000000000000004">
      <c r="A910" s="11"/>
      <c r="B910" s="137" t="s">
        <v>59</v>
      </c>
      <c r="C910" s="11">
        <v>2567</v>
      </c>
      <c r="D910" s="11">
        <v>2</v>
      </c>
      <c r="E910" s="11">
        <v>1</v>
      </c>
      <c r="F910" s="11">
        <v>94</v>
      </c>
      <c r="G910" s="11">
        <v>1</v>
      </c>
      <c r="H910" s="118">
        <f t="shared" si="200"/>
        <v>994</v>
      </c>
      <c r="I910" s="119">
        <v>100</v>
      </c>
      <c r="J910" s="119">
        <f t="shared" si="201"/>
        <v>99400</v>
      </c>
      <c r="L910" s="11"/>
      <c r="M910" s="11"/>
      <c r="N910" s="11"/>
      <c r="O910" s="11"/>
      <c r="R910" s="118">
        <f t="shared" si="202"/>
        <v>0</v>
      </c>
      <c r="S910" s="118"/>
      <c r="T910" s="119"/>
      <c r="U910" s="118">
        <f t="shared" si="203"/>
        <v>0</v>
      </c>
      <c r="V910" s="119">
        <f t="shared" si="204"/>
        <v>99400</v>
      </c>
      <c r="W910" s="118">
        <f t="shared" si="205"/>
        <v>0</v>
      </c>
      <c r="Y910" s="119">
        <f t="shared" si="206"/>
        <v>99400</v>
      </c>
      <c r="Z910" s="119"/>
    </row>
    <row r="911" spans="1:27" s="122" customFormat="1" ht="24" x14ac:dyDescent="0.55000000000000004">
      <c r="A911" s="11"/>
      <c r="B911" s="137" t="s">
        <v>59</v>
      </c>
      <c r="C911" s="11">
        <v>1408</v>
      </c>
      <c r="D911" s="11">
        <v>0</v>
      </c>
      <c r="E911" s="11">
        <v>3</v>
      </c>
      <c r="F911" s="11">
        <v>71</v>
      </c>
      <c r="G911" s="11">
        <v>1</v>
      </c>
      <c r="H911" s="118">
        <f t="shared" si="200"/>
        <v>371</v>
      </c>
      <c r="I911" s="119">
        <v>100</v>
      </c>
      <c r="J911" s="119">
        <f t="shared" si="201"/>
        <v>37100</v>
      </c>
      <c r="L911" s="11"/>
      <c r="M911" s="11"/>
      <c r="N911" s="11"/>
      <c r="O911" s="11"/>
      <c r="R911" s="118">
        <f t="shared" si="202"/>
        <v>0</v>
      </c>
      <c r="S911" s="118"/>
      <c r="T911" s="119"/>
      <c r="U911" s="118">
        <f t="shared" si="203"/>
        <v>0</v>
      </c>
      <c r="V911" s="119">
        <f t="shared" si="204"/>
        <v>37100</v>
      </c>
      <c r="W911" s="118">
        <f t="shared" si="205"/>
        <v>0</v>
      </c>
      <c r="Y911" s="119">
        <f t="shared" si="206"/>
        <v>37100</v>
      </c>
      <c r="Z911" s="119"/>
    </row>
    <row r="912" spans="1:27" s="122" customFormat="1" ht="24" x14ac:dyDescent="0.55000000000000004">
      <c r="A912" s="11"/>
      <c r="B912" s="137" t="s">
        <v>59</v>
      </c>
      <c r="C912" s="11">
        <v>2569</v>
      </c>
      <c r="D912" s="11">
        <v>4</v>
      </c>
      <c r="E912" s="11">
        <v>1</v>
      </c>
      <c r="F912" s="11">
        <v>23</v>
      </c>
      <c r="G912" s="11">
        <v>1</v>
      </c>
      <c r="H912" s="118">
        <f t="shared" si="200"/>
        <v>1723</v>
      </c>
      <c r="I912" s="119">
        <v>100</v>
      </c>
      <c r="J912" s="119">
        <f t="shared" si="201"/>
        <v>172300</v>
      </c>
      <c r="L912" s="11"/>
      <c r="M912" s="11"/>
      <c r="N912" s="11"/>
      <c r="O912" s="11"/>
      <c r="R912" s="118">
        <f t="shared" si="202"/>
        <v>0</v>
      </c>
      <c r="S912" s="118"/>
      <c r="T912" s="119"/>
      <c r="U912" s="118">
        <f t="shared" si="203"/>
        <v>0</v>
      </c>
      <c r="V912" s="119">
        <f t="shared" si="204"/>
        <v>172300</v>
      </c>
      <c r="W912" s="118">
        <f t="shared" si="205"/>
        <v>0</v>
      </c>
      <c r="Y912" s="119">
        <f t="shared" si="206"/>
        <v>172300</v>
      </c>
      <c r="Z912" s="119"/>
    </row>
    <row r="913" spans="1:27" s="122" customFormat="1" ht="24" x14ac:dyDescent="0.55000000000000004">
      <c r="A913" s="11"/>
      <c r="B913" s="137" t="s">
        <v>59</v>
      </c>
      <c r="C913" s="11">
        <v>19021</v>
      </c>
      <c r="D913" s="11">
        <v>1</v>
      </c>
      <c r="E913" s="11">
        <v>0</v>
      </c>
      <c r="F913" s="11">
        <v>1</v>
      </c>
      <c r="G913" s="11">
        <v>1</v>
      </c>
      <c r="H913" s="118">
        <f t="shared" si="200"/>
        <v>401</v>
      </c>
      <c r="I913" s="119">
        <v>130</v>
      </c>
      <c r="J913" s="119">
        <f t="shared" si="201"/>
        <v>52130</v>
      </c>
      <c r="L913" s="11"/>
      <c r="M913" s="11"/>
      <c r="N913" s="11"/>
      <c r="O913" s="11"/>
      <c r="R913" s="118">
        <f t="shared" si="202"/>
        <v>0</v>
      </c>
      <c r="S913" s="118"/>
      <c r="T913" s="119"/>
      <c r="U913" s="118">
        <f t="shared" si="203"/>
        <v>0</v>
      </c>
      <c r="V913" s="119">
        <f t="shared" si="204"/>
        <v>52130</v>
      </c>
      <c r="W913" s="118">
        <f t="shared" si="205"/>
        <v>0</v>
      </c>
      <c r="Y913" s="119">
        <f t="shared" si="206"/>
        <v>52130</v>
      </c>
      <c r="Z913" s="119"/>
    </row>
    <row r="914" spans="1:27" s="126" customFormat="1" ht="24" x14ac:dyDescent="0.55000000000000004">
      <c r="A914" s="24"/>
      <c r="B914" s="97" t="s">
        <v>263</v>
      </c>
      <c r="C914" s="24">
        <v>3346</v>
      </c>
      <c r="D914" s="24">
        <v>1</v>
      </c>
      <c r="E914" s="24">
        <v>1</v>
      </c>
      <c r="F914" s="24">
        <v>57</v>
      </c>
      <c r="G914" s="24">
        <v>1</v>
      </c>
      <c r="H914" s="125">
        <f t="shared" si="200"/>
        <v>557</v>
      </c>
      <c r="I914" s="125">
        <v>100</v>
      </c>
      <c r="J914" s="125">
        <f t="shared" si="201"/>
        <v>55700</v>
      </c>
      <c r="L914" s="24"/>
      <c r="M914" s="24"/>
      <c r="N914" s="24"/>
      <c r="O914" s="24"/>
      <c r="R914" s="125">
        <f t="shared" si="202"/>
        <v>0</v>
      </c>
      <c r="S914" s="125"/>
      <c r="T914" s="125"/>
      <c r="U914" s="125">
        <f t="shared" si="203"/>
        <v>0</v>
      </c>
      <c r="V914" s="125">
        <f t="shared" si="204"/>
        <v>55700</v>
      </c>
      <c r="W914" s="125">
        <f t="shared" si="205"/>
        <v>0</v>
      </c>
      <c r="Y914" s="125">
        <f t="shared" si="206"/>
        <v>55700</v>
      </c>
      <c r="Z914" s="125">
        <v>0.02</v>
      </c>
      <c r="AA914" s="125">
        <f t="shared" ref="AA914:AA915" si="208">Y914*Z914/100</f>
        <v>11.14</v>
      </c>
    </row>
    <row r="915" spans="1:27" s="126" customFormat="1" ht="24" x14ac:dyDescent="0.55000000000000004">
      <c r="A915" s="24"/>
      <c r="B915" s="97" t="s">
        <v>263</v>
      </c>
      <c r="C915" s="24">
        <v>1943</v>
      </c>
      <c r="D915" s="24">
        <v>3</v>
      </c>
      <c r="E915" s="24">
        <v>3</v>
      </c>
      <c r="F915" s="24">
        <v>60</v>
      </c>
      <c r="G915" s="24">
        <v>1</v>
      </c>
      <c r="H915" s="125">
        <f t="shared" si="200"/>
        <v>1560</v>
      </c>
      <c r="I915" s="125">
        <v>100</v>
      </c>
      <c r="J915" s="125">
        <f t="shared" si="201"/>
        <v>156000</v>
      </c>
      <c r="L915" s="24"/>
      <c r="M915" s="24"/>
      <c r="N915" s="24"/>
      <c r="O915" s="24"/>
      <c r="R915" s="125">
        <f t="shared" si="202"/>
        <v>0</v>
      </c>
      <c r="S915" s="125"/>
      <c r="T915" s="125"/>
      <c r="U915" s="125">
        <f t="shared" si="203"/>
        <v>0</v>
      </c>
      <c r="V915" s="125">
        <f t="shared" si="204"/>
        <v>156000</v>
      </c>
      <c r="W915" s="125">
        <f t="shared" si="205"/>
        <v>0</v>
      </c>
      <c r="Y915" s="125">
        <f t="shared" si="206"/>
        <v>156000</v>
      </c>
      <c r="Z915" s="125">
        <v>0.02</v>
      </c>
      <c r="AA915" s="125">
        <f t="shared" si="208"/>
        <v>31.2</v>
      </c>
    </row>
    <row r="916" spans="1:27" s="128" customFormat="1" ht="24" x14ac:dyDescent="0.55000000000000004">
      <c r="A916" s="53"/>
      <c r="B916" s="55"/>
      <c r="C916" s="53"/>
      <c r="D916" s="53"/>
      <c r="E916" s="53"/>
      <c r="F916" s="53"/>
      <c r="G916" s="53"/>
      <c r="H916" s="127"/>
      <c r="I916" s="127"/>
      <c r="J916" s="127"/>
      <c r="L916" s="53"/>
      <c r="M916" s="53"/>
      <c r="N916" s="53"/>
      <c r="O916" s="53"/>
      <c r="R916" s="127"/>
      <c r="S916" s="127"/>
      <c r="T916" s="127"/>
      <c r="U916" s="127"/>
      <c r="V916" s="127"/>
      <c r="W916" s="127"/>
      <c r="Y916" s="127"/>
      <c r="Z916" s="127"/>
    </row>
    <row r="917" spans="1:27" s="122" customFormat="1" ht="24" x14ac:dyDescent="0.55000000000000004">
      <c r="A917" s="11">
        <v>213</v>
      </c>
      <c r="B917" s="137" t="s">
        <v>59</v>
      </c>
      <c r="C917" s="11">
        <v>3418</v>
      </c>
      <c r="D917" s="11">
        <v>2</v>
      </c>
      <c r="E917" s="11">
        <v>1</v>
      </c>
      <c r="F917" s="11">
        <v>48</v>
      </c>
      <c r="G917" s="11">
        <v>1</v>
      </c>
      <c r="H917" s="118">
        <f t="shared" si="200"/>
        <v>948</v>
      </c>
      <c r="I917" s="119">
        <v>100</v>
      </c>
      <c r="J917" s="119">
        <f t="shared" si="201"/>
        <v>94800</v>
      </c>
      <c r="L917" s="11"/>
      <c r="M917" s="11"/>
      <c r="N917" s="11"/>
      <c r="O917" s="11"/>
      <c r="R917" s="118">
        <f t="shared" si="202"/>
        <v>0</v>
      </c>
      <c r="S917" s="118"/>
      <c r="T917" s="119"/>
      <c r="U917" s="118">
        <f t="shared" si="203"/>
        <v>0</v>
      </c>
      <c r="V917" s="119">
        <f t="shared" si="204"/>
        <v>94800</v>
      </c>
      <c r="W917" s="118">
        <f t="shared" si="205"/>
        <v>0</v>
      </c>
      <c r="Y917" s="119">
        <f t="shared" si="206"/>
        <v>94800</v>
      </c>
      <c r="Z917" s="119"/>
    </row>
    <row r="918" spans="1:27" s="128" customFormat="1" ht="24" x14ac:dyDescent="0.55000000000000004">
      <c r="A918" s="53"/>
      <c r="B918" s="55"/>
      <c r="C918" s="53"/>
      <c r="D918" s="53"/>
      <c r="E918" s="53"/>
      <c r="F918" s="53"/>
      <c r="G918" s="53"/>
      <c r="H918" s="127"/>
      <c r="I918" s="127"/>
      <c r="J918" s="127"/>
      <c r="L918" s="53"/>
      <c r="M918" s="53"/>
      <c r="N918" s="53"/>
      <c r="O918" s="53"/>
      <c r="R918" s="127"/>
      <c r="S918" s="127"/>
      <c r="T918" s="127"/>
      <c r="U918" s="127"/>
      <c r="V918" s="127"/>
      <c r="W918" s="127"/>
      <c r="Y918" s="127"/>
      <c r="Z918" s="127"/>
    </row>
    <row r="919" spans="1:27" s="122" customFormat="1" ht="24" x14ac:dyDescent="0.55000000000000004">
      <c r="A919" s="11">
        <v>214</v>
      </c>
      <c r="B919" s="137" t="s">
        <v>59</v>
      </c>
      <c r="C919" s="11">
        <v>11457</v>
      </c>
      <c r="D919" s="11">
        <v>4</v>
      </c>
      <c r="E919" s="11">
        <v>0</v>
      </c>
      <c r="F919" s="11">
        <v>51</v>
      </c>
      <c r="G919" s="11">
        <v>1</v>
      </c>
      <c r="H919" s="118">
        <f t="shared" si="200"/>
        <v>1651</v>
      </c>
      <c r="I919" s="119">
        <v>100</v>
      </c>
      <c r="J919" s="119">
        <f t="shared" si="201"/>
        <v>165100</v>
      </c>
      <c r="L919" s="11"/>
      <c r="M919" s="11"/>
      <c r="N919" s="11"/>
      <c r="O919" s="11"/>
      <c r="R919" s="118">
        <f t="shared" si="202"/>
        <v>0</v>
      </c>
      <c r="S919" s="118"/>
      <c r="T919" s="119"/>
      <c r="U919" s="118">
        <f t="shared" si="203"/>
        <v>0</v>
      </c>
      <c r="V919" s="119">
        <f t="shared" si="204"/>
        <v>165100</v>
      </c>
      <c r="W919" s="118">
        <f t="shared" si="205"/>
        <v>0</v>
      </c>
      <c r="Y919" s="119">
        <f t="shared" si="206"/>
        <v>165100</v>
      </c>
      <c r="Z919" s="119"/>
    </row>
    <row r="920" spans="1:27" s="128" customFormat="1" ht="24" x14ac:dyDescent="0.55000000000000004">
      <c r="A920" s="53"/>
      <c r="B920" s="55"/>
      <c r="C920" s="53"/>
      <c r="D920" s="53"/>
      <c r="E920" s="53"/>
      <c r="F920" s="53"/>
      <c r="G920" s="53"/>
      <c r="H920" s="127"/>
      <c r="I920" s="127"/>
      <c r="J920" s="127"/>
      <c r="L920" s="53"/>
      <c r="M920" s="53"/>
      <c r="N920" s="53"/>
      <c r="O920" s="53"/>
      <c r="R920" s="127"/>
      <c r="S920" s="127"/>
      <c r="T920" s="127"/>
      <c r="U920" s="127"/>
      <c r="V920" s="127"/>
      <c r="W920" s="127"/>
      <c r="Y920" s="127"/>
      <c r="Z920" s="127"/>
    </row>
    <row r="921" spans="1:27" s="122" customFormat="1" ht="24" x14ac:dyDescent="0.55000000000000004">
      <c r="A921" s="11">
        <v>215</v>
      </c>
      <c r="B921" s="137" t="s">
        <v>59</v>
      </c>
      <c r="C921" s="11">
        <v>17006</v>
      </c>
      <c r="D921" s="11">
        <v>1</v>
      </c>
      <c r="E921" s="11">
        <v>3</v>
      </c>
      <c r="F921" s="11">
        <v>60</v>
      </c>
      <c r="G921" s="11">
        <v>1</v>
      </c>
      <c r="H921" s="118">
        <f t="shared" si="200"/>
        <v>760</v>
      </c>
      <c r="I921" s="119">
        <v>100</v>
      </c>
      <c r="J921" s="119">
        <f t="shared" si="201"/>
        <v>76000</v>
      </c>
      <c r="L921" s="11"/>
      <c r="M921" s="11"/>
      <c r="N921" s="11"/>
      <c r="O921" s="11"/>
      <c r="R921" s="118">
        <f t="shared" si="202"/>
        <v>0</v>
      </c>
      <c r="S921" s="118"/>
      <c r="T921" s="119"/>
      <c r="U921" s="118">
        <f t="shared" si="203"/>
        <v>0</v>
      </c>
      <c r="V921" s="119">
        <f t="shared" si="204"/>
        <v>76000</v>
      </c>
      <c r="W921" s="118">
        <f t="shared" si="205"/>
        <v>0</v>
      </c>
      <c r="Y921" s="119">
        <f t="shared" si="206"/>
        <v>76000</v>
      </c>
      <c r="Z921" s="119"/>
    </row>
    <row r="922" spans="1:27" s="126" customFormat="1" ht="24" x14ac:dyDescent="0.55000000000000004">
      <c r="A922" s="24"/>
      <c r="B922" s="97" t="s">
        <v>201</v>
      </c>
      <c r="C922" s="24">
        <v>20</v>
      </c>
      <c r="D922" s="24">
        <v>1</v>
      </c>
      <c r="E922" s="24">
        <v>2</v>
      </c>
      <c r="F922" s="24">
        <v>25</v>
      </c>
      <c r="G922" s="24">
        <v>1</v>
      </c>
      <c r="H922" s="125">
        <f t="shared" si="200"/>
        <v>625</v>
      </c>
      <c r="I922" s="125">
        <v>100</v>
      </c>
      <c r="J922" s="125">
        <f t="shared" si="201"/>
        <v>62500</v>
      </c>
      <c r="L922" s="24"/>
      <c r="M922" s="24"/>
      <c r="N922" s="24"/>
      <c r="O922" s="24"/>
      <c r="R922" s="125">
        <f t="shared" si="202"/>
        <v>0</v>
      </c>
      <c r="S922" s="125"/>
      <c r="T922" s="125"/>
      <c r="U922" s="125">
        <f t="shared" si="203"/>
        <v>0</v>
      </c>
      <c r="V922" s="125">
        <f t="shared" si="204"/>
        <v>62500</v>
      </c>
      <c r="W922" s="125">
        <f t="shared" si="205"/>
        <v>0</v>
      </c>
      <c r="Y922" s="125">
        <f t="shared" si="206"/>
        <v>62500</v>
      </c>
      <c r="Z922" s="125">
        <v>0.01</v>
      </c>
      <c r="AA922" s="125">
        <f t="shared" ref="AA922" si="209">Y922*Z922/100</f>
        <v>6.25</v>
      </c>
    </row>
    <row r="923" spans="1:27" s="128" customFormat="1" ht="24" x14ac:dyDescent="0.55000000000000004">
      <c r="A923" s="53"/>
      <c r="B923" s="55"/>
      <c r="C923" s="53"/>
      <c r="D923" s="53"/>
      <c r="E923" s="53"/>
      <c r="F923" s="53"/>
      <c r="G923" s="53"/>
      <c r="H923" s="127"/>
      <c r="I923" s="127"/>
      <c r="J923" s="127"/>
      <c r="L923" s="53"/>
      <c r="M923" s="53"/>
      <c r="N923" s="53"/>
      <c r="O923" s="53"/>
      <c r="R923" s="127"/>
      <c r="S923" s="127"/>
      <c r="T923" s="127"/>
      <c r="U923" s="127"/>
      <c r="V923" s="127"/>
      <c r="W923" s="127"/>
      <c r="Y923" s="127"/>
      <c r="Z923" s="127"/>
    </row>
    <row r="924" spans="1:27" s="135" customFormat="1" ht="24" x14ac:dyDescent="0.55000000000000004">
      <c r="A924" s="11">
        <v>216</v>
      </c>
      <c r="B924" s="137" t="s">
        <v>59</v>
      </c>
      <c r="C924" s="11">
        <v>2168</v>
      </c>
      <c r="D924" s="11">
        <v>0</v>
      </c>
      <c r="E924" s="11">
        <v>0</v>
      </c>
      <c r="F924" s="11">
        <v>44</v>
      </c>
      <c r="G924" s="11">
        <v>2</v>
      </c>
      <c r="H924" s="118">
        <f t="shared" si="200"/>
        <v>44</v>
      </c>
      <c r="I924" s="118">
        <v>100</v>
      </c>
      <c r="J924" s="118">
        <f t="shared" si="201"/>
        <v>4400</v>
      </c>
      <c r="L924" s="11"/>
      <c r="M924" s="11"/>
      <c r="N924" s="11"/>
      <c r="O924" s="11"/>
      <c r="R924" s="118">
        <f t="shared" si="202"/>
        <v>0</v>
      </c>
      <c r="S924" s="118"/>
      <c r="T924" s="118"/>
      <c r="U924" s="118">
        <f t="shared" si="203"/>
        <v>0</v>
      </c>
      <c r="V924" s="118">
        <f t="shared" si="204"/>
        <v>4400</v>
      </c>
      <c r="W924" s="118">
        <f t="shared" si="205"/>
        <v>0</v>
      </c>
      <c r="Y924" s="118">
        <f t="shared" si="206"/>
        <v>4400</v>
      </c>
      <c r="Z924" s="118"/>
    </row>
    <row r="925" spans="1:27" s="128" customFormat="1" ht="24" x14ac:dyDescent="0.55000000000000004">
      <c r="A925" s="53"/>
      <c r="B925" s="55"/>
      <c r="C925" s="53"/>
      <c r="D925" s="53"/>
      <c r="E925" s="53"/>
      <c r="F925" s="53"/>
      <c r="G925" s="53"/>
      <c r="H925" s="127"/>
      <c r="I925" s="127"/>
      <c r="J925" s="127"/>
      <c r="L925" s="53"/>
      <c r="M925" s="53"/>
      <c r="N925" s="53"/>
      <c r="O925" s="53"/>
      <c r="R925" s="127"/>
      <c r="S925" s="127"/>
      <c r="T925" s="127"/>
      <c r="U925" s="127"/>
      <c r="V925" s="127"/>
      <c r="W925" s="127"/>
      <c r="Y925" s="127"/>
      <c r="Z925" s="127"/>
    </row>
    <row r="926" spans="1:27" s="122" customFormat="1" ht="24" x14ac:dyDescent="0.55000000000000004">
      <c r="A926" s="11">
        <v>217</v>
      </c>
      <c r="B926" s="137" t="s">
        <v>59</v>
      </c>
      <c r="C926" s="11">
        <v>724</v>
      </c>
      <c r="D926" s="11">
        <v>0</v>
      </c>
      <c r="E926" s="11">
        <v>0</v>
      </c>
      <c r="F926" s="11">
        <v>86</v>
      </c>
      <c r="G926" s="11">
        <v>2</v>
      </c>
      <c r="H926" s="118">
        <f t="shared" si="200"/>
        <v>86</v>
      </c>
      <c r="I926" s="119">
        <v>250</v>
      </c>
      <c r="J926" s="119">
        <f t="shared" si="201"/>
        <v>21500</v>
      </c>
      <c r="L926" s="11" t="s">
        <v>62</v>
      </c>
      <c r="M926" s="11" t="s">
        <v>63</v>
      </c>
      <c r="N926" s="11">
        <v>2</v>
      </c>
      <c r="O926" s="11">
        <v>40.56</v>
      </c>
      <c r="P926" s="119">
        <v>100</v>
      </c>
      <c r="Q926" s="119">
        <v>6800</v>
      </c>
      <c r="R926" s="118">
        <f t="shared" si="202"/>
        <v>275808</v>
      </c>
      <c r="S926" s="118">
        <v>36</v>
      </c>
      <c r="T926" s="119"/>
      <c r="U926" s="118">
        <f t="shared" si="203"/>
        <v>275808</v>
      </c>
      <c r="V926" s="119">
        <f t="shared" si="204"/>
        <v>297308</v>
      </c>
      <c r="W926" s="118">
        <f t="shared" si="205"/>
        <v>297308</v>
      </c>
      <c r="Y926" s="119">
        <f t="shared" si="206"/>
        <v>297308</v>
      </c>
      <c r="Z926" s="119"/>
    </row>
    <row r="927" spans="1:27" s="122" customFormat="1" ht="24" x14ac:dyDescent="0.55000000000000004">
      <c r="A927" s="11"/>
      <c r="B927" s="137" t="s">
        <v>59</v>
      </c>
      <c r="C927" s="11">
        <v>9991</v>
      </c>
      <c r="D927" s="11">
        <v>1</v>
      </c>
      <c r="E927" s="11">
        <v>3</v>
      </c>
      <c r="F927" s="11">
        <v>22</v>
      </c>
      <c r="G927" s="11">
        <v>1</v>
      </c>
      <c r="H927" s="118">
        <f t="shared" si="200"/>
        <v>722</v>
      </c>
      <c r="I927" s="119">
        <v>100</v>
      </c>
      <c r="J927" s="119">
        <f t="shared" si="201"/>
        <v>72200</v>
      </c>
      <c r="L927" s="11"/>
      <c r="M927" s="11"/>
      <c r="N927" s="11"/>
      <c r="O927" s="11"/>
      <c r="R927" s="118">
        <f t="shared" si="202"/>
        <v>0</v>
      </c>
      <c r="S927" s="118"/>
      <c r="T927" s="119"/>
      <c r="U927" s="118">
        <f t="shared" si="203"/>
        <v>0</v>
      </c>
      <c r="V927" s="119">
        <f t="shared" si="204"/>
        <v>72200</v>
      </c>
      <c r="W927" s="118">
        <f t="shared" si="205"/>
        <v>0</v>
      </c>
      <c r="Y927" s="119">
        <f t="shared" si="206"/>
        <v>72200</v>
      </c>
      <c r="Z927" s="119"/>
    </row>
    <row r="928" spans="1:27" s="128" customFormat="1" ht="24" x14ac:dyDescent="0.55000000000000004">
      <c r="A928" s="53"/>
      <c r="B928" s="55"/>
      <c r="C928" s="53"/>
      <c r="D928" s="53"/>
      <c r="E928" s="53"/>
      <c r="F928" s="53"/>
      <c r="G928" s="53"/>
      <c r="H928" s="127"/>
      <c r="I928" s="127"/>
      <c r="J928" s="127"/>
      <c r="L928" s="53"/>
      <c r="M928" s="53"/>
      <c r="N928" s="53"/>
      <c r="O928" s="53"/>
      <c r="R928" s="127"/>
      <c r="S928" s="127"/>
      <c r="T928" s="127"/>
      <c r="U928" s="127"/>
      <c r="V928" s="127"/>
      <c r="W928" s="127"/>
      <c r="Y928" s="127"/>
      <c r="Z928" s="127"/>
    </row>
    <row r="929" spans="1:27" s="122" customFormat="1" ht="24" x14ac:dyDescent="0.55000000000000004">
      <c r="A929" s="11">
        <v>218</v>
      </c>
      <c r="B929" s="137" t="s">
        <v>59</v>
      </c>
      <c r="C929" s="11">
        <v>19291</v>
      </c>
      <c r="D929" s="11">
        <v>1</v>
      </c>
      <c r="E929" s="11">
        <v>1</v>
      </c>
      <c r="F929" s="11">
        <v>90</v>
      </c>
      <c r="G929" s="11">
        <v>1</v>
      </c>
      <c r="H929" s="118">
        <f t="shared" si="200"/>
        <v>590</v>
      </c>
      <c r="I929" s="119">
        <v>100</v>
      </c>
      <c r="J929" s="119">
        <f t="shared" si="201"/>
        <v>59000</v>
      </c>
      <c r="L929" s="11"/>
      <c r="M929" s="11"/>
      <c r="N929" s="11"/>
      <c r="O929" s="11"/>
      <c r="R929" s="118">
        <f t="shared" si="202"/>
        <v>0</v>
      </c>
      <c r="S929" s="118"/>
      <c r="T929" s="119"/>
      <c r="U929" s="118">
        <f t="shared" si="203"/>
        <v>0</v>
      </c>
      <c r="V929" s="119">
        <f t="shared" si="204"/>
        <v>59000</v>
      </c>
      <c r="W929" s="118">
        <f t="shared" si="205"/>
        <v>0</v>
      </c>
      <c r="Y929" s="119">
        <f t="shared" si="206"/>
        <v>59000</v>
      </c>
      <c r="Z929" s="119"/>
    </row>
    <row r="930" spans="1:27" s="128" customFormat="1" ht="24" x14ac:dyDescent="0.55000000000000004">
      <c r="A930" s="53"/>
      <c r="B930" s="55"/>
      <c r="C930" s="53"/>
      <c r="D930" s="53"/>
      <c r="E930" s="53"/>
      <c r="F930" s="53"/>
      <c r="G930" s="53"/>
      <c r="H930" s="127"/>
      <c r="I930" s="127"/>
      <c r="J930" s="127"/>
      <c r="L930" s="53"/>
      <c r="M930" s="53"/>
      <c r="N930" s="53"/>
      <c r="O930" s="53"/>
      <c r="R930" s="127"/>
      <c r="S930" s="127"/>
      <c r="T930" s="127"/>
      <c r="U930" s="127"/>
      <c r="V930" s="127"/>
      <c r="W930" s="127"/>
      <c r="Y930" s="127"/>
      <c r="Z930" s="127"/>
    </row>
    <row r="931" spans="1:27" s="122" customFormat="1" ht="24" x14ac:dyDescent="0.55000000000000004">
      <c r="A931" s="11">
        <v>219</v>
      </c>
      <c r="B931" s="137" t="s">
        <v>59</v>
      </c>
      <c r="C931" s="11">
        <v>786</v>
      </c>
      <c r="D931" s="11">
        <v>0</v>
      </c>
      <c r="E931" s="11">
        <v>1</v>
      </c>
      <c r="F931" s="11">
        <v>44</v>
      </c>
      <c r="G931" s="11">
        <v>2</v>
      </c>
      <c r="H931" s="118">
        <f t="shared" si="200"/>
        <v>144</v>
      </c>
      <c r="I931" s="119">
        <v>250</v>
      </c>
      <c r="J931" s="119">
        <f t="shared" si="201"/>
        <v>36000</v>
      </c>
      <c r="L931" s="11" t="s">
        <v>62</v>
      </c>
      <c r="M931" s="11" t="s">
        <v>63</v>
      </c>
      <c r="N931" s="11">
        <v>2</v>
      </c>
      <c r="O931" s="11">
        <v>120</v>
      </c>
      <c r="P931" s="119">
        <v>100</v>
      </c>
      <c r="Q931" s="119">
        <v>6800</v>
      </c>
      <c r="R931" s="118">
        <f t="shared" si="202"/>
        <v>816000</v>
      </c>
      <c r="S931" s="118">
        <v>4</v>
      </c>
      <c r="T931" s="119"/>
      <c r="U931" s="118">
        <f t="shared" si="203"/>
        <v>816000</v>
      </c>
      <c r="V931" s="119">
        <f t="shared" si="204"/>
        <v>852000</v>
      </c>
      <c r="W931" s="118">
        <f t="shared" si="205"/>
        <v>852000</v>
      </c>
      <c r="Y931" s="119">
        <f t="shared" si="206"/>
        <v>852000</v>
      </c>
      <c r="Z931" s="119"/>
    </row>
    <row r="932" spans="1:27" s="122" customFormat="1" ht="24" x14ac:dyDescent="0.55000000000000004">
      <c r="A932" s="11"/>
      <c r="B932" s="137"/>
      <c r="C932" s="11"/>
      <c r="D932" s="11"/>
      <c r="E932" s="11"/>
      <c r="F932" s="11"/>
      <c r="G932" s="11"/>
      <c r="H932" s="118">
        <f t="shared" si="200"/>
        <v>0</v>
      </c>
      <c r="I932" s="119"/>
      <c r="J932" s="119">
        <f t="shared" si="201"/>
        <v>0</v>
      </c>
      <c r="L932" s="11"/>
      <c r="M932" s="11" t="s">
        <v>65</v>
      </c>
      <c r="N932" s="11">
        <v>2</v>
      </c>
      <c r="O932" s="11">
        <v>8</v>
      </c>
      <c r="P932" s="119">
        <v>100</v>
      </c>
      <c r="Q932" s="119">
        <v>6800</v>
      </c>
      <c r="R932" s="118">
        <f t="shared" si="202"/>
        <v>54400</v>
      </c>
      <c r="S932" s="118">
        <v>4</v>
      </c>
      <c r="T932" s="119"/>
      <c r="U932" s="118">
        <f t="shared" si="203"/>
        <v>54400</v>
      </c>
      <c r="V932" s="119">
        <f t="shared" si="204"/>
        <v>54400</v>
      </c>
      <c r="W932" s="118">
        <f t="shared" si="205"/>
        <v>54400</v>
      </c>
      <c r="Y932" s="119">
        <f t="shared" si="206"/>
        <v>54400</v>
      </c>
      <c r="Z932" s="119"/>
    </row>
    <row r="933" spans="1:27" s="128" customFormat="1" ht="24" x14ac:dyDescent="0.55000000000000004">
      <c r="A933" s="53"/>
      <c r="B933" s="55"/>
      <c r="C933" s="53"/>
      <c r="D933" s="53"/>
      <c r="E933" s="53"/>
      <c r="F933" s="53"/>
      <c r="G933" s="53"/>
      <c r="H933" s="127"/>
      <c r="I933" s="127"/>
      <c r="J933" s="127"/>
      <c r="L933" s="53"/>
      <c r="M933" s="53"/>
      <c r="N933" s="53"/>
      <c r="O933" s="53"/>
      <c r="R933" s="127"/>
      <c r="S933" s="127"/>
      <c r="T933" s="127"/>
      <c r="U933" s="127"/>
      <c r="V933" s="127"/>
      <c r="W933" s="127"/>
      <c r="Y933" s="127"/>
      <c r="Z933" s="127"/>
    </row>
    <row r="934" spans="1:27" s="122" customFormat="1" ht="24" x14ac:dyDescent="0.55000000000000004">
      <c r="A934" s="25">
        <v>220</v>
      </c>
      <c r="B934" s="137" t="s">
        <v>59</v>
      </c>
      <c r="C934" s="11">
        <v>1985</v>
      </c>
      <c r="D934" s="11">
        <v>2</v>
      </c>
      <c r="E934" s="11">
        <v>1</v>
      </c>
      <c r="F934" s="11">
        <v>23</v>
      </c>
      <c r="G934" s="11">
        <v>1</v>
      </c>
      <c r="H934" s="118">
        <f t="shared" si="200"/>
        <v>923</v>
      </c>
      <c r="I934" s="119">
        <v>100</v>
      </c>
      <c r="J934" s="119">
        <f t="shared" si="201"/>
        <v>92300</v>
      </c>
      <c r="L934" s="12"/>
      <c r="M934" s="11"/>
      <c r="N934" s="11"/>
      <c r="O934" s="11"/>
      <c r="R934" s="118">
        <f t="shared" si="202"/>
        <v>0</v>
      </c>
      <c r="S934" s="118"/>
      <c r="T934" s="119"/>
      <c r="U934" s="118">
        <f t="shared" si="203"/>
        <v>0</v>
      </c>
      <c r="V934" s="119">
        <f t="shared" si="204"/>
        <v>92300</v>
      </c>
      <c r="W934" s="118">
        <f t="shared" si="205"/>
        <v>0</v>
      </c>
      <c r="Y934" s="119">
        <f t="shared" si="206"/>
        <v>92300</v>
      </c>
      <c r="Z934" s="119"/>
    </row>
    <row r="935" spans="1:27" s="128" customFormat="1" ht="24" x14ac:dyDescent="0.55000000000000004">
      <c r="A935" s="102"/>
      <c r="B935" s="55"/>
      <c r="C935" s="53"/>
      <c r="D935" s="53"/>
      <c r="E935" s="53"/>
      <c r="F935" s="53"/>
      <c r="G935" s="53"/>
      <c r="H935" s="127"/>
      <c r="I935" s="127"/>
      <c r="J935" s="127"/>
      <c r="L935" s="54"/>
      <c r="M935" s="53"/>
      <c r="N935" s="53"/>
      <c r="O935" s="53"/>
      <c r="R935" s="127"/>
      <c r="S935" s="127"/>
      <c r="T935" s="127"/>
      <c r="U935" s="127"/>
      <c r="V935" s="127"/>
      <c r="W935" s="127"/>
      <c r="Y935" s="127"/>
      <c r="Z935" s="127"/>
    </row>
    <row r="936" spans="1:27" s="122" customFormat="1" ht="24" x14ac:dyDescent="0.55000000000000004">
      <c r="A936" s="11">
        <v>221</v>
      </c>
      <c r="B936" s="137" t="s">
        <v>59</v>
      </c>
      <c r="C936" s="11">
        <v>850</v>
      </c>
      <c r="D936" s="11">
        <v>0</v>
      </c>
      <c r="E936" s="11">
        <v>1</v>
      </c>
      <c r="F936" s="11">
        <v>4</v>
      </c>
      <c r="G936" s="11">
        <v>2</v>
      </c>
      <c r="H936" s="118">
        <f t="shared" si="200"/>
        <v>104</v>
      </c>
      <c r="I936" s="119">
        <v>150</v>
      </c>
      <c r="J936" s="119">
        <f t="shared" si="201"/>
        <v>15600</v>
      </c>
      <c r="L936" s="11" t="s">
        <v>62</v>
      </c>
      <c r="M936" s="11" t="s">
        <v>63</v>
      </c>
      <c r="N936" s="11">
        <v>2</v>
      </c>
      <c r="O936" s="11">
        <v>91</v>
      </c>
      <c r="P936" s="119">
        <v>100</v>
      </c>
      <c r="Q936" s="119">
        <v>6800</v>
      </c>
      <c r="R936" s="118">
        <f t="shared" si="202"/>
        <v>618800</v>
      </c>
      <c r="S936" s="118">
        <v>51</v>
      </c>
      <c r="T936" s="119"/>
      <c r="U936" s="118">
        <f t="shared" si="203"/>
        <v>618800</v>
      </c>
      <c r="V936" s="119">
        <f t="shared" si="204"/>
        <v>634400</v>
      </c>
      <c r="W936" s="118">
        <f t="shared" si="205"/>
        <v>634400</v>
      </c>
      <c r="Y936" s="119">
        <f t="shared" si="206"/>
        <v>634400</v>
      </c>
      <c r="Z936" s="119"/>
    </row>
    <row r="937" spans="1:27" s="122" customFormat="1" ht="24" x14ac:dyDescent="0.55000000000000004">
      <c r="A937" s="11"/>
      <c r="B937" s="137"/>
      <c r="C937" s="11"/>
      <c r="D937" s="11"/>
      <c r="E937" s="11"/>
      <c r="F937" s="11"/>
      <c r="G937" s="11"/>
      <c r="H937" s="118">
        <f t="shared" si="200"/>
        <v>0</v>
      </c>
      <c r="I937" s="119"/>
      <c r="J937" s="119">
        <f t="shared" si="201"/>
        <v>0</v>
      </c>
      <c r="L937" s="11"/>
      <c r="M937" s="11" t="s">
        <v>520</v>
      </c>
      <c r="N937" s="11">
        <v>2</v>
      </c>
      <c r="O937" s="11">
        <v>54</v>
      </c>
      <c r="P937" s="119">
        <v>100</v>
      </c>
      <c r="Q937" s="119">
        <v>6800</v>
      </c>
      <c r="R937" s="118">
        <f t="shared" si="202"/>
        <v>367200</v>
      </c>
      <c r="S937" s="118">
        <v>51</v>
      </c>
      <c r="T937" s="119"/>
      <c r="U937" s="118">
        <f t="shared" si="203"/>
        <v>367200</v>
      </c>
      <c r="V937" s="119">
        <f t="shared" si="204"/>
        <v>367200</v>
      </c>
      <c r="W937" s="118">
        <f t="shared" si="205"/>
        <v>367200</v>
      </c>
      <c r="Y937" s="119">
        <f t="shared" si="206"/>
        <v>367200</v>
      </c>
      <c r="Z937" s="119"/>
    </row>
    <row r="938" spans="1:27" s="122" customFormat="1" ht="24" x14ac:dyDescent="0.55000000000000004">
      <c r="A938" s="11"/>
      <c r="B938" s="137" t="s">
        <v>59</v>
      </c>
      <c r="C938" s="11">
        <v>12249</v>
      </c>
      <c r="D938" s="11">
        <v>0</v>
      </c>
      <c r="E938" s="11">
        <v>1</v>
      </c>
      <c r="F938" s="11">
        <v>16</v>
      </c>
      <c r="G938" s="11">
        <v>1</v>
      </c>
      <c r="H938" s="118">
        <f t="shared" si="200"/>
        <v>116</v>
      </c>
      <c r="I938" s="119">
        <v>250</v>
      </c>
      <c r="J938" s="119">
        <f t="shared" si="201"/>
        <v>29000</v>
      </c>
      <c r="L938" s="11"/>
      <c r="M938" s="11"/>
      <c r="N938" s="11"/>
      <c r="O938" s="11"/>
      <c r="R938" s="118">
        <f t="shared" si="202"/>
        <v>0</v>
      </c>
      <c r="S938" s="118"/>
      <c r="T938" s="119"/>
      <c r="U938" s="118">
        <f t="shared" si="203"/>
        <v>0</v>
      </c>
      <c r="V938" s="119">
        <f t="shared" si="204"/>
        <v>29000</v>
      </c>
      <c r="W938" s="118">
        <f t="shared" si="205"/>
        <v>0</v>
      </c>
      <c r="Y938" s="119">
        <f t="shared" si="206"/>
        <v>29000</v>
      </c>
      <c r="Z938" s="119"/>
    </row>
    <row r="939" spans="1:27" s="128" customFormat="1" ht="24" x14ac:dyDescent="0.55000000000000004">
      <c r="A939" s="53"/>
      <c r="B939" s="55"/>
      <c r="C939" s="53"/>
      <c r="D939" s="53"/>
      <c r="E939" s="53"/>
      <c r="F939" s="53"/>
      <c r="G939" s="53"/>
      <c r="H939" s="127"/>
      <c r="I939" s="127"/>
      <c r="J939" s="127"/>
      <c r="L939" s="53"/>
      <c r="M939" s="53"/>
      <c r="N939" s="53"/>
      <c r="O939" s="53"/>
      <c r="R939" s="127"/>
      <c r="S939" s="127"/>
      <c r="T939" s="127"/>
      <c r="U939" s="127"/>
      <c r="V939" s="127"/>
      <c r="W939" s="127"/>
      <c r="Y939" s="127"/>
      <c r="Z939" s="127"/>
    </row>
    <row r="940" spans="1:27" s="122" customFormat="1" ht="24" x14ac:dyDescent="0.55000000000000004">
      <c r="A940" s="11">
        <v>222</v>
      </c>
      <c r="B940" s="137" t="s">
        <v>59</v>
      </c>
      <c r="C940" s="11">
        <v>1628</v>
      </c>
      <c r="D940" s="11">
        <v>1</v>
      </c>
      <c r="E940" s="11">
        <v>3</v>
      </c>
      <c r="F940" s="11">
        <v>70</v>
      </c>
      <c r="G940" s="11">
        <v>1</v>
      </c>
      <c r="H940" s="118">
        <f t="shared" si="200"/>
        <v>770</v>
      </c>
      <c r="I940" s="119">
        <v>100</v>
      </c>
      <c r="J940" s="119">
        <f t="shared" si="201"/>
        <v>77000</v>
      </c>
      <c r="L940" s="11"/>
      <c r="M940" s="11"/>
      <c r="N940" s="11"/>
      <c r="O940" s="11"/>
      <c r="R940" s="118">
        <f t="shared" si="202"/>
        <v>0</v>
      </c>
      <c r="S940" s="118"/>
      <c r="T940" s="119"/>
      <c r="U940" s="118">
        <f t="shared" si="203"/>
        <v>0</v>
      </c>
      <c r="V940" s="119">
        <f t="shared" si="204"/>
        <v>77000</v>
      </c>
      <c r="W940" s="118">
        <f t="shared" si="205"/>
        <v>0</v>
      </c>
      <c r="Y940" s="119">
        <f t="shared" si="206"/>
        <v>77000</v>
      </c>
      <c r="Z940" s="119"/>
    </row>
    <row r="941" spans="1:27" s="128" customFormat="1" ht="24" x14ac:dyDescent="0.55000000000000004">
      <c r="A941" s="53"/>
      <c r="B941" s="55"/>
      <c r="C941" s="53"/>
      <c r="D941" s="53"/>
      <c r="E941" s="53"/>
      <c r="F941" s="53"/>
      <c r="G941" s="53"/>
      <c r="H941" s="127"/>
      <c r="I941" s="127"/>
      <c r="J941" s="127"/>
      <c r="L941" s="53"/>
      <c r="M941" s="53"/>
      <c r="N941" s="53"/>
      <c r="O941" s="53"/>
      <c r="R941" s="127"/>
      <c r="S941" s="127"/>
      <c r="T941" s="127"/>
      <c r="U941" s="127"/>
      <c r="V941" s="127"/>
      <c r="W941" s="127"/>
      <c r="Y941" s="127"/>
      <c r="Z941" s="127"/>
    </row>
    <row r="942" spans="1:27" s="126" customFormat="1" ht="24" x14ac:dyDescent="0.55000000000000004">
      <c r="A942" s="24">
        <v>223</v>
      </c>
      <c r="B942" s="97" t="s">
        <v>263</v>
      </c>
      <c r="C942" s="24">
        <v>553</v>
      </c>
      <c r="D942" s="24">
        <v>1</v>
      </c>
      <c r="E942" s="24">
        <v>0</v>
      </c>
      <c r="F942" s="24">
        <v>20</v>
      </c>
      <c r="G942" s="24">
        <v>1</v>
      </c>
      <c r="H942" s="125">
        <f t="shared" si="200"/>
        <v>420</v>
      </c>
      <c r="I942" s="125">
        <v>100</v>
      </c>
      <c r="J942" s="125">
        <f t="shared" si="201"/>
        <v>42000</v>
      </c>
      <c r="L942" s="24"/>
      <c r="M942" s="24"/>
      <c r="N942" s="24"/>
      <c r="O942" s="24"/>
      <c r="R942" s="125">
        <f t="shared" si="202"/>
        <v>0</v>
      </c>
      <c r="S942" s="125"/>
      <c r="T942" s="125"/>
      <c r="U942" s="125">
        <f t="shared" si="203"/>
        <v>0</v>
      </c>
      <c r="V942" s="125">
        <f t="shared" si="204"/>
        <v>42000</v>
      </c>
      <c r="W942" s="125">
        <f t="shared" si="205"/>
        <v>0</v>
      </c>
      <c r="Y942" s="125">
        <f t="shared" si="206"/>
        <v>42000</v>
      </c>
      <c r="Z942" s="125">
        <v>0.01</v>
      </c>
      <c r="AA942" s="125">
        <f t="shared" ref="AA942" si="210">Y942*Z942/100</f>
        <v>4.2</v>
      </c>
    </row>
    <row r="943" spans="1:27" s="128" customFormat="1" ht="24" x14ac:dyDescent="0.55000000000000004">
      <c r="A943" s="53"/>
      <c r="B943" s="55"/>
      <c r="C943" s="53"/>
      <c r="D943" s="53"/>
      <c r="E943" s="53"/>
      <c r="F943" s="53"/>
      <c r="G943" s="53"/>
      <c r="H943" s="127"/>
      <c r="I943" s="127"/>
      <c r="J943" s="127"/>
      <c r="L943" s="53"/>
      <c r="M943" s="53"/>
      <c r="N943" s="53"/>
      <c r="O943" s="53"/>
      <c r="R943" s="127"/>
      <c r="S943" s="127"/>
      <c r="T943" s="127"/>
      <c r="U943" s="127"/>
      <c r="V943" s="127"/>
      <c r="W943" s="127"/>
      <c r="Y943" s="127"/>
      <c r="Z943" s="127"/>
    </row>
    <row r="944" spans="1:27" s="122" customFormat="1" ht="24" x14ac:dyDescent="0.55000000000000004">
      <c r="A944" s="11">
        <v>224</v>
      </c>
      <c r="B944" s="137" t="s">
        <v>59</v>
      </c>
      <c r="C944" s="11">
        <v>13538</v>
      </c>
      <c r="D944" s="11">
        <v>0</v>
      </c>
      <c r="E944" s="11">
        <v>1</v>
      </c>
      <c r="F944" s="11">
        <v>2</v>
      </c>
      <c r="G944" s="11">
        <v>2</v>
      </c>
      <c r="H944" s="118">
        <f t="shared" si="200"/>
        <v>102</v>
      </c>
      <c r="I944" s="119">
        <v>150</v>
      </c>
      <c r="J944" s="119">
        <f t="shared" si="201"/>
        <v>15300</v>
      </c>
      <c r="L944" s="11" t="s">
        <v>62</v>
      </c>
      <c r="M944" s="11" t="s">
        <v>63</v>
      </c>
      <c r="N944" s="11">
        <v>2</v>
      </c>
      <c r="O944" s="11">
        <v>108</v>
      </c>
      <c r="P944" s="119">
        <v>100</v>
      </c>
      <c r="Q944" s="119">
        <v>6800</v>
      </c>
      <c r="R944" s="118">
        <f t="shared" si="202"/>
        <v>734400</v>
      </c>
      <c r="S944" s="118">
        <v>12</v>
      </c>
      <c r="T944" s="119"/>
      <c r="U944" s="118">
        <f t="shared" si="203"/>
        <v>734400</v>
      </c>
      <c r="V944" s="119">
        <f t="shared" si="204"/>
        <v>749700</v>
      </c>
      <c r="W944" s="118">
        <f t="shared" si="205"/>
        <v>749700</v>
      </c>
      <c r="Y944" s="119">
        <f t="shared" si="206"/>
        <v>749700</v>
      </c>
      <c r="Z944" s="119"/>
    </row>
    <row r="945" spans="1:27" s="122" customFormat="1" ht="24" x14ac:dyDescent="0.55000000000000004">
      <c r="A945" s="11"/>
      <c r="B945" s="137"/>
      <c r="C945" s="11"/>
      <c r="D945" s="11"/>
      <c r="E945" s="11"/>
      <c r="F945" s="11"/>
      <c r="G945" s="11"/>
      <c r="H945" s="118">
        <f t="shared" si="200"/>
        <v>0</v>
      </c>
      <c r="I945" s="119"/>
      <c r="J945" s="119">
        <f t="shared" si="201"/>
        <v>0</v>
      </c>
      <c r="L945" s="11"/>
      <c r="M945" s="11" t="s">
        <v>546</v>
      </c>
      <c r="N945" s="11">
        <v>2</v>
      </c>
      <c r="O945" s="11">
        <v>36</v>
      </c>
      <c r="P945" s="119">
        <v>100</v>
      </c>
      <c r="Q945" s="119">
        <v>6800</v>
      </c>
      <c r="R945" s="118">
        <f t="shared" si="202"/>
        <v>244800</v>
      </c>
      <c r="S945" s="118">
        <v>12</v>
      </c>
      <c r="T945" s="119"/>
      <c r="U945" s="118">
        <f t="shared" si="203"/>
        <v>244800</v>
      </c>
      <c r="V945" s="119">
        <f t="shared" si="204"/>
        <v>244800</v>
      </c>
      <c r="W945" s="118">
        <f t="shared" si="205"/>
        <v>244800</v>
      </c>
      <c r="Y945" s="119">
        <f t="shared" si="206"/>
        <v>244800</v>
      </c>
      <c r="Z945" s="119"/>
    </row>
    <row r="946" spans="1:27" s="122" customFormat="1" ht="24" x14ac:dyDescent="0.55000000000000004">
      <c r="A946" s="11"/>
      <c r="B946" s="137"/>
      <c r="C946" s="11"/>
      <c r="D946" s="11"/>
      <c r="E946" s="11"/>
      <c r="F946" s="11"/>
      <c r="G946" s="11"/>
      <c r="H946" s="118">
        <f t="shared" si="200"/>
        <v>0</v>
      </c>
      <c r="I946" s="119"/>
      <c r="J946" s="119">
        <f t="shared" si="201"/>
        <v>0</v>
      </c>
      <c r="L946" s="11"/>
      <c r="M946" s="11" t="s">
        <v>547</v>
      </c>
      <c r="N946" s="11">
        <v>2</v>
      </c>
      <c r="O946" s="11">
        <v>13.5</v>
      </c>
      <c r="P946" s="119">
        <v>100</v>
      </c>
      <c r="Q946" s="119">
        <v>6800</v>
      </c>
      <c r="R946" s="118">
        <f t="shared" si="202"/>
        <v>91800</v>
      </c>
      <c r="S946" s="118">
        <v>12</v>
      </c>
      <c r="T946" s="119"/>
      <c r="U946" s="118">
        <f t="shared" si="203"/>
        <v>91800</v>
      </c>
      <c r="V946" s="119">
        <f t="shared" si="204"/>
        <v>91800</v>
      </c>
      <c r="W946" s="118">
        <f t="shared" si="205"/>
        <v>91800</v>
      </c>
      <c r="Y946" s="119">
        <f t="shared" si="206"/>
        <v>91800</v>
      </c>
      <c r="Z946" s="119"/>
    </row>
    <row r="947" spans="1:27" s="128" customFormat="1" ht="24" x14ac:dyDescent="0.55000000000000004">
      <c r="A947" s="53"/>
      <c r="B947" s="55"/>
      <c r="C947" s="53"/>
      <c r="D947" s="53"/>
      <c r="E947" s="53"/>
      <c r="F947" s="53"/>
      <c r="G947" s="53"/>
      <c r="H947" s="127"/>
      <c r="I947" s="127"/>
      <c r="J947" s="127"/>
      <c r="L947" s="53"/>
      <c r="M947" s="53"/>
      <c r="N947" s="53"/>
      <c r="O947" s="53"/>
      <c r="R947" s="127"/>
      <c r="S947" s="127"/>
      <c r="T947" s="127"/>
      <c r="U947" s="127"/>
      <c r="V947" s="127"/>
      <c r="W947" s="127"/>
      <c r="Y947" s="127"/>
      <c r="Z947" s="127"/>
    </row>
    <row r="948" spans="1:27" s="126" customFormat="1" ht="24" x14ac:dyDescent="0.55000000000000004">
      <c r="A948" s="24">
        <v>225</v>
      </c>
      <c r="B948" s="24" t="s">
        <v>76</v>
      </c>
      <c r="C948" s="24"/>
      <c r="D948" s="24">
        <v>0</v>
      </c>
      <c r="E948" s="24">
        <v>3</v>
      </c>
      <c r="F948" s="24">
        <v>60</v>
      </c>
      <c r="G948" s="24">
        <v>2</v>
      </c>
      <c r="H948" s="125">
        <f t="shared" si="200"/>
        <v>360</v>
      </c>
      <c r="I948" s="125">
        <v>150</v>
      </c>
      <c r="J948" s="125">
        <f t="shared" si="201"/>
        <v>54000</v>
      </c>
      <c r="L948" s="140" t="s">
        <v>62</v>
      </c>
      <c r="M948" s="140" t="s">
        <v>111</v>
      </c>
      <c r="N948" s="24">
        <v>2</v>
      </c>
      <c r="O948" s="24">
        <v>72</v>
      </c>
      <c r="P948" s="125">
        <v>100</v>
      </c>
      <c r="Q948" s="125">
        <v>6800</v>
      </c>
      <c r="R948" s="125">
        <f t="shared" si="202"/>
        <v>489600</v>
      </c>
      <c r="S948" s="125">
        <v>12</v>
      </c>
      <c r="T948" s="125">
        <v>38</v>
      </c>
      <c r="U948" s="125">
        <f t="shared" si="203"/>
        <v>303552</v>
      </c>
      <c r="V948" s="125">
        <f t="shared" si="204"/>
        <v>357552</v>
      </c>
      <c r="W948" s="125">
        <f t="shared" si="205"/>
        <v>357552</v>
      </c>
      <c r="Y948" s="125">
        <f t="shared" si="206"/>
        <v>357552</v>
      </c>
      <c r="Z948" s="125">
        <v>0.02</v>
      </c>
      <c r="AA948" s="125">
        <f t="shared" ref="AA948:AA949" si="211">Y948*Z948/100</f>
        <v>71.510400000000004</v>
      </c>
    </row>
    <row r="949" spans="1:27" s="126" customFormat="1" ht="24" x14ac:dyDescent="0.55000000000000004">
      <c r="A949" s="24"/>
      <c r="B949" s="24"/>
      <c r="C949" s="24"/>
      <c r="D949" s="24"/>
      <c r="E949" s="24"/>
      <c r="F949" s="24"/>
      <c r="G949" s="24"/>
      <c r="H949" s="125">
        <f t="shared" si="200"/>
        <v>0</v>
      </c>
      <c r="I949" s="125"/>
      <c r="J949" s="125">
        <f t="shared" si="201"/>
        <v>0</v>
      </c>
      <c r="L949" s="24"/>
      <c r="M949" s="24" t="s">
        <v>65</v>
      </c>
      <c r="N949" s="24">
        <v>2</v>
      </c>
      <c r="O949" s="24">
        <v>8</v>
      </c>
      <c r="P949" s="125">
        <v>100</v>
      </c>
      <c r="Q949" s="125">
        <v>6800</v>
      </c>
      <c r="R949" s="125">
        <f t="shared" si="202"/>
        <v>54400</v>
      </c>
      <c r="S949" s="125">
        <v>12</v>
      </c>
      <c r="T949" s="125">
        <v>50</v>
      </c>
      <c r="U949" s="125">
        <f t="shared" si="203"/>
        <v>27200</v>
      </c>
      <c r="V949" s="125">
        <f t="shared" si="204"/>
        <v>27200</v>
      </c>
      <c r="W949" s="125">
        <f t="shared" si="205"/>
        <v>27200</v>
      </c>
      <c r="Y949" s="125">
        <f t="shared" si="206"/>
        <v>27200</v>
      </c>
      <c r="Z949" s="125">
        <v>0.02</v>
      </c>
      <c r="AA949" s="125">
        <f t="shared" si="211"/>
        <v>5.44</v>
      </c>
    </row>
    <row r="950" spans="1:27" s="128" customFormat="1" ht="24" x14ac:dyDescent="0.55000000000000004">
      <c r="A950" s="53"/>
      <c r="B950" s="53"/>
      <c r="C950" s="53"/>
      <c r="D950" s="53"/>
      <c r="E950" s="53"/>
      <c r="F950" s="53"/>
      <c r="G950" s="53"/>
      <c r="H950" s="127"/>
      <c r="I950" s="127"/>
      <c r="J950" s="127"/>
      <c r="L950" s="53"/>
      <c r="M950" s="53"/>
      <c r="N950" s="53"/>
      <c r="O950" s="53"/>
      <c r="R950" s="127"/>
      <c r="S950" s="127"/>
      <c r="T950" s="127"/>
      <c r="U950" s="127"/>
      <c r="V950" s="127"/>
      <c r="W950" s="127"/>
      <c r="Y950" s="127"/>
      <c r="Z950" s="127"/>
    </row>
    <row r="951" spans="1:27" s="126" customFormat="1" ht="24" x14ac:dyDescent="0.55000000000000004">
      <c r="A951" s="24">
        <v>226</v>
      </c>
      <c r="B951" s="24" t="s">
        <v>76</v>
      </c>
      <c r="C951" s="24"/>
      <c r="D951" s="24">
        <v>20</v>
      </c>
      <c r="E951" s="24">
        <v>0</v>
      </c>
      <c r="F951" s="24">
        <v>0</v>
      </c>
      <c r="G951" s="24">
        <v>1</v>
      </c>
      <c r="H951" s="125">
        <f t="shared" si="200"/>
        <v>8000</v>
      </c>
      <c r="I951" s="125">
        <v>100</v>
      </c>
      <c r="J951" s="125">
        <f t="shared" si="201"/>
        <v>800000</v>
      </c>
      <c r="L951" s="24"/>
      <c r="M951" s="24"/>
      <c r="N951" s="24"/>
      <c r="O951" s="24"/>
      <c r="R951" s="125">
        <f t="shared" si="202"/>
        <v>0</v>
      </c>
      <c r="S951" s="125"/>
      <c r="T951" s="125"/>
      <c r="U951" s="125">
        <f t="shared" si="203"/>
        <v>0</v>
      </c>
      <c r="V951" s="125">
        <f t="shared" si="204"/>
        <v>800000</v>
      </c>
      <c r="W951" s="125">
        <f t="shared" si="205"/>
        <v>0</v>
      </c>
      <c r="Y951" s="125">
        <f t="shared" si="206"/>
        <v>800000</v>
      </c>
      <c r="Z951" s="125">
        <v>0.01</v>
      </c>
      <c r="AA951" s="125">
        <f t="shared" ref="AA951" si="212">Y951*Z951/100</f>
        <v>80</v>
      </c>
    </row>
    <row r="952" spans="1:27" s="128" customFormat="1" ht="24" x14ac:dyDescent="0.55000000000000004">
      <c r="A952" s="53"/>
      <c r="B952" s="53"/>
      <c r="C952" s="53"/>
      <c r="D952" s="53"/>
      <c r="E952" s="53"/>
      <c r="F952" s="53"/>
      <c r="G952" s="53"/>
      <c r="H952" s="127"/>
      <c r="I952" s="127"/>
      <c r="J952" s="127"/>
      <c r="L952" s="53"/>
      <c r="M952" s="53"/>
      <c r="N952" s="53"/>
      <c r="O952" s="53"/>
      <c r="R952" s="127"/>
      <c r="S952" s="127"/>
      <c r="T952" s="127"/>
      <c r="U952" s="127"/>
      <c r="V952" s="127"/>
      <c r="W952" s="127"/>
      <c r="Y952" s="127"/>
      <c r="Z952" s="127"/>
    </row>
    <row r="953" spans="1:27" s="126" customFormat="1" ht="24" x14ac:dyDescent="0.55000000000000004">
      <c r="A953" s="24">
        <v>227</v>
      </c>
      <c r="B953" s="24" t="s">
        <v>76</v>
      </c>
      <c r="C953" s="24"/>
      <c r="D953" s="24">
        <v>0</v>
      </c>
      <c r="E953" s="24">
        <v>2</v>
      </c>
      <c r="F953" s="24">
        <v>0</v>
      </c>
      <c r="G953" s="24">
        <v>1</v>
      </c>
      <c r="H953" s="125">
        <f t="shared" si="200"/>
        <v>200</v>
      </c>
      <c r="I953" s="125">
        <v>100</v>
      </c>
      <c r="J953" s="125">
        <f t="shared" si="201"/>
        <v>20000</v>
      </c>
      <c r="L953" s="24"/>
      <c r="M953" s="24"/>
      <c r="N953" s="24"/>
      <c r="O953" s="24"/>
      <c r="R953" s="125">
        <f t="shared" si="202"/>
        <v>0</v>
      </c>
      <c r="S953" s="125"/>
      <c r="T953" s="125"/>
      <c r="U953" s="125">
        <f t="shared" si="203"/>
        <v>0</v>
      </c>
      <c r="V953" s="125">
        <f t="shared" si="204"/>
        <v>20000</v>
      </c>
      <c r="W953" s="125">
        <f t="shared" si="205"/>
        <v>0</v>
      </c>
      <c r="Y953" s="125">
        <f t="shared" si="206"/>
        <v>20000</v>
      </c>
      <c r="Z953" s="125">
        <v>0.01</v>
      </c>
      <c r="AA953" s="125">
        <f t="shared" ref="AA953" si="213">Y953*Z953/100</f>
        <v>2</v>
      </c>
    </row>
    <row r="954" spans="1:27" s="128" customFormat="1" ht="24" x14ac:dyDescent="0.55000000000000004">
      <c r="A954" s="53"/>
      <c r="B954" s="53"/>
      <c r="C954" s="53"/>
      <c r="D954" s="53"/>
      <c r="E954" s="53"/>
      <c r="F954" s="53"/>
      <c r="G954" s="53"/>
      <c r="H954" s="127"/>
      <c r="I954" s="127"/>
      <c r="J954" s="127"/>
      <c r="L954" s="53"/>
      <c r="M954" s="53"/>
      <c r="N954" s="53"/>
      <c r="O954" s="53"/>
      <c r="R954" s="127"/>
      <c r="S954" s="127"/>
      <c r="T954" s="127"/>
      <c r="U954" s="127"/>
      <c r="V954" s="127"/>
      <c r="W954" s="127"/>
      <c r="Y954" s="127"/>
      <c r="Z954" s="127"/>
    </row>
    <row r="955" spans="1:27" s="122" customFormat="1" ht="24" x14ac:dyDescent="0.55000000000000004">
      <c r="A955" s="11">
        <v>228</v>
      </c>
      <c r="B955" s="137" t="s">
        <v>59</v>
      </c>
      <c r="C955" s="11">
        <v>12257</v>
      </c>
      <c r="D955" s="11">
        <v>0</v>
      </c>
      <c r="E955" s="11">
        <v>2</v>
      </c>
      <c r="F955" s="11">
        <v>82</v>
      </c>
      <c r="G955" s="25" t="s">
        <v>73</v>
      </c>
      <c r="H955" s="118">
        <f t="shared" si="200"/>
        <v>282</v>
      </c>
      <c r="I955" s="119">
        <v>130</v>
      </c>
      <c r="J955" s="119">
        <f t="shared" si="201"/>
        <v>36660</v>
      </c>
      <c r="L955" s="11" t="s">
        <v>62</v>
      </c>
      <c r="M955" s="11" t="s">
        <v>63</v>
      </c>
      <c r="N955" s="11">
        <v>2</v>
      </c>
      <c r="O955" s="11">
        <v>108</v>
      </c>
      <c r="P955" s="119">
        <v>100</v>
      </c>
      <c r="Q955" s="119">
        <v>6800</v>
      </c>
      <c r="R955" s="118">
        <f t="shared" si="202"/>
        <v>734400</v>
      </c>
      <c r="S955" s="118">
        <v>27</v>
      </c>
      <c r="T955" s="119"/>
      <c r="U955" s="118">
        <f t="shared" si="203"/>
        <v>734400</v>
      </c>
      <c r="V955" s="119">
        <f t="shared" si="204"/>
        <v>771060</v>
      </c>
      <c r="W955" s="118">
        <f t="shared" si="205"/>
        <v>771060</v>
      </c>
      <c r="Y955" s="119">
        <f t="shared" si="206"/>
        <v>771060</v>
      </c>
      <c r="Z955" s="119"/>
    </row>
    <row r="956" spans="1:27" s="122" customFormat="1" ht="24" x14ac:dyDescent="0.55000000000000004">
      <c r="A956" s="11"/>
      <c r="B956" s="137"/>
      <c r="C956" s="11"/>
      <c r="D956" s="11"/>
      <c r="E956" s="11"/>
      <c r="F956" s="11"/>
      <c r="G956" s="11"/>
      <c r="H956" s="118">
        <f t="shared" si="200"/>
        <v>0</v>
      </c>
      <c r="I956" s="119"/>
      <c r="J956" s="119">
        <f t="shared" si="201"/>
        <v>0</v>
      </c>
      <c r="L956" s="11"/>
      <c r="M956" s="11" t="s">
        <v>65</v>
      </c>
      <c r="N956" s="11">
        <v>2</v>
      </c>
      <c r="O956" s="11">
        <v>6</v>
      </c>
      <c r="P956" s="119">
        <v>100</v>
      </c>
      <c r="Q956" s="119">
        <v>6800</v>
      </c>
      <c r="R956" s="118">
        <f t="shared" si="202"/>
        <v>40800</v>
      </c>
      <c r="S956" s="118">
        <v>27</v>
      </c>
      <c r="T956" s="119"/>
      <c r="U956" s="118">
        <f t="shared" si="203"/>
        <v>40800</v>
      </c>
      <c r="V956" s="119">
        <f t="shared" si="204"/>
        <v>40800</v>
      </c>
      <c r="W956" s="118">
        <f t="shared" si="205"/>
        <v>40800</v>
      </c>
      <c r="Y956" s="119">
        <f t="shared" si="206"/>
        <v>40800</v>
      </c>
      <c r="Z956" s="119"/>
    </row>
    <row r="957" spans="1:27" s="122" customFormat="1" ht="24" x14ac:dyDescent="0.55000000000000004">
      <c r="A957" s="11"/>
      <c r="B957" s="137"/>
      <c r="C957" s="11"/>
      <c r="D957" s="11"/>
      <c r="E957" s="11"/>
      <c r="F957" s="11"/>
      <c r="G957" s="11"/>
      <c r="H957" s="118">
        <f t="shared" si="200"/>
        <v>0</v>
      </c>
      <c r="I957" s="119"/>
      <c r="J957" s="119">
        <f t="shared" si="201"/>
        <v>0</v>
      </c>
      <c r="L957" s="11" t="s">
        <v>62</v>
      </c>
      <c r="M957" s="11" t="s">
        <v>63</v>
      </c>
      <c r="N957" s="11">
        <v>2</v>
      </c>
      <c r="O957" s="11">
        <v>48</v>
      </c>
      <c r="P957" s="119">
        <v>100</v>
      </c>
      <c r="Q957" s="119">
        <v>6800</v>
      </c>
      <c r="R957" s="118">
        <f t="shared" si="202"/>
        <v>326400</v>
      </c>
      <c r="S957" s="118">
        <v>16</v>
      </c>
      <c r="T957" s="119"/>
      <c r="U957" s="118">
        <f t="shared" si="203"/>
        <v>326400</v>
      </c>
      <c r="V957" s="119">
        <f t="shared" si="204"/>
        <v>326400</v>
      </c>
      <c r="W957" s="118">
        <f t="shared" si="205"/>
        <v>326400</v>
      </c>
      <c r="Y957" s="119">
        <f t="shared" si="206"/>
        <v>326400</v>
      </c>
      <c r="Z957" s="119"/>
    </row>
    <row r="958" spans="1:27" s="122" customFormat="1" ht="24" x14ac:dyDescent="0.55000000000000004">
      <c r="A958" s="11"/>
      <c r="B958" s="137" t="s">
        <v>59</v>
      </c>
      <c r="C958" s="11">
        <v>12248</v>
      </c>
      <c r="D958" s="11">
        <v>0</v>
      </c>
      <c r="E958" s="11">
        <v>0</v>
      </c>
      <c r="F958" s="11">
        <v>96</v>
      </c>
      <c r="G958" s="11">
        <v>1</v>
      </c>
      <c r="H958" s="118">
        <f t="shared" si="200"/>
        <v>96</v>
      </c>
      <c r="I958" s="119">
        <v>100</v>
      </c>
      <c r="J958" s="119">
        <f t="shared" si="201"/>
        <v>9600</v>
      </c>
      <c r="L958" s="11"/>
      <c r="M958" s="11"/>
      <c r="N958" s="11"/>
      <c r="O958" s="11"/>
      <c r="R958" s="118">
        <f t="shared" si="202"/>
        <v>0</v>
      </c>
      <c r="S958" s="118"/>
      <c r="T958" s="119"/>
      <c r="U958" s="118">
        <f t="shared" si="203"/>
        <v>0</v>
      </c>
      <c r="V958" s="119">
        <f t="shared" si="204"/>
        <v>9600</v>
      </c>
      <c r="W958" s="118">
        <f t="shared" si="205"/>
        <v>0</v>
      </c>
      <c r="Y958" s="119">
        <f t="shared" si="206"/>
        <v>9600</v>
      </c>
      <c r="Z958" s="119"/>
    </row>
    <row r="959" spans="1:27" s="122" customFormat="1" ht="24" x14ac:dyDescent="0.55000000000000004">
      <c r="A959" s="11"/>
      <c r="B959" s="137" t="s">
        <v>59</v>
      </c>
      <c r="C959" s="11">
        <v>7963</v>
      </c>
      <c r="D959" s="11">
        <v>1</v>
      </c>
      <c r="E959" s="11">
        <v>2</v>
      </c>
      <c r="F959" s="11">
        <v>40</v>
      </c>
      <c r="G959" s="11">
        <v>1</v>
      </c>
      <c r="H959" s="118">
        <f t="shared" si="200"/>
        <v>640</v>
      </c>
      <c r="I959" s="119">
        <v>100</v>
      </c>
      <c r="J959" s="119">
        <f t="shared" si="201"/>
        <v>64000</v>
      </c>
      <c r="L959" s="11"/>
      <c r="M959" s="11"/>
      <c r="N959" s="11"/>
      <c r="O959" s="11"/>
      <c r="R959" s="118">
        <f t="shared" si="202"/>
        <v>0</v>
      </c>
      <c r="S959" s="118"/>
      <c r="T959" s="119"/>
      <c r="U959" s="118">
        <f t="shared" si="203"/>
        <v>0</v>
      </c>
      <c r="V959" s="119">
        <f t="shared" si="204"/>
        <v>64000</v>
      </c>
      <c r="W959" s="118">
        <f t="shared" si="205"/>
        <v>0</v>
      </c>
      <c r="Y959" s="119">
        <f t="shared" si="206"/>
        <v>64000</v>
      </c>
      <c r="Z959" s="119"/>
    </row>
    <row r="960" spans="1:27" s="128" customFormat="1" ht="24" x14ac:dyDescent="0.55000000000000004">
      <c r="A960" s="53"/>
      <c r="B960" s="55"/>
      <c r="C960" s="53"/>
      <c r="D960" s="53"/>
      <c r="E960" s="53"/>
      <c r="F960" s="53"/>
      <c r="G960" s="53"/>
      <c r="H960" s="127"/>
      <c r="I960" s="127"/>
      <c r="J960" s="127"/>
      <c r="L960" s="53"/>
      <c r="M960" s="53"/>
      <c r="N960" s="53"/>
      <c r="O960" s="53"/>
      <c r="R960" s="127"/>
      <c r="S960" s="127"/>
      <c r="T960" s="127"/>
      <c r="U960" s="127"/>
      <c r="V960" s="127"/>
      <c r="W960" s="127"/>
      <c r="Y960" s="127"/>
      <c r="Z960" s="127"/>
    </row>
    <row r="961" spans="1:27" s="126" customFormat="1" ht="24" x14ac:dyDescent="0.55000000000000004">
      <c r="A961" s="24">
        <v>229</v>
      </c>
      <c r="B961" s="24" t="s">
        <v>76</v>
      </c>
      <c r="C961" s="24"/>
      <c r="D961" s="24">
        <v>0</v>
      </c>
      <c r="E961" s="24">
        <v>2</v>
      </c>
      <c r="F961" s="24">
        <v>0</v>
      </c>
      <c r="G961" s="24">
        <v>2</v>
      </c>
      <c r="H961" s="125">
        <f t="shared" si="200"/>
        <v>200</v>
      </c>
      <c r="I961" s="125">
        <v>150</v>
      </c>
      <c r="J961" s="125">
        <f t="shared" si="201"/>
        <v>30000</v>
      </c>
      <c r="L961" s="24" t="s">
        <v>62</v>
      </c>
      <c r="M961" s="24" t="s">
        <v>65</v>
      </c>
      <c r="N961" s="24">
        <v>2</v>
      </c>
      <c r="O961" s="24">
        <v>72</v>
      </c>
      <c r="P961" s="125">
        <v>100</v>
      </c>
      <c r="Q961" s="125">
        <v>6800</v>
      </c>
      <c r="R961" s="125">
        <f t="shared" si="202"/>
        <v>489600</v>
      </c>
      <c r="S961" s="125">
        <v>13</v>
      </c>
      <c r="T961" s="125">
        <v>55</v>
      </c>
      <c r="U961" s="125">
        <f t="shared" si="203"/>
        <v>220320</v>
      </c>
      <c r="V961" s="125">
        <f t="shared" si="204"/>
        <v>250320</v>
      </c>
      <c r="W961" s="125">
        <f t="shared" si="205"/>
        <v>250320</v>
      </c>
      <c r="Y961" s="125">
        <f t="shared" si="206"/>
        <v>250320</v>
      </c>
      <c r="Z961" s="125">
        <v>0.02</v>
      </c>
      <c r="AA961" s="125">
        <f t="shared" ref="AA961" si="214">Y961*Z961/100</f>
        <v>50.064000000000007</v>
      </c>
    </row>
    <row r="962" spans="1:27" s="128" customFormat="1" ht="24" x14ac:dyDescent="0.55000000000000004">
      <c r="A962" s="53"/>
      <c r="B962" s="53"/>
      <c r="C962" s="53"/>
      <c r="D962" s="53"/>
      <c r="E962" s="53"/>
      <c r="F962" s="53"/>
      <c r="G962" s="53"/>
      <c r="H962" s="127"/>
      <c r="I962" s="127"/>
      <c r="J962" s="127"/>
      <c r="L962" s="53"/>
      <c r="M962" s="53"/>
      <c r="N962" s="53"/>
      <c r="O962" s="53"/>
      <c r="R962" s="127"/>
      <c r="S962" s="127"/>
      <c r="T962" s="127"/>
      <c r="U962" s="127"/>
      <c r="V962" s="127"/>
      <c r="W962" s="127"/>
      <c r="Y962" s="127"/>
      <c r="Z962" s="127"/>
    </row>
    <row r="963" spans="1:27" s="122" customFormat="1" ht="24" x14ac:dyDescent="0.55000000000000004">
      <c r="A963" s="11">
        <v>230</v>
      </c>
      <c r="B963" s="137" t="s">
        <v>59</v>
      </c>
      <c r="C963" s="11">
        <v>782</v>
      </c>
      <c r="D963" s="11">
        <v>0</v>
      </c>
      <c r="E963" s="11">
        <v>1</v>
      </c>
      <c r="F963" s="11">
        <v>1</v>
      </c>
      <c r="G963" s="11">
        <v>2</v>
      </c>
      <c r="H963" s="118">
        <f t="shared" si="200"/>
        <v>101</v>
      </c>
      <c r="I963" s="119">
        <v>250</v>
      </c>
      <c r="J963" s="119">
        <f t="shared" si="201"/>
        <v>25250</v>
      </c>
      <c r="L963" s="11" t="s">
        <v>62</v>
      </c>
      <c r="M963" s="11" t="s">
        <v>63</v>
      </c>
      <c r="N963" s="11">
        <v>2</v>
      </c>
      <c r="O963" s="11">
        <v>87.1</v>
      </c>
      <c r="P963" s="119">
        <v>100</v>
      </c>
      <c r="Q963" s="119">
        <v>6800</v>
      </c>
      <c r="R963" s="118">
        <f t="shared" si="202"/>
        <v>592280</v>
      </c>
      <c r="S963" s="118">
        <v>32</v>
      </c>
      <c r="T963" s="119"/>
      <c r="U963" s="118">
        <f t="shared" si="203"/>
        <v>592280</v>
      </c>
      <c r="V963" s="119">
        <f t="shared" si="204"/>
        <v>617530</v>
      </c>
      <c r="W963" s="118">
        <f t="shared" si="205"/>
        <v>617530</v>
      </c>
      <c r="Y963" s="119">
        <f t="shared" si="206"/>
        <v>617530</v>
      </c>
      <c r="Z963" s="119"/>
    </row>
    <row r="964" spans="1:27" s="122" customFormat="1" ht="24" x14ac:dyDescent="0.55000000000000004">
      <c r="A964" s="11"/>
      <c r="B964" s="137"/>
      <c r="C964" s="11"/>
      <c r="D964" s="11"/>
      <c r="E964" s="11"/>
      <c r="F964" s="11"/>
      <c r="G964" s="11"/>
      <c r="H964" s="118">
        <f t="shared" si="200"/>
        <v>0</v>
      </c>
      <c r="I964" s="119"/>
      <c r="J964" s="119">
        <f t="shared" si="201"/>
        <v>0</v>
      </c>
      <c r="L964" s="11"/>
      <c r="M964" s="11" t="s">
        <v>65</v>
      </c>
      <c r="N964" s="11">
        <v>2</v>
      </c>
      <c r="O964" s="11">
        <v>12</v>
      </c>
      <c r="P964" s="119">
        <v>100</v>
      </c>
      <c r="Q964" s="119">
        <v>6800</v>
      </c>
      <c r="R964" s="118">
        <f t="shared" si="202"/>
        <v>81600</v>
      </c>
      <c r="S964" s="118">
        <v>32</v>
      </c>
      <c r="T964" s="119"/>
      <c r="U964" s="118">
        <f t="shared" si="203"/>
        <v>81600</v>
      </c>
      <c r="V964" s="119">
        <f t="shared" si="204"/>
        <v>81600</v>
      </c>
      <c r="W964" s="118">
        <f t="shared" si="205"/>
        <v>81600</v>
      </c>
      <c r="Y964" s="119">
        <f t="shared" si="206"/>
        <v>81600</v>
      </c>
      <c r="Z964" s="119"/>
    </row>
    <row r="965" spans="1:27" s="126" customFormat="1" ht="24" x14ac:dyDescent="0.55000000000000004">
      <c r="A965" s="24"/>
      <c r="B965" s="97" t="s">
        <v>201</v>
      </c>
      <c r="C965" s="24">
        <v>17</v>
      </c>
      <c r="D965" s="24">
        <v>1</v>
      </c>
      <c r="E965" s="24">
        <v>2</v>
      </c>
      <c r="F965" s="24">
        <v>0</v>
      </c>
      <c r="G965" s="24">
        <v>1</v>
      </c>
      <c r="H965" s="125">
        <f t="shared" si="200"/>
        <v>600</v>
      </c>
      <c r="I965" s="125">
        <v>100</v>
      </c>
      <c r="J965" s="125">
        <f t="shared" si="201"/>
        <v>60000</v>
      </c>
      <c r="L965" s="24"/>
      <c r="M965" s="24"/>
      <c r="N965" s="24"/>
      <c r="O965" s="24"/>
      <c r="R965" s="125">
        <f t="shared" si="202"/>
        <v>0</v>
      </c>
      <c r="S965" s="125"/>
      <c r="T965" s="125"/>
      <c r="U965" s="125">
        <f t="shared" si="203"/>
        <v>0</v>
      </c>
      <c r="V965" s="125">
        <f t="shared" si="204"/>
        <v>60000</v>
      </c>
      <c r="W965" s="125">
        <f t="shared" si="205"/>
        <v>0</v>
      </c>
      <c r="Y965" s="125">
        <f t="shared" si="206"/>
        <v>60000</v>
      </c>
      <c r="Z965" s="125">
        <v>0.01</v>
      </c>
      <c r="AA965" s="125">
        <f t="shared" ref="AA965:AA966" si="215">Y965*Z965/100</f>
        <v>6</v>
      </c>
    </row>
    <row r="966" spans="1:27" s="126" customFormat="1" ht="24" x14ac:dyDescent="0.55000000000000004">
      <c r="A966" s="24"/>
      <c r="B966" s="24" t="s">
        <v>76</v>
      </c>
      <c r="C966" s="24"/>
      <c r="D966" s="24">
        <v>0</v>
      </c>
      <c r="E966" s="24">
        <v>2</v>
      </c>
      <c r="F966" s="24">
        <v>0</v>
      </c>
      <c r="G966" s="24">
        <v>1</v>
      </c>
      <c r="H966" s="125">
        <f t="shared" si="200"/>
        <v>200</v>
      </c>
      <c r="I966" s="125">
        <v>100</v>
      </c>
      <c r="J966" s="125">
        <f t="shared" si="201"/>
        <v>20000</v>
      </c>
      <c r="L966" s="24"/>
      <c r="M966" s="24"/>
      <c r="N966" s="24"/>
      <c r="O966" s="24"/>
      <c r="R966" s="125">
        <f t="shared" si="202"/>
        <v>0</v>
      </c>
      <c r="S966" s="125"/>
      <c r="T966" s="125"/>
      <c r="U966" s="125">
        <f t="shared" si="203"/>
        <v>0</v>
      </c>
      <c r="V966" s="125">
        <f t="shared" si="204"/>
        <v>20000</v>
      </c>
      <c r="W966" s="125">
        <f t="shared" si="205"/>
        <v>0</v>
      </c>
      <c r="Y966" s="125">
        <f t="shared" si="206"/>
        <v>20000</v>
      </c>
      <c r="Z966" s="125">
        <v>0.01</v>
      </c>
      <c r="AA966" s="125">
        <f t="shared" si="215"/>
        <v>2</v>
      </c>
    </row>
    <row r="967" spans="1:27" s="128" customFormat="1" ht="24" x14ac:dyDescent="0.55000000000000004">
      <c r="A967" s="53"/>
      <c r="B967" s="55"/>
      <c r="C967" s="53"/>
      <c r="D967" s="53"/>
      <c r="E967" s="53"/>
      <c r="F967" s="53"/>
      <c r="G967" s="53"/>
      <c r="H967" s="127"/>
      <c r="I967" s="127"/>
      <c r="J967" s="127"/>
      <c r="L967" s="53"/>
      <c r="M967" s="53"/>
      <c r="N967" s="53"/>
      <c r="O967" s="53"/>
      <c r="R967" s="127"/>
      <c r="S967" s="127"/>
      <c r="T967" s="127"/>
      <c r="U967" s="127"/>
      <c r="V967" s="127"/>
      <c r="W967" s="127"/>
      <c r="Y967" s="127"/>
      <c r="Z967" s="127"/>
    </row>
    <row r="968" spans="1:27" s="122" customFormat="1" ht="24" x14ac:dyDescent="0.55000000000000004">
      <c r="A968" s="11">
        <v>231</v>
      </c>
      <c r="B968" s="137" t="s">
        <v>59</v>
      </c>
      <c r="C968" s="11">
        <v>13239</v>
      </c>
      <c r="D968" s="11">
        <v>0</v>
      </c>
      <c r="E968" s="11">
        <v>1</v>
      </c>
      <c r="F968" s="11">
        <v>22</v>
      </c>
      <c r="G968" s="11">
        <v>2</v>
      </c>
      <c r="H968" s="118">
        <f t="shared" ref="H968:H1030" si="216">+(D968*400)+(E968*100)+F968</f>
        <v>122</v>
      </c>
      <c r="I968" s="119">
        <v>130</v>
      </c>
      <c r="J968" s="119">
        <f t="shared" ref="J968:J1030" si="217">H968*I968</f>
        <v>15860</v>
      </c>
      <c r="L968" s="11" t="s">
        <v>62</v>
      </c>
      <c r="M968" s="11" t="s">
        <v>65</v>
      </c>
      <c r="N968" s="11">
        <v>2</v>
      </c>
      <c r="O968" s="11">
        <v>85</v>
      </c>
      <c r="P968" s="119">
        <v>100</v>
      </c>
      <c r="Q968" s="119">
        <v>6800</v>
      </c>
      <c r="R968" s="118">
        <f t="shared" ref="R968:R1030" si="218">O968*Q968</f>
        <v>578000</v>
      </c>
      <c r="S968" s="118">
        <v>26</v>
      </c>
      <c r="T968" s="119"/>
      <c r="U968" s="118">
        <f t="shared" ref="U968:U1030" si="219">R968*(100-T968)/100</f>
        <v>578000</v>
      </c>
      <c r="V968" s="119">
        <f t="shared" ref="V968:V1030" si="220">J968+U968</f>
        <v>593860</v>
      </c>
      <c r="W968" s="118">
        <f t="shared" ref="W968:W1030" si="221">V968*P968/100</f>
        <v>593860</v>
      </c>
      <c r="Y968" s="119">
        <f t="shared" ref="Y968:Y1030" si="222">J968+U968</f>
        <v>593860</v>
      </c>
      <c r="Z968" s="119"/>
    </row>
    <row r="969" spans="1:27" s="122" customFormat="1" ht="24" x14ac:dyDescent="0.55000000000000004">
      <c r="A969" s="11"/>
      <c r="B969" s="137"/>
      <c r="C969" s="11"/>
      <c r="D969" s="11"/>
      <c r="E969" s="11"/>
      <c r="F969" s="11"/>
      <c r="G969" s="11"/>
      <c r="H969" s="118">
        <f t="shared" si="216"/>
        <v>0</v>
      </c>
      <c r="I969" s="119"/>
      <c r="J969" s="119">
        <f t="shared" si="217"/>
        <v>0</v>
      </c>
      <c r="L969" s="11"/>
      <c r="M969" s="11" t="s">
        <v>126</v>
      </c>
      <c r="N969" s="11">
        <v>2</v>
      </c>
      <c r="O969" s="11">
        <v>25</v>
      </c>
      <c r="P969" s="119">
        <v>100</v>
      </c>
      <c r="Q969" s="119">
        <v>6800</v>
      </c>
      <c r="R969" s="118">
        <f t="shared" si="218"/>
        <v>170000</v>
      </c>
      <c r="S969" s="118">
        <v>26</v>
      </c>
      <c r="T969" s="119"/>
      <c r="U969" s="118">
        <f t="shared" si="219"/>
        <v>170000</v>
      </c>
      <c r="V969" s="119">
        <f t="shared" si="220"/>
        <v>170000</v>
      </c>
      <c r="W969" s="118">
        <f t="shared" si="221"/>
        <v>170000</v>
      </c>
      <c r="Y969" s="119">
        <f t="shared" si="222"/>
        <v>170000</v>
      </c>
      <c r="Z969" s="119"/>
    </row>
    <row r="970" spans="1:27" s="126" customFormat="1" ht="24" x14ac:dyDescent="0.55000000000000004">
      <c r="A970" s="24"/>
      <c r="B970" s="138" t="s">
        <v>76</v>
      </c>
      <c r="C970" s="24"/>
      <c r="D970" s="24">
        <v>0</v>
      </c>
      <c r="E970" s="24">
        <v>2</v>
      </c>
      <c r="F970" s="24">
        <v>0</v>
      </c>
      <c r="G970" s="24">
        <v>2</v>
      </c>
      <c r="H970" s="125">
        <f t="shared" si="216"/>
        <v>200</v>
      </c>
      <c r="I970" s="125">
        <v>150</v>
      </c>
      <c r="J970" s="125">
        <f t="shared" si="217"/>
        <v>30000</v>
      </c>
      <c r="L970" s="24" t="s">
        <v>62</v>
      </c>
      <c r="M970" s="24" t="s">
        <v>65</v>
      </c>
      <c r="N970" s="24">
        <v>2</v>
      </c>
      <c r="O970" s="24">
        <v>168</v>
      </c>
      <c r="P970" s="125">
        <v>100</v>
      </c>
      <c r="Q970" s="125">
        <v>6800</v>
      </c>
      <c r="R970" s="125">
        <f t="shared" si="218"/>
        <v>1142400</v>
      </c>
      <c r="S970" s="125">
        <v>10</v>
      </c>
      <c r="T970" s="125">
        <v>40</v>
      </c>
      <c r="U970" s="125">
        <f t="shared" si="219"/>
        <v>685440</v>
      </c>
      <c r="V970" s="125">
        <f t="shared" si="220"/>
        <v>715440</v>
      </c>
      <c r="W970" s="125">
        <f t="shared" si="221"/>
        <v>715440</v>
      </c>
      <c r="Y970" s="125">
        <f t="shared" si="222"/>
        <v>715440</v>
      </c>
      <c r="Z970" s="125">
        <v>0.02</v>
      </c>
      <c r="AA970" s="125">
        <f t="shared" ref="AA970:AA972" si="223">Y970*Z970/100</f>
        <v>143.08800000000002</v>
      </c>
    </row>
    <row r="971" spans="1:27" s="126" customFormat="1" ht="24" x14ac:dyDescent="0.55000000000000004">
      <c r="A971" s="24"/>
      <c r="B971" s="97"/>
      <c r="C971" s="24"/>
      <c r="D971" s="24"/>
      <c r="E971" s="24"/>
      <c r="F971" s="24"/>
      <c r="G971" s="24"/>
      <c r="H971" s="125">
        <f t="shared" si="216"/>
        <v>0</v>
      </c>
      <c r="I971" s="125"/>
      <c r="J971" s="125">
        <f t="shared" si="217"/>
        <v>0</v>
      </c>
      <c r="L971" s="24"/>
      <c r="M971" s="24" t="s">
        <v>126</v>
      </c>
      <c r="N971" s="24">
        <v>2</v>
      </c>
      <c r="O971" s="24">
        <v>27</v>
      </c>
      <c r="P971" s="125">
        <v>100</v>
      </c>
      <c r="Q971" s="125">
        <v>6800</v>
      </c>
      <c r="R971" s="125">
        <f t="shared" si="218"/>
        <v>183600</v>
      </c>
      <c r="S971" s="125">
        <v>10</v>
      </c>
      <c r="T971" s="125">
        <v>10</v>
      </c>
      <c r="U971" s="125">
        <f t="shared" si="219"/>
        <v>165240</v>
      </c>
      <c r="V971" s="125">
        <f t="shared" si="220"/>
        <v>165240</v>
      </c>
      <c r="W971" s="125">
        <f t="shared" si="221"/>
        <v>165240</v>
      </c>
      <c r="Y971" s="125">
        <f t="shared" si="222"/>
        <v>165240</v>
      </c>
      <c r="Z971" s="125">
        <v>0.02</v>
      </c>
      <c r="AA971" s="125">
        <f t="shared" si="223"/>
        <v>33.048000000000002</v>
      </c>
    </row>
    <row r="972" spans="1:27" s="126" customFormat="1" ht="24" x14ac:dyDescent="0.55000000000000004">
      <c r="A972" s="24"/>
      <c r="B972" s="97"/>
      <c r="C972" s="24"/>
      <c r="D972" s="24"/>
      <c r="E972" s="24"/>
      <c r="F972" s="24"/>
      <c r="G972" s="24"/>
      <c r="H972" s="125">
        <f t="shared" si="216"/>
        <v>0</v>
      </c>
      <c r="I972" s="125"/>
      <c r="J972" s="125">
        <f t="shared" si="217"/>
        <v>0</v>
      </c>
      <c r="L972" s="24"/>
      <c r="M972" s="24" t="s">
        <v>65</v>
      </c>
      <c r="N972" s="24">
        <v>2</v>
      </c>
      <c r="O972" s="24">
        <v>4</v>
      </c>
      <c r="P972" s="125">
        <v>100</v>
      </c>
      <c r="Q972" s="125">
        <v>6800</v>
      </c>
      <c r="R972" s="125">
        <f t="shared" si="218"/>
        <v>27200</v>
      </c>
      <c r="S972" s="125">
        <v>10</v>
      </c>
      <c r="T972" s="125">
        <v>40</v>
      </c>
      <c r="U972" s="125">
        <f t="shared" si="219"/>
        <v>16320</v>
      </c>
      <c r="V972" s="125">
        <f t="shared" si="220"/>
        <v>16320</v>
      </c>
      <c r="W972" s="125">
        <f t="shared" si="221"/>
        <v>16320</v>
      </c>
      <c r="Y972" s="125">
        <f t="shared" si="222"/>
        <v>16320</v>
      </c>
      <c r="Z972" s="125">
        <v>0.02</v>
      </c>
      <c r="AA972" s="125">
        <f t="shared" si="223"/>
        <v>3.2640000000000002</v>
      </c>
    </row>
    <row r="973" spans="1:27" s="128" customFormat="1" ht="24" x14ac:dyDescent="0.55000000000000004">
      <c r="A973" s="53"/>
      <c r="B973" s="55"/>
      <c r="C973" s="53"/>
      <c r="D973" s="53"/>
      <c r="E973" s="53"/>
      <c r="F973" s="53"/>
      <c r="G973" s="53"/>
      <c r="H973" s="127"/>
      <c r="I973" s="127"/>
      <c r="J973" s="127"/>
      <c r="L973" s="53"/>
      <c r="M973" s="53"/>
      <c r="N973" s="53"/>
      <c r="O973" s="53"/>
      <c r="R973" s="127"/>
      <c r="S973" s="127"/>
      <c r="T973" s="127"/>
      <c r="U973" s="127"/>
      <c r="V973" s="127"/>
      <c r="W973" s="127"/>
      <c r="Y973" s="127"/>
      <c r="Z973" s="127"/>
    </row>
    <row r="974" spans="1:27" s="122" customFormat="1" ht="24" x14ac:dyDescent="0.55000000000000004">
      <c r="A974" s="11">
        <v>232</v>
      </c>
      <c r="B974" s="137" t="s">
        <v>59</v>
      </c>
      <c r="C974" s="11">
        <v>813</v>
      </c>
      <c r="D974" s="11">
        <v>0</v>
      </c>
      <c r="E974" s="11">
        <v>1</v>
      </c>
      <c r="F974" s="11">
        <v>59</v>
      </c>
      <c r="G974" s="11">
        <v>1</v>
      </c>
      <c r="H974" s="118">
        <f t="shared" si="216"/>
        <v>159</v>
      </c>
      <c r="I974" s="119">
        <v>150</v>
      </c>
      <c r="J974" s="119">
        <f t="shared" si="217"/>
        <v>23850</v>
      </c>
      <c r="L974" s="11"/>
      <c r="M974" s="11"/>
      <c r="N974" s="11"/>
      <c r="O974" s="11"/>
      <c r="R974" s="118">
        <f t="shared" si="218"/>
        <v>0</v>
      </c>
      <c r="S974" s="118"/>
      <c r="T974" s="119"/>
      <c r="U974" s="118">
        <f t="shared" si="219"/>
        <v>0</v>
      </c>
      <c r="V974" s="119">
        <f t="shared" si="220"/>
        <v>23850</v>
      </c>
      <c r="W974" s="118">
        <f t="shared" si="221"/>
        <v>0</v>
      </c>
      <c r="Y974" s="119">
        <f t="shared" si="222"/>
        <v>23850</v>
      </c>
      <c r="Z974" s="119"/>
    </row>
    <row r="975" spans="1:27" s="122" customFormat="1" ht="24" x14ac:dyDescent="0.55000000000000004">
      <c r="A975" s="11"/>
      <c r="B975" s="137" t="s">
        <v>59</v>
      </c>
      <c r="C975" s="11">
        <v>7932</v>
      </c>
      <c r="D975" s="11">
        <v>1</v>
      </c>
      <c r="E975" s="11">
        <v>2</v>
      </c>
      <c r="F975" s="11">
        <v>0</v>
      </c>
      <c r="G975" s="11">
        <v>1</v>
      </c>
      <c r="H975" s="118">
        <f t="shared" si="216"/>
        <v>600</v>
      </c>
      <c r="I975" s="119">
        <v>130</v>
      </c>
      <c r="J975" s="119">
        <f t="shared" si="217"/>
        <v>78000</v>
      </c>
      <c r="L975" s="11"/>
      <c r="M975" s="11"/>
      <c r="N975" s="11"/>
      <c r="O975" s="11"/>
      <c r="R975" s="118">
        <f t="shared" si="218"/>
        <v>0</v>
      </c>
      <c r="S975" s="118"/>
      <c r="T975" s="119"/>
      <c r="U975" s="118">
        <f t="shared" si="219"/>
        <v>0</v>
      </c>
      <c r="V975" s="119">
        <f t="shared" si="220"/>
        <v>78000</v>
      </c>
      <c r="W975" s="118">
        <f t="shared" si="221"/>
        <v>0</v>
      </c>
      <c r="Y975" s="119">
        <f t="shared" si="222"/>
        <v>78000</v>
      </c>
      <c r="Z975" s="119"/>
    </row>
    <row r="976" spans="1:27" s="122" customFormat="1" ht="24" x14ac:dyDescent="0.55000000000000004">
      <c r="A976" s="11"/>
      <c r="B976" s="137" t="s">
        <v>59</v>
      </c>
      <c r="C976" s="11">
        <v>11343</v>
      </c>
      <c r="D976" s="11">
        <v>7</v>
      </c>
      <c r="E976" s="11">
        <v>3</v>
      </c>
      <c r="F976" s="11">
        <v>84</v>
      </c>
      <c r="G976" s="11">
        <v>1</v>
      </c>
      <c r="H976" s="118">
        <f t="shared" si="216"/>
        <v>3184</v>
      </c>
      <c r="I976" s="119">
        <v>100</v>
      </c>
      <c r="J976" s="119">
        <f t="shared" si="217"/>
        <v>318400</v>
      </c>
      <c r="L976" s="11"/>
      <c r="M976" s="11"/>
      <c r="N976" s="11"/>
      <c r="O976" s="11"/>
      <c r="R976" s="118">
        <f t="shared" si="218"/>
        <v>0</v>
      </c>
      <c r="S976" s="118"/>
      <c r="T976" s="119"/>
      <c r="U976" s="118">
        <f t="shared" si="219"/>
        <v>0</v>
      </c>
      <c r="V976" s="119">
        <f t="shared" si="220"/>
        <v>318400</v>
      </c>
      <c r="W976" s="118">
        <f t="shared" si="221"/>
        <v>0</v>
      </c>
      <c r="Y976" s="119">
        <f t="shared" si="222"/>
        <v>318400</v>
      </c>
      <c r="Z976" s="119"/>
    </row>
    <row r="977" spans="1:27" s="122" customFormat="1" ht="24" x14ac:dyDescent="0.55000000000000004">
      <c r="A977" s="11"/>
      <c r="B977" s="137" t="s">
        <v>59</v>
      </c>
      <c r="C977" s="11">
        <v>833</v>
      </c>
      <c r="D977" s="11">
        <v>0</v>
      </c>
      <c r="E977" s="11">
        <v>2</v>
      </c>
      <c r="F977" s="11">
        <v>87</v>
      </c>
      <c r="G977" s="11">
        <v>1</v>
      </c>
      <c r="H977" s="118">
        <f t="shared" si="216"/>
        <v>287</v>
      </c>
      <c r="I977" s="119">
        <v>250</v>
      </c>
      <c r="J977" s="119">
        <f t="shared" si="217"/>
        <v>71750</v>
      </c>
      <c r="L977" s="11"/>
      <c r="M977" s="11"/>
      <c r="N977" s="11"/>
      <c r="O977" s="11"/>
      <c r="R977" s="118">
        <f t="shared" si="218"/>
        <v>0</v>
      </c>
      <c r="S977" s="118"/>
      <c r="T977" s="119"/>
      <c r="U977" s="118">
        <f t="shared" si="219"/>
        <v>0</v>
      </c>
      <c r="V977" s="119">
        <f t="shared" si="220"/>
        <v>71750</v>
      </c>
      <c r="W977" s="118">
        <f t="shared" si="221"/>
        <v>0</v>
      </c>
      <c r="Y977" s="119">
        <f t="shared" si="222"/>
        <v>71750</v>
      </c>
      <c r="Z977" s="119"/>
    </row>
    <row r="978" spans="1:27" s="126" customFormat="1" ht="24" x14ac:dyDescent="0.55000000000000004">
      <c r="A978" s="24"/>
      <c r="B978" s="97" t="s">
        <v>172</v>
      </c>
      <c r="C978" s="24">
        <v>31</v>
      </c>
      <c r="D978" s="24">
        <v>1</v>
      </c>
      <c r="E978" s="24">
        <v>3</v>
      </c>
      <c r="F978" s="24">
        <v>0</v>
      </c>
      <c r="G978" s="24">
        <v>1</v>
      </c>
      <c r="H978" s="125">
        <f t="shared" si="216"/>
        <v>700</v>
      </c>
      <c r="I978" s="125">
        <v>100</v>
      </c>
      <c r="J978" s="125">
        <f t="shared" si="217"/>
        <v>70000</v>
      </c>
      <c r="L978" s="24"/>
      <c r="M978" s="24"/>
      <c r="N978" s="24"/>
      <c r="O978" s="24"/>
      <c r="R978" s="125">
        <f t="shared" si="218"/>
        <v>0</v>
      </c>
      <c r="S978" s="125"/>
      <c r="T978" s="125"/>
      <c r="U978" s="125">
        <f t="shared" si="219"/>
        <v>0</v>
      </c>
      <c r="V978" s="125">
        <f t="shared" si="220"/>
        <v>70000</v>
      </c>
      <c r="W978" s="125">
        <f t="shared" si="221"/>
        <v>0</v>
      </c>
      <c r="Y978" s="125">
        <f t="shared" si="222"/>
        <v>70000</v>
      </c>
      <c r="Z978" s="125">
        <v>0.01</v>
      </c>
      <c r="AA978" s="125">
        <f t="shared" ref="AA978:AA980" si="224">Y978*Z978/100</f>
        <v>7</v>
      </c>
    </row>
    <row r="979" spans="1:27" s="126" customFormat="1" ht="24" x14ac:dyDescent="0.55000000000000004">
      <c r="A979" s="24"/>
      <c r="B979" s="97" t="s">
        <v>172</v>
      </c>
      <c r="C979" s="24">
        <v>47</v>
      </c>
      <c r="D979" s="24">
        <v>4</v>
      </c>
      <c r="E979" s="24">
        <v>0</v>
      </c>
      <c r="F979" s="24">
        <v>0</v>
      </c>
      <c r="G979" s="24">
        <v>1</v>
      </c>
      <c r="H979" s="125">
        <f t="shared" si="216"/>
        <v>1600</v>
      </c>
      <c r="I979" s="125">
        <v>100</v>
      </c>
      <c r="J979" s="125">
        <f t="shared" si="217"/>
        <v>160000</v>
      </c>
      <c r="L979" s="24"/>
      <c r="M979" s="24"/>
      <c r="N979" s="24"/>
      <c r="O979" s="24"/>
      <c r="R979" s="125">
        <f t="shared" si="218"/>
        <v>0</v>
      </c>
      <c r="S979" s="125"/>
      <c r="T979" s="125"/>
      <c r="U979" s="125">
        <f t="shared" si="219"/>
        <v>0</v>
      </c>
      <c r="V979" s="125">
        <f t="shared" si="220"/>
        <v>160000</v>
      </c>
      <c r="W979" s="125">
        <f t="shared" si="221"/>
        <v>0</v>
      </c>
      <c r="Y979" s="125">
        <f t="shared" si="222"/>
        <v>160000</v>
      </c>
      <c r="Z979" s="125">
        <v>0.01</v>
      </c>
      <c r="AA979" s="125">
        <f t="shared" si="224"/>
        <v>16</v>
      </c>
    </row>
    <row r="980" spans="1:27" s="126" customFormat="1" ht="24" x14ac:dyDescent="0.55000000000000004">
      <c r="A980" s="24"/>
      <c r="B980" s="97" t="s">
        <v>172</v>
      </c>
      <c r="C980" s="24">
        <v>6</v>
      </c>
      <c r="D980" s="24">
        <v>3</v>
      </c>
      <c r="E980" s="24">
        <v>3</v>
      </c>
      <c r="F980" s="24">
        <v>0</v>
      </c>
      <c r="G980" s="24">
        <v>1</v>
      </c>
      <c r="H980" s="125">
        <f t="shared" si="216"/>
        <v>1500</v>
      </c>
      <c r="I980" s="125">
        <v>100</v>
      </c>
      <c r="J980" s="125">
        <f t="shared" si="217"/>
        <v>150000</v>
      </c>
      <c r="L980" s="24"/>
      <c r="M980" s="24"/>
      <c r="N980" s="24"/>
      <c r="O980" s="24"/>
      <c r="R980" s="125">
        <f t="shared" si="218"/>
        <v>0</v>
      </c>
      <c r="S980" s="125"/>
      <c r="T980" s="125"/>
      <c r="U980" s="125">
        <f t="shared" si="219"/>
        <v>0</v>
      </c>
      <c r="V980" s="125">
        <f t="shared" si="220"/>
        <v>150000</v>
      </c>
      <c r="W980" s="125">
        <f t="shared" si="221"/>
        <v>0</v>
      </c>
      <c r="Y980" s="125">
        <f t="shared" si="222"/>
        <v>150000</v>
      </c>
      <c r="Z980" s="125">
        <v>0.01</v>
      </c>
      <c r="AA980" s="125">
        <f t="shared" si="224"/>
        <v>15</v>
      </c>
    </row>
    <row r="981" spans="1:27" s="128" customFormat="1" ht="24" x14ac:dyDescent="0.55000000000000004">
      <c r="A981" s="53"/>
      <c r="B981" s="55"/>
      <c r="C981" s="53"/>
      <c r="D981" s="53"/>
      <c r="E981" s="53"/>
      <c r="F981" s="53"/>
      <c r="G981" s="53"/>
      <c r="H981" s="127"/>
      <c r="I981" s="127"/>
      <c r="J981" s="127"/>
      <c r="L981" s="53"/>
      <c r="M981" s="53"/>
      <c r="N981" s="53"/>
      <c r="O981" s="53"/>
      <c r="R981" s="127"/>
      <c r="S981" s="127"/>
      <c r="T981" s="127"/>
      <c r="U981" s="127"/>
      <c r="V981" s="127"/>
      <c r="W981" s="127"/>
      <c r="Y981" s="127"/>
      <c r="Z981" s="127"/>
    </row>
    <row r="982" spans="1:27" s="126" customFormat="1" ht="24" x14ac:dyDescent="0.55000000000000004">
      <c r="A982" s="24">
        <v>233</v>
      </c>
      <c r="B982" s="138" t="s">
        <v>76</v>
      </c>
      <c r="C982" s="24"/>
      <c r="D982" s="24">
        <v>0</v>
      </c>
      <c r="E982" s="24">
        <v>1</v>
      </c>
      <c r="F982" s="24">
        <v>0</v>
      </c>
      <c r="G982" s="24">
        <v>2</v>
      </c>
      <c r="H982" s="125">
        <f t="shared" si="216"/>
        <v>100</v>
      </c>
      <c r="I982" s="125">
        <v>150</v>
      </c>
      <c r="J982" s="125">
        <f t="shared" si="217"/>
        <v>15000</v>
      </c>
      <c r="L982" s="24" t="s">
        <v>62</v>
      </c>
      <c r="M982" s="24" t="s">
        <v>63</v>
      </c>
      <c r="N982" s="24">
        <v>2</v>
      </c>
      <c r="O982" s="24">
        <v>56.44</v>
      </c>
      <c r="P982" s="125">
        <v>100</v>
      </c>
      <c r="Q982" s="125">
        <v>6800</v>
      </c>
      <c r="R982" s="125">
        <f t="shared" si="218"/>
        <v>383792</v>
      </c>
      <c r="S982" s="125">
        <v>31</v>
      </c>
      <c r="T982" s="125">
        <v>93</v>
      </c>
      <c r="U982" s="125">
        <f t="shared" si="219"/>
        <v>26865.439999999999</v>
      </c>
      <c r="V982" s="125">
        <f t="shared" si="220"/>
        <v>41865.440000000002</v>
      </c>
      <c r="W982" s="125">
        <f t="shared" si="221"/>
        <v>41865.440000000002</v>
      </c>
      <c r="Y982" s="125">
        <f t="shared" si="222"/>
        <v>41865.440000000002</v>
      </c>
      <c r="Z982" s="125">
        <v>0.02</v>
      </c>
      <c r="AA982" s="125">
        <f t="shared" ref="AA982:AA983" si="225">Y982*Z982/100</f>
        <v>8.373088000000001</v>
      </c>
    </row>
    <row r="983" spans="1:27" s="126" customFormat="1" ht="24" x14ac:dyDescent="0.55000000000000004">
      <c r="A983" s="24"/>
      <c r="B983" s="97"/>
      <c r="C983" s="24"/>
      <c r="D983" s="24"/>
      <c r="E983" s="24"/>
      <c r="F983" s="24"/>
      <c r="G983" s="24"/>
      <c r="H983" s="125">
        <f t="shared" si="216"/>
        <v>0</v>
      </c>
      <c r="I983" s="125"/>
      <c r="J983" s="125">
        <f t="shared" si="217"/>
        <v>0</v>
      </c>
      <c r="L983" s="24"/>
      <c r="M983" s="24" t="s">
        <v>63</v>
      </c>
      <c r="N983" s="24">
        <v>2</v>
      </c>
      <c r="O983" s="24">
        <v>6</v>
      </c>
      <c r="P983" s="125">
        <v>100</v>
      </c>
      <c r="Q983" s="125">
        <v>6800</v>
      </c>
      <c r="R983" s="125">
        <f t="shared" si="218"/>
        <v>40800</v>
      </c>
      <c r="S983" s="125">
        <v>31</v>
      </c>
      <c r="T983" s="125">
        <v>93</v>
      </c>
      <c r="U983" s="125">
        <f t="shared" si="219"/>
        <v>2856</v>
      </c>
      <c r="V983" s="125">
        <f t="shared" si="220"/>
        <v>2856</v>
      </c>
      <c r="W983" s="125">
        <f t="shared" si="221"/>
        <v>2856</v>
      </c>
      <c r="Y983" s="125">
        <f t="shared" si="222"/>
        <v>2856</v>
      </c>
      <c r="Z983" s="125">
        <v>0.02</v>
      </c>
      <c r="AA983" s="125">
        <f t="shared" si="225"/>
        <v>0.57120000000000004</v>
      </c>
    </row>
    <row r="984" spans="1:27" s="122" customFormat="1" ht="24" x14ac:dyDescent="0.55000000000000004">
      <c r="A984" s="11"/>
      <c r="B984" s="137" t="s">
        <v>59</v>
      </c>
      <c r="C984" s="11">
        <v>19285</v>
      </c>
      <c r="D984" s="11">
        <v>1</v>
      </c>
      <c r="E984" s="11">
        <v>1</v>
      </c>
      <c r="F984" s="11">
        <v>21</v>
      </c>
      <c r="G984" s="11">
        <v>1</v>
      </c>
      <c r="H984" s="118">
        <f t="shared" si="216"/>
        <v>521</v>
      </c>
      <c r="I984" s="119">
        <v>130</v>
      </c>
      <c r="J984" s="119">
        <f t="shared" si="217"/>
        <v>67730</v>
      </c>
      <c r="L984" s="11"/>
      <c r="M984" s="11"/>
      <c r="N984" s="11"/>
      <c r="O984" s="11"/>
      <c r="R984" s="118">
        <f t="shared" si="218"/>
        <v>0</v>
      </c>
      <c r="S984" s="118"/>
      <c r="T984" s="119"/>
      <c r="U984" s="118">
        <f t="shared" si="219"/>
        <v>0</v>
      </c>
      <c r="V984" s="119">
        <f t="shared" si="220"/>
        <v>67730</v>
      </c>
      <c r="W984" s="118">
        <f t="shared" si="221"/>
        <v>0</v>
      </c>
      <c r="Y984" s="119">
        <f t="shared" si="222"/>
        <v>67730</v>
      </c>
      <c r="Z984" s="119"/>
    </row>
    <row r="985" spans="1:27" s="122" customFormat="1" ht="24" x14ac:dyDescent="0.55000000000000004">
      <c r="A985" s="11"/>
      <c r="B985" s="137" t="s">
        <v>59</v>
      </c>
      <c r="C985" s="11">
        <v>12115</v>
      </c>
      <c r="D985" s="11">
        <v>0</v>
      </c>
      <c r="E985" s="11">
        <v>3</v>
      </c>
      <c r="F985" s="11">
        <v>26</v>
      </c>
      <c r="G985" s="11">
        <v>1</v>
      </c>
      <c r="H985" s="118">
        <f t="shared" si="216"/>
        <v>326</v>
      </c>
      <c r="I985" s="119">
        <v>100</v>
      </c>
      <c r="J985" s="119">
        <f t="shared" si="217"/>
        <v>32600</v>
      </c>
      <c r="L985" s="11"/>
      <c r="M985" s="11"/>
      <c r="N985" s="11"/>
      <c r="O985" s="11"/>
      <c r="R985" s="118">
        <f t="shared" si="218"/>
        <v>0</v>
      </c>
      <c r="S985" s="118"/>
      <c r="T985" s="119"/>
      <c r="U985" s="118">
        <f t="shared" si="219"/>
        <v>0</v>
      </c>
      <c r="V985" s="119">
        <f t="shared" si="220"/>
        <v>32600</v>
      </c>
      <c r="W985" s="118">
        <f t="shared" si="221"/>
        <v>0</v>
      </c>
      <c r="Y985" s="119">
        <f t="shared" si="222"/>
        <v>32600</v>
      </c>
      <c r="Z985" s="119"/>
    </row>
    <row r="986" spans="1:27" s="128" customFormat="1" ht="24" x14ac:dyDescent="0.55000000000000004">
      <c r="A986" s="53"/>
      <c r="B986" s="55"/>
      <c r="C986" s="53"/>
      <c r="D986" s="53"/>
      <c r="E986" s="53"/>
      <c r="F986" s="53"/>
      <c r="G986" s="53"/>
      <c r="H986" s="127"/>
      <c r="I986" s="127"/>
      <c r="J986" s="127"/>
      <c r="L986" s="53"/>
      <c r="M986" s="53"/>
      <c r="N986" s="53"/>
      <c r="O986" s="53"/>
      <c r="R986" s="127"/>
      <c r="S986" s="127"/>
      <c r="T986" s="127"/>
      <c r="U986" s="127"/>
      <c r="V986" s="127"/>
      <c r="W986" s="127"/>
      <c r="Y986" s="127"/>
      <c r="Z986" s="127"/>
    </row>
    <row r="987" spans="1:27" s="122" customFormat="1" ht="24" x14ac:dyDescent="0.55000000000000004">
      <c r="A987" s="11">
        <v>234</v>
      </c>
      <c r="B987" s="137" t="s">
        <v>59</v>
      </c>
      <c r="C987" s="11">
        <v>7926</v>
      </c>
      <c r="D987" s="11">
        <v>1</v>
      </c>
      <c r="E987" s="11">
        <v>1</v>
      </c>
      <c r="F987" s="11">
        <v>70</v>
      </c>
      <c r="G987" s="11">
        <v>1</v>
      </c>
      <c r="H987" s="118">
        <f t="shared" si="216"/>
        <v>570</v>
      </c>
      <c r="I987" s="119">
        <v>130</v>
      </c>
      <c r="J987" s="119">
        <f t="shared" si="217"/>
        <v>74100</v>
      </c>
      <c r="L987" s="11"/>
      <c r="M987" s="11"/>
      <c r="N987" s="11"/>
      <c r="O987" s="11"/>
      <c r="R987" s="118">
        <f t="shared" si="218"/>
        <v>0</v>
      </c>
      <c r="S987" s="118"/>
      <c r="T987" s="119"/>
      <c r="U987" s="118">
        <f t="shared" si="219"/>
        <v>0</v>
      </c>
      <c r="V987" s="119">
        <f t="shared" si="220"/>
        <v>74100</v>
      </c>
      <c r="W987" s="118">
        <f t="shared" si="221"/>
        <v>0</v>
      </c>
      <c r="Y987" s="119">
        <f t="shared" si="222"/>
        <v>74100</v>
      </c>
      <c r="Z987" s="119"/>
    </row>
    <row r="988" spans="1:27" s="126" customFormat="1" ht="24" x14ac:dyDescent="0.55000000000000004">
      <c r="A988" s="24"/>
      <c r="B988" s="138" t="s">
        <v>302</v>
      </c>
      <c r="C988" s="24"/>
      <c r="D988" s="24">
        <v>1</v>
      </c>
      <c r="E988" s="24">
        <v>1</v>
      </c>
      <c r="F988" s="24">
        <v>41</v>
      </c>
      <c r="G988" s="24">
        <v>1</v>
      </c>
      <c r="H988" s="125">
        <f t="shared" si="216"/>
        <v>541</v>
      </c>
      <c r="I988" s="125">
        <v>100</v>
      </c>
      <c r="J988" s="125">
        <f t="shared" si="217"/>
        <v>54100</v>
      </c>
      <c r="L988" s="24"/>
      <c r="M988" s="24"/>
      <c r="N988" s="24"/>
      <c r="O988" s="24"/>
      <c r="R988" s="125">
        <f t="shared" si="218"/>
        <v>0</v>
      </c>
      <c r="S988" s="125"/>
      <c r="T988" s="125"/>
      <c r="U988" s="125">
        <f t="shared" si="219"/>
        <v>0</v>
      </c>
      <c r="V988" s="125">
        <f t="shared" si="220"/>
        <v>54100</v>
      </c>
      <c r="W988" s="125">
        <f t="shared" si="221"/>
        <v>0</v>
      </c>
      <c r="Y988" s="125">
        <f t="shared" si="222"/>
        <v>54100</v>
      </c>
      <c r="Z988" s="125">
        <v>0.01</v>
      </c>
      <c r="AA988" s="125">
        <f t="shared" ref="AA988:AA991" si="226">Y988*Z988/100</f>
        <v>5.41</v>
      </c>
    </row>
    <row r="989" spans="1:27" s="126" customFormat="1" ht="24" x14ac:dyDescent="0.55000000000000004">
      <c r="A989" s="24"/>
      <c r="B989" s="138" t="s">
        <v>302</v>
      </c>
      <c r="C989" s="24"/>
      <c r="D989" s="24">
        <v>0</v>
      </c>
      <c r="E989" s="24">
        <v>2</v>
      </c>
      <c r="F989" s="24">
        <v>29</v>
      </c>
      <c r="G989" s="24">
        <v>1</v>
      </c>
      <c r="H989" s="125">
        <f t="shared" si="216"/>
        <v>229</v>
      </c>
      <c r="I989" s="125">
        <v>100</v>
      </c>
      <c r="J989" s="125">
        <f t="shared" si="217"/>
        <v>22900</v>
      </c>
      <c r="L989" s="24"/>
      <c r="M989" s="24"/>
      <c r="N989" s="24"/>
      <c r="O989" s="24"/>
      <c r="R989" s="125">
        <f t="shared" si="218"/>
        <v>0</v>
      </c>
      <c r="S989" s="125"/>
      <c r="T989" s="125"/>
      <c r="U989" s="125">
        <f t="shared" si="219"/>
        <v>0</v>
      </c>
      <c r="V989" s="125">
        <f t="shared" si="220"/>
        <v>22900</v>
      </c>
      <c r="W989" s="125">
        <f t="shared" si="221"/>
        <v>0</v>
      </c>
      <c r="Y989" s="125">
        <f t="shared" si="222"/>
        <v>22900</v>
      </c>
      <c r="Z989" s="125">
        <v>0.01</v>
      </c>
      <c r="AA989" s="125">
        <f t="shared" si="226"/>
        <v>2.29</v>
      </c>
    </row>
    <row r="990" spans="1:27" s="126" customFormat="1" ht="24" x14ac:dyDescent="0.55000000000000004">
      <c r="A990" s="24"/>
      <c r="B990" s="138" t="s">
        <v>205</v>
      </c>
      <c r="C990" s="24"/>
      <c r="D990" s="24">
        <v>2</v>
      </c>
      <c r="E990" s="24">
        <v>3</v>
      </c>
      <c r="F990" s="24">
        <v>49</v>
      </c>
      <c r="G990" s="24">
        <v>1</v>
      </c>
      <c r="H990" s="125">
        <f t="shared" si="216"/>
        <v>1149</v>
      </c>
      <c r="I990" s="125">
        <v>100</v>
      </c>
      <c r="J990" s="125">
        <f t="shared" si="217"/>
        <v>114900</v>
      </c>
      <c r="L990" s="24"/>
      <c r="M990" s="24"/>
      <c r="N990" s="24"/>
      <c r="O990" s="24"/>
      <c r="R990" s="125">
        <f t="shared" si="218"/>
        <v>0</v>
      </c>
      <c r="S990" s="125"/>
      <c r="T990" s="125"/>
      <c r="U990" s="125">
        <f t="shared" si="219"/>
        <v>0</v>
      </c>
      <c r="V990" s="125">
        <f t="shared" si="220"/>
        <v>114900</v>
      </c>
      <c r="W990" s="125">
        <f t="shared" si="221"/>
        <v>0</v>
      </c>
      <c r="Y990" s="125">
        <f t="shared" si="222"/>
        <v>114900</v>
      </c>
      <c r="Z990" s="125">
        <v>0.01</v>
      </c>
      <c r="AA990" s="125">
        <f t="shared" si="226"/>
        <v>11.49</v>
      </c>
    </row>
    <row r="991" spans="1:27" s="126" customFormat="1" ht="24" x14ac:dyDescent="0.55000000000000004">
      <c r="A991" s="24"/>
      <c r="B991" s="97" t="s">
        <v>840</v>
      </c>
      <c r="C991" s="24"/>
      <c r="D991" s="24">
        <v>1</v>
      </c>
      <c r="E991" s="24">
        <v>2</v>
      </c>
      <c r="F991" s="24">
        <v>29</v>
      </c>
      <c r="G991" s="24">
        <v>1</v>
      </c>
      <c r="H991" s="125">
        <f t="shared" si="216"/>
        <v>629</v>
      </c>
      <c r="I991" s="125">
        <v>100</v>
      </c>
      <c r="J991" s="125">
        <f t="shared" si="217"/>
        <v>62900</v>
      </c>
      <c r="L991" s="24"/>
      <c r="M991" s="24"/>
      <c r="N991" s="24"/>
      <c r="O991" s="24"/>
      <c r="R991" s="125">
        <f t="shared" si="218"/>
        <v>0</v>
      </c>
      <c r="S991" s="125"/>
      <c r="T991" s="125"/>
      <c r="U991" s="125">
        <f t="shared" si="219"/>
        <v>0</v>
      </c>
      <c r="V991" s="125">
        <f t="shared" si="220"/>
        <v>62900</v>
      </c>
      <c r="W991" s="125">
        <f t="shared" si="221"/>
        <v>0</v>
      </c>
      <c r="Y991" s="125">
        <f t="shared" si="222"/>
        <v>62900</v>
      </c>
      <c r="Z991" s="125">
        <v>0.01</v>
      </c>
      <c r="AA991" s="125">
        <f t="shared" si="226"/>
        <v>6.29</v>
      </c>
    </row>
    <row r="992" spans="1:27" s="128" customFormat="1" ht="24" x14ac:dyDescent="0.55000000000000004">
      <c r="A992" s="53"/>
      <c r="B992" s="55"/>
      <c r="C992" s="53"/>
      <c r="D992" s="53"/>
      <c r="E992" s="53"/>
      <c r="F992" s="53"/>
      <c r="G992" s="53"/>
      <c r="H992" s="127"/>
      <c r="I992" s="127"/>
      <c r="J992" s="127"/>
      <c r="L992" s="53"/>
      <c r="M992" s="53"/>
      <c r="N992" s="53"/>
      <c r="O992" s="53"/>
      <c r="R992" s="127"/>
      <c r="S992" s="127"/>
      <c r="T992" s="127"/>
      <c r="U992" s="127"/>
      <c r="V992" s="127"/>
      <c r="W992" s="127"/>
      <c r="Y992" s="127"/>
      <c r="Z992" s="127"/>
    </row>
    <row r="993" spans="1:27" s="122" customFormat="1" ht="24" x14ac:dyDescent="0.55000000000000004">
      <c r="A993" s="11">
        <v>235</v>
      </c>
      <c r="B993" s="137" t="s">
        <v>59</v>
      </c>
      <c r="C993" s="11">
        <v>729</v>
      </c>
      <c r="D993" s="11">
        <v>1</v>
      </c>
      <c r="E993" s="11">
        <v>1</v>
      </c>
      <c r="F993" s="11">
        <v>7</v>
      </c>
      <c r="G993" s="11" t="s">
        <v>73</v>
      </c>
      <c r="H993" s="118">
        <f t="shared" si="216"/>
        <v>507</v>
      </c>
      <c r="I993" s="119">
        <v>130</v>
      </c>
      <c r="J993" s="119">
        <f t="shared" si="217"/>
        <v>65910</v>
      </c>
      <c r="L993" s="11" t="s">
        <v>62</v>
      </c>
      <c r="M993" s="11" t="s">
        <v>63</v>
      </c>
      <c r="N993" s="11">
        <v>2</v>
      </c>
      <c r="O993" s="11">
        <v>120</v>
      </c>
      <c r="P993" s="119">
        <v>100</v>
      </c>
      <c r="Q993" s="119">
        <v>6800</v>
      </c>
      <c r="R993" s="118">
        <f t="shared" si="218"/>
        <v>816000</v>
      </c>
      <c r="S993" s="118">
        <v>36</v>
      </c>
      <c r="T993" s="119"/>
      <c r="U993" s="118">
        <f t="shared" si="219"/>
        <v>816000</v>
      </c>
      <c r="V993" s="119">
        <f t="shared" si="220"/>
        <v>881910</v>
      </c>
      <c r="W993" s="118">
        <f t="shared" si="221"/>
        <v>881910</v>
      </c>
      <c r="Y993" s="119">
        <f t="shared" si="222"/>
        <v>881910</v>
      </c>
      <c r="Z993" s="119"/>
    </row>
    <row r="994" spans="1:27" s="122" customFormat="1" ht="24" x14ac:dyDescent="0.55000000000000004">
      <c r="A994" s="11"/>
      <c r="B994" s="137"/>
      <c r="C994" s="11"/>
      <c r="D994" s="11"/>
      <c r="E994" s="11"/>
      <c r="F994" s="11"/>
      <c r="G994" s="11"/>
      <c r="H994" s="118">
        <f t="shared" si="216"/>
        <v>0</v>
      </c>
      <c r="I994" s="119"/>
      <c r="J994" s="119">
        <f t="shared" si="217"/>
        <v>0</v>
      </c>
      <c r="L994" s="11"/>
      <c r="M994" s="11" t="s">
        <v>63</v>
      </c>
      <c r="N994" s="11">
        <v>2</v>
      </c>
      <c r="O994" s="11">
        <v>8</v>
      </c>
      <c r="P994" s="119">
        <v>100</v>
      </c>
      <c r="Q994" s="119">
        <v>6800</v>
      </c>
      <c r="R994" s="118">
        <f t="shared" si="218"/>
        <v>54400</v>
      </c>
      <c r="S994" s="118">
        <v>36</v>
      </c>
      <c r="T994" s="119"/>
      <c r="U994" s="118">
        <f t="shared" si="219"/>
        <v>54400</v>
      </c>
      <c r="V994" s="119">
        <f t="shared" si="220"/>
        <v>54400</v>
      </c>
      <c r="W994" s="118">
        <f t="shared" si="221"/>
        <v>54400</v>
      </c>
      <c r="Y994" s="119">
        <f t="shared" si="222"/>
        <v>54400</v>
      </c>
      <c r="Z994" s="119"/>
    </row>
    <row r="995" spans="1:27" s="122" customFormat="1" ht="24" x14ac:dyDescent="0.55000000000000004">
      <c r="A995" s="11"/>
      <c r="B995" s="137"/>
      <c r="C995" s="11"/>
      <c r="D995" s="11"/>
      <c r="E995" s="11"/>
      <c r="F995" s="11"/>
      <c r="G995" s="11"/>
      <c r="H995" s="118">
        <f t="shared" si="216"/>
        <v>0</v>
      </c>
      <c r="I995" s="119"/>
      <c r="J995" s="119">
        <f t="shared" si="217"/>
        <v>0</v>
      </c>
      <c r="L995" s="11" t="s">
        <v>62</v>
      </c>
      <c r="M995" s="11" t="s">
        <v>63</v>
      </c>
      <c r="N995" s="11">
        <v>2</v>
      </c>
      <c r="O995" s="11">
        <v>54</v>
      </c>
      <c r="P995" s="119">
        <v>100</v>
      </c>
      <c r="Q995" s="119">
        <v>6800</v>
      </c>
      <c r="R995" s="118">
        <f t="shared" si="218"/>
        <v>367200</v>
      </c>
      <c r="S995" s="118">
        <v>16</v>
      </c>
      <c r="T995" s="119"/>
      <c r="U995" s="118">
        <f t="shared" si="219"/>
        <v>367200</v>
      </c>
      <c r="V995" s="119">
        <f t="shared" si="220"/>
        <v>367200</v>
      </c>
      <c r="W995" s="118">
        <f t="shared" si="221"/>
        <v>367200</v>
      </c>
      <c r="Y995" s="119">
        <f t="shared" si="222"/>
        <v>367200</v>
      </c>
      <c r="Z995" s="119"/>
    </row>
    <row r="996" spans="1:27" s="122" customFormat="1" ht="24" x14ac:dyDescent="0.55000000000000004">
      <c r="A996" s="11"/>
      <c r="B996" s="137" t="s">
        <v>59</v>
      </c>
      <c r="C996" s="11">
        <v>19087</v>
      </c>
      <c r="D996" s="11">
        <v>2</v>
      </c>
      <c r="E996" s="11">
        <v>0</v>
      </c>
      <c r="F996" s="11">
        <v>92</v>
      </c>
      <c r="G996" s="11">
        <v>1</v>
      </c>
      <c r="H996" s="118">
        <f t="shared" si="216"/>
        <v>892</v>
      </c>
      <c r="I996" s="119">
        <v>130</v>
      </c>
      <c r="J996" s="119">
        <f t="shared" si="217"/>
        <v>115960</v>
      </c>
      <c r="L996" s="11"/>
      <c r="M996" s="11"/>
      <c r="N996" s="11"/>
      <c r="O996" s="11"/>
      <c r="R996" s="118">
        <f t="shared" si="218"/>
        <v>0</v>
      </c>
      <c r="S996" s="118"/>
      <c r="T996" s="119"/>
      <c r="U996" s="118">
        <f t="shared" si="219"/>
        <v>0</v>
      </c>
      <c r="V996" s="119">
        <f t="shared" si="220"/>
        <v>115960</v>
      </c>
      <c r="W996" s="118">
        <f t="shared" si="221"/>
        <v>0</v>
      </c>
      <c r="Y996" s="119">
        <f t="shared" si="222"/>
        <v>115960</v>
      </c>
      <c r="Z996" s="119"/>
    </row>
    <row r="997" spans="1:27" s="122" customFormat="1" ht="24" x14ac:dyDescent="0.55000000000000004">
      <c r="A997" s="11"/>
      <c r="B997" s="137" t="s">
        <v>59</v>
      </c>
      <c r="C997" s="11">
        <v>12264</v>
      </c>
      <c r="D997" s="11">
        <v>0</v>
      </c>
      <c r="E997" s="11">
        <v>2</v>
      </c>
      <c r="F997" s="11">
        <v>50</v>
      </c>
      <c r="G997" s="11">
        <v>1</v>
      </c>
      <c r="H997" s="118">
        <f t="shared" si="216"/>
        <v>250</v>
      </c>
      <c r="I997" s="119">
        <v>150</v>
      </c>
      <c r="J997" s="119">
        <f t="shared" si="217"/>
        <v>37500</v>
      </c>
      <c r="L997" s="11"/>
      <c r="M997" s="11"/>
      <c r="N997" s="11"/>
      <c r="O997" s="11"/>
      <c r="R997" s="118">
        <f t="shared" si="218"/>
        <v>0</v>
      </c>
      <c r="S997" s="118"/>
      <c r="T997" s="119"/>
      <c r="U997" s="118">
        <f t="shared" si="219"/>
        <v>0</v>
      </c>
      <c r="V997" s="119">
        <f t="shared" si="220"/>
        <v>37500</v>
      </c>
      <c r="W997" s="118">
        <f t="shared" si="221"/>
        <v>0</v>
      </c>
      <c r="Y997" s="119">
        <f t="shared" si="222"/>
        <v>37500</v>
      </c>
      <c r="Z997" s="119"/>
    </row>
    <row r="998" spans="1:27" s="128" customFormat="1" ht="24" x14ac:dyDescent="0.55000000000000004">
      <c r="A998" s="53"/>
      <c r="B998" s="55"/>
      <c r="C998" s="53"/>
      <c r="D998" s="53"/>
      <c r="E998" s="53"/>
      <c r="F998" s="53"/>
      <c r="G998" s="53"/>
      <c r="H998" s="127"/>
      <c r="I998" s="127"/>
      <c r="J998" s="127"/>
      <c r="L998" s="53"/>
      <c r="M998" s="53"/>
      <c r="N998" s="53"/>
      <c r="O998" s="53"/>
      <c r="R998" s="127"/>
      <c r="S998" s="127"/>
      <c r="T998" s="127"/>
      <c r="U998" s="127"/>
      <c r="V998" s="127"/>
      <c r="W998" s="127"/>
      <c r="Y998" s="127"/>
      <c r="Z998" s="127"/>
    </row>
    <row r="999" spans="1:27" s="122" customFormat="1" ht="24" x14ac:dyDescent="0.55000000000000004">
      <c r="A999" s="11">
        <v>236</v>
      </c>
      <c r="B999" s="137" t="s">
        <v>59</v>
      </c>
      <c r="C999" s="11">
        <v>17382</v>
      </c>
      <c r="D999" s="11">
        <v>0</v>
      </c>
      <c r="E999" s="11">
        <v>1</v>
      </c>
      <c r="F999" s="11">
        <v>9</v>
      </c>
      <c r="G999" s="11">
        <v>2</v>
      </c>
      <c r="H999" s="118">
        <f t="shared" si="216"/>
        <v>109</v>
      </c>
      <c r="I999" s="119">
        <v>150</v>
      </c>
      <c r="J999" s="119">
        <f t="shared" si="217"/>
        <v>16350</v>
      </c>
      <c r="L999" s="11" t="s">
        <v>62</v>
      </c>
      <c r="M999" s="11" t="s">
        <v>111</v>
      </c>
      <c r="N999" s="11">
        <v>2</v>
      </c>
      <c r="O999" s="11">
        <v>72</v>
      </c>
      <c r="P999" s="119">
        <v>100</v>
      </c>
      <c r="Q999" s="119">
        <v>6800</v>
      </c>
      <c r="R999" s="118">
        <f t="shared" si="218"/>
        <v>489600</v>
      </c>
      <c r="S999" s="118">
        <v>11</v>
      </c>
      <c r="T999" s="119"/>
      <c r="U999" s="118">
        <f t="shared" si="219"/>
        <v>489600</v>
      </c>
      <c r="V999" s="119">
        <f t="shared" si="220"/>
        <v>505950</v>
      </c>
      <c r="W999" s="118">
        <f t="shared" si="221"/>
        <v>505950</v>
      </c>
      <c r="Y999" s="119">
        <f t="shared" si="222"/>
        <v>505950</v>
      </c>
      <c r="Z999" s="119"/>
    </row>
    <row r="1000" spans="1:27" s="122" customFormat="1" ht="24" x14ac:dyDescent="0.55000000000000004">
      <c r="A1000" s="11"/>
      <c r="B1000" s="137"/>
      <c r="C1000" s="11"/>
      <c r="D1000" s="11"/>
      <c r="E1000" s="11"/>
      <c r="F1000" s="11"/>
      <c r="G1000" s="11"/>
      <c r="H1000" s="118">
        <f t="shared" si="216"/>
        <v>0</v>
      </c>
      <c r="I1000" s="119"/>
      <c r="J1000" s="119">
        <f t="shared" si="217"/>
        <v>0</v>
      </c>
      <c r="L1000" s="11"/>
      <c r="M1000" s="11" t="s">
        <v>111</v>
      </c>
      <c r="N1000" s="11">
        <v>2</v>
      </c>
      <c r="O1000" s="11">
        <v>18</v>
      </c>
      <c r="P1000" s="119">
        <v>100</v>
      </c>
      <c r="Q1000" s="119">
        <v>6800</v>
      </c>
      <c r="R1000" s="118">
        <f t="shared" si="218"/>
        <v>122400</v>
      </c>
      <c r="S1000" s="118">
        <v>11</v>
      </c>
      <c r="T1000" s="119"/>
      <c r="U1000" s="118">
        <f t="shared" si="219"/>
        <v>122400</v>
      </c>
      <c r="V1000" s="119">
        <f t="shared" si="220"/>
        <v>122400</v>
      </c>
      <c r="W1000" s="118">
        <f t="shared" si="221"/>
        <v>122400</v>
      </c>
      <c r="Y1000" s="119">
        <f t="shared" si="222"/>
        <v>122400</v>
      </c>
      <c r="Z1000" s="119"/>
    </row>
    <row r="1001" spans="1:27" s="122" customFormat="1" ht="24" x14ac:dyDescent="0.55000000000000004">
      <c r="A1001" s="11"/>
      <c r="B1001" s="137" t="s">
        <v>59</v>
      </c>
      <c r="C1001" s="11">
        <v>712</v>
      </c>
      <c r="D1001" s="11">
        <v>0</v>
      </c>
      <c r="E1001" s="11">
        <v>1</v>
      </c>
      <c r="F1001" s="11">
        <v>9</v>
      </c>
      <c r="G1001" s="11">
        <v>1</v>
      </c>
      <c r="H1001" s="118">
        <f t="shared" si="216"/>
        <v>109</v>
      </c>
      <c r="I1001" s="119">
        <v>150</v>
      </c>
      <c r="J1001" s="119">
        <f t="shared" si="217"/>
        <v>16350</v>
      </c>
      <c r="L1001" s="11"/>
      <c r="M1001" s="11"/>
      <c r="N1001" s="11"/>
      <c r="O1001" s="11"/>
      <c r="R1001" s="118">
        <f t="shared" si="218"/>
        <v>0</v>
      </c>
      <c r="S1001" s="118"/>
      <c r="T1001" s="119"/>
      <c r="U1001" s="118">
        <f t="shared" si="219"/>
        <v>0</v>
      </c>
      <c r="V1001" s="119">
        <f t="shared" si="220"/>
        <v>16350</v>
      </c>
      <c r="W1001" s="118">
        <f t="shared" si="221"/>
        <v>0</v>
      </c>
      <c r="Y1001" s="119">
        <f t="shared" si="222"/>
        <v>16350</v>
      </c>
      <c r="Z1001" s="119"/>
    </row>
    <row r="1002" spans="1:27" s="122" customFormat="1" ht="24" x14ac:dyDescent="0.55000000000000004">
      <c r="A1002" s="11"/>
      <c r="B1002" s="137" t="s">
        <v>59</v>
      </c>
      <c r="C1002" s="11">
        <v>17383</v>
      </c>
      <c r="D1002" s="11">
        <v>0</v>
      </c>
      <c r="E1002" s="11">
        <v>1</v>
      </c>
      <c r="F1002" s="11">
        <v>9</v>
      </c>
      <c r="G1002" s="11">
        <v>1</v>
      </c>
      <c r="H1002" s="118">
        <f t="shared" si="216"/>
        <v>109</v>
      </c>
      <c r="I1002" s="119">
        <v>150</v>
      </c>
      <c r="J1002" s="119">
        <f t="shared" si="217"/>
        <v>16350</v>
      </c>
      <c r="L1002" s="11"/>
      <c r="M1002" s="11"/>
      <c r="N1002" s="11"/>
      <c r="O1002" s="11"/>
      <c r="R1002" s="118">
        <f t="shared" si="218"/>
        <v>0</v>
      </c>
      <c r="S1002" s="118"/>
      <c r="T1002" s="119"/>
      <c r="U1002" s="118">
        <f t="shared" si="219"/>
        <v>0</v>
      </c>
      <c r="V1002" s="119">
        <f t="shared" si="220"/>
        <v>16350</v>
      </c>
      <c r="W1002" s="118">
        <f t="shared" si="221"/>
        <v>0</v>
      </c>
      <c r="Y1002" s="119">
        <f t="shared" si="222"/>
        <v>16350</v>
      </c>
      <c r="Z1002" s="119"/>
    </row>
    <row r="1003" spans="1:27" s="122" customFormat="1" ht="24" x14ac:dyDescent="0.55000000000000004">
      <c r="A1003" s="11"/>
      <c r="B1003" s="137" t="s">
        <v>59</v>
      </c>
      <c r="C1003" s="11">
        <v>12</v>
      </c>
      <c r="D1003" s="11">
        <v>0</v>
      </c>
      <c r="E1003" s="11">
        <v>0</v>
      </c>
      <c r="F1003" s="11">
        <v>65</v>
      </c>
      <c r="G1003" s="11">
        <v>1</v>
      </c>
      <c r="H1003" s="118">
        <f t="shared" si="216"/>
        <v>65</v>
      </c>
      <c r="I1003" s="119">
        <v>150</v>
      </c>
      <c r="J1003" s="119">
        <f t="shared" si="217"/>
        <v>9750</v>
      </c>
      <c r="L1003" s="11"/>
      <c r="M1003" s="11"/>
      <c r="N1003" s="11"/>
      <c r="O1003" s="11"/>
      <c r="R1003" s="118">
        <f t="shared" si="218"/>
        <v>0</v>
      </c>
      <c r="S1003" s="118"/>
      <c r="T1003" s="119"/>
      <c r="U1003" s="118">
        <f t="shared" si="219"/>
        <v>0</v>
      </c>
      <c r="V1003" s="119">
        <f t="shared" si="220"/>
        <v>9750</v>
      </c>
      <c r="W1003" s="118">
        <f t="shared" si="221"/>
        <v>0</v>
      </c>
      <c r="Y1003" s="119">
        <f t="shared" si="222"/>
        <v>9750</v>
      </c>
      <c r="Z1003" s="119"/>
    </row>
    <row r="1004" spans="1:27" s="128" customFormat="1" ht="24" x14ac:dyDescent="0.55000000000000004">
      <c r="A1004" s="53"/>
      <c r="B1004" s="55"/>
      <c r="C1004" s="53"/>
      <c r="D1004" s="53"/>
      <c r="E1004" s="53"/>
      <c r="F1004" s="53"/>
      <c r="G1004" s="53"/>
      <c r="H1004" s="127"/>
      <c r="I1004" s="127"/>
      <c r="J1004" s="127"/>
      <c r="L1004" s="53"/>
      <c r="M1004" s="53"/>
      <c r="N1004" s="53"/>
      <c r="O1004" s="53"/>
      <c r="R1004" s="127"/>
      <c r="S1004" s="127"/>
      <c r="T1004" s="127"/>
      <c r="U1004" s="127"/>
      <c r="V1004" s="127"/>
      <c r="W1004" s="127"/>
      <c r="Y1004" s="127"/>
      <c r="Z1004" s="127"/>
    </row>
    <row r="1005" spans="1:27" s="126" customFormat="1" ht="24" x14ac:dyDescent="0.55000000000000004">
      <c r="A1005" s="24">
        <v>237</v>
      </c>
      <c r="B1005" s="24" t="s">
        <v>76</v>
      </c>
      <c r="C1005" s="24"/>
      <c r="D1005" s="24">
        <v>0</v>
      </c>
      <c r="E1005" s="24">
        <v>2</v>
      </c>
      <c r="F1005" s="24">
        <v>0</v>
      </c>
      <c r="G1005" s="24">
        <v>2</v>
      </c>
      <c r="H1005" s="125">
        <f t="shared" si="216"/>
        <v>200</v>
      </c>
      <c r="I1005" s="125">
        <v>150</v>
      </c>
      <c r="J1005" s="125">
        <f t="shared" si="217"/>
        <v>30000</v>
      </c>
      <c r="L1005" s="24" t="s">
        <v>62</v>
      </c>
      <c r="M1005" s="24" t="s">
        <v>65</v>
      </c>
      <c r="N1005" s="24">
        <v>2</v>
      </c>
      <c r="O1005" s="24">
        <v>90</v>
      </c>
      <c r="P1005" s="125">
        <v>100</v>
      </c>
      <c r="Q1005" s="125">
        <v>6800</v>
      </c>
      <c r="R1005" s="125">
        <f t="shared" si="218"/>
        <v>612000</v>
      </c>
      <c r="S1005" s="125">
        <v>16</v>
      </c>
      <c r="T1005" s="125">
        <v>72</v>
      </c>
      <c r="U1005" s="125">
        <f t="shared" si="219"/>
        <v>171360</v>
      </c>
      <c r="V1005" s="125">
        <f t="shared" si="220"/>
        <v>201360</v>
      </c>
      <c r="W1005" s="125">
        <f t="shared" si="221"/>
        <v>201360</v>
      </c>
      <c r="Y1005" s="125">
        <f t="shared" si="222"/>
        <v>201360</v>
      </c>
      <c r="Z1005" s="125">
        <v>0.02</v>
      </c>
      <c r="AA1005" s="125">
        <f t="shared" ref="AA1005:AA1007" si="227">Y1005*Z1005/100</f>
        <v>40.272000000000006</v>
      </c>
    </row>
    <row r="1006" spans="1:27" s="126" customFormat="1" ht="24" x14ac:dyDescent="0.55000000000000004">
      <c r="A1006" s="24"/>
      <c r="B1006" s="24"/>
      <c r="C1006" s="24"/>
      <c r="D1006" s="24"/>
      <c r="E1006" s="24"/>
      <c r="F1006" s="24"/>
      <c r="G1006" s="24"/>
      <c r="H1006" s="125">
        <f t="shared" si="216"/>
        <v>0</v>
      </c>
      <c r="I1006" s="125"/>
      <c r="J1006" s="125">
        <f t="shared" si="217"/>
        <v>0</v>
      </c>
      <c r="L1006" s="24"/>
      <c r="M1006" s="24" t="s">
        <v>126</v>
      </c>
      <c r="N1006" s="24">
        <v>2</v>
      </c>
      <c r="O1006" s="24">
        <v>12</v>
      </c>
      <c r="P1006" s="125">
        <v>100</v>
      </c>
      <c r="Q1006" s="125">
        <v>6800</v>
      </c>
      <c r="R1006" s="125">
        <f t="shared" si="218"/>
        <v>81600</v>
      </c>
      <c r="S1006" s="125">
        <v>16</v>
      </c>
      <c r="T1006" s="125">
        <v>22</v>
      </c>
      <c r="U1006" s="125">
        <f t="shared" si="219"/>
        <v>63648</v>
      </c>
      <c r="V1006" s="125">
        <f t="shared" si="220"/>
        <v>63648</v>
      </c>
      <c r="W1006" s="125">
        <f t="shared" si="221"/>
        <v>63648</v>
      </c>
      <c r="Y1006" s="125">
        <f t="shared" si="222"/>
        <v>63648</v>
      </c>
      <c r="Z1006" s="125">
        <v>0.02</v>
      </c>
      <c r="AA1006" s="125">
        <f t="shared" si="227"/>
        <v>12.7296</v>
      </c>
    </row>
    <row r="1007" spans="1:27" s="126" customFormat="1" ht="24" x14ac:dyDescent="0.55000000000000004">
      <c r="A1007" s="24"/>
      <c r="B1007" s="24"/>
      <c r="C1007" s="24"/>
      <c r="D1007" s="24"/>
      <c r="E1007" s="24"/>
      <c r="F1007" s="24"/>
      <c r="G1007" s="24"/>
      <c r="H1007" s="125">
        <f t="shared" si="216"/>
        <v>0</v>
      </c>
      <c r="I1007" s="125"/>
      <c r="J1007" s="125">
        <f t="shared" si="217"/>
        <v>0</v>
      </c>
      <c r="L1007" s="24"/>
      <c r="M1007" s="24" t="s">
        <v>65</v>
      </c>
      <c r="N1007" s="24">
        <v>2</v>
      </c>
      <c r="O1007" s="24">
        <v>6</v>
      </c>
      <c r="P1007" s="125">
        <v>100</v>
      </c>
      <c r="Q1007" s="125">
        <v>6800</v>
      </c>
      <c r="R1007" s="125">
        <f t="shared" si="218"/>
        <v>40800</v>
      </c>
      <c r="S1007" s="125">
        <v>16</v>
      </c>
      <c r="T1007" s="125">
        <v>72</v>
      </c>
      <c r="U1007" s="125">
        <f t="shared" si="219"/>
        <v>11424</v>
      </c>
      <c r="V1007" s="125">
        <f t="shared" si="220"/>
        <v>11424</v>
      </c>
      <c r="W1007" s="125">
        <f t="shared" si="221"/>
        <v>11424</v>
      </c>
      <c r="Y1007" s="125">
        <f t="shared" si="222"/>
        <v>11424</v>
      </c>
      <c r="Z1007" s="125">
        <v>0.02</v>
      </c>
      <c r="AA1007" s="125">
        <f t="shared" si="227"/>
        <v>2.2848000000000002</v>
      </c>
    </row>
    <row r="1008" spans="1:27" s="128" customFormat="1" ht="24" x14ac:dyDescent="0.55000000000000004">
      <c r="A1008" s="53"/>
      <c r="B1008" s="53"/>
      <c r="C1008" s="53"/>
      <c r="D1008" s="53"/>
      <c r="E1008" s="53"/>
      <c r="F1008" s="53"/>
      <c r="G1008" s="53"/>
      <c r="H1008" s="127"/>
      <c r="I1008" s="127"/>
      <c r="J1008" s="127"/>
      <c r="L1008" s="53"/>
      <c r="M1008" s="53"/>
      <c r="N1008" s="53"/>
      <c r="O1008" s="53"/>
      <c r="R1008" s="127"/>
      <c r="S1008" s="127"/>
      <c r="T1008" s="127"/>
      <c r="U1008" s="127"/>
      <c r="V1008" s="127"/>
      <c r="W1008" s="127"/>
      <c r="Y1008" s="127"/>
      <c r="Z1008" s="127"/>
    </row>
    <row r="1009" spans="1:27" s="126" customFormat="1" ht="24" x14ac:dyDescent="0.55000000000000004">
      <c r="A1009" s="24">
        <v>238</v>
      </c>
      <c r="B1009" s="24" t="s">
        <v>76</v>
      </c>
      <c r="C1009" s="24"/>
      <c r="D1009" s="24">
        <v>0</v>
      </c>
      <c r="E1009" s="24">
        <v>2</v>
      </c>
      <c r="F1009" s="24">
        <v>0</v>
      </c>
      <c r="G1009" s="24">
        <v>2</v>
      </c>
      <c r="H1009" s="125">
        <f t="shared" si="216"/>
        <v>200</v>
      </c>
      <c r="I1009" s="125">
        <v>150</v>
      </c>
      <c r="J1009" s="125">
        <f t="shared" si="217"/>
        <v>30000</v>
      </c>
      <c r="L1009" s="24" t="s">
        <v>62</v>
      </c>
      <c r="M1009" s="24" t="s">
        <v>65</v>
      </c>
      <c r="N1009" s="24">
        <v>2</v>
      </c>
      <c r="O1009" s="24">
        <v>162</v>
      </c>
      <c r="P1009" s="125">
        <v>100</v>
      </c>
      <c r="Q1009" s="125">
        <v>6800</v>
      </c>
      <c r="R1009" s="125">
        <f t="shared" si="218"/>
        <v>1101600</v>
      </c>
      <c r="S1009" s="125">
        <v>4</v>
      </c>
      <c r="T1009" s="125">
        <v>12</v>
      </c>
      <c r="U1009" s="125">
        <f t="shared" si="219"/>
        <v>969408</v>
      </c>
      <c r="V1009" s="125">
        <f t="shared" si="220"/>
        <v>999408</v>
      </c>
      <c r="W1009" s="125">
        <f t="shared" si="221"/>
        <v>999408</v>
      </c>
      <c r="Y1009" s="125">
        <f t="shared" si="222"/>
        <v>999408</v>
      </c>
      <c r="Z1009" s="125">
        <v>0.02</v>
      </c>
      <c r="AA1009" s="125">
        <f t="shared" ref="AA1009:AA1010" si="228">Y1009*Z1009/100</f>
        <v>199.88159999999999</v>
      </c>
    </row>
    <row r="1010" spans="1:27" s="126" customFormat="1" ht="24" x14ac:dyDescent="0.55000000000000004">
      <c r="A1010" s="24"/>
      <c r="B1010" s="24"/>
      <c r="C1010" s="24"/>
      <c r="D1010" s="24"/>
      <c r="E1010" s="24"/>
      <c r="F1010" s="24"/>
      <c r="G1010" s="24"/>
      <c r="H1010" s="125">
        <f t="shared" si="216"/>
        <v>0</v>
      </c>
      <c r="I1010" s="125"/>
      <c r="J1010" s="125">
        <f t="shared" si="217"/>
        <v>0</v>
      </c>
      <c r="L1010" s="24"/>
      <c r="M1010" s="24" t="s">
        <v>65</v>
      </c>
      <c r="N1010" s="24">
        <v>2</v>
      </c>
      <c r="O1010" s="24">
        <v>6</v>
      </c>
      <c r="P1010" s="125">
        <v>100</v>
      </c>
      <c r="Q1010" s="125">
        <v>6800</v>
      </c>
      <c r="R1010" s="125">
        <f t="shared" si="218"/>
        <v>40800</v>
      </c>
      <c r="S1010" s="125">
        <v>4</v>
      </c>
      <c r="T1010" s="125">
        <v>12</v>
      </c>
      <c r="U1010" s="125">
        <f t="shared" si="219"/>
        <v>35904</v>
      </c>
      <c r="V1010" s="125">
        <f t="shared" si="220"/>
        <v>35904</v>
      </c>
      <c r="W1010" s="125">
        <f t="shared" si="221"/>
        <v>35904</v>
      </c>
      <c r="Y1010" s="125">
        <f t="shared" si="222"/>
        <v>35904</v>
      </c>
      <c r="Z1010" s="125">
        <v>0.02</v>
      </c>
      <c r="AA1010" s="125">
        <f t="shared" si="228"/>
        <v>7.1808000000000005</v>
      </c>
    </row>
    <row r="1011" spans="1:27" s="122" customFormat="1" ht="24" x14ac:dyDescent="0.55000000000000004">
      <c r="A1011" s="11"/>
      <c r="B1011" s="137" t="s">
        <v>59</v>
      </c>
      <c r="C1011" s="11">
        <v>2380</v>
      </c>
      <c r="D1011" s="11">
        <v>1</v>
      </c>
      <c r="E1011" s="11">
        <v>3</v>
      </c>
      <c r="F1011" s="11">
        <v>69</v>
      </c>
      <c r="G1011" s="11">
        <v>1</v>
      </c>
      <c r="H1011" s="118">
        <f t="shared" si="216"/>
        <v>769</v>
      </c>
      <c r="I1011" s="119">
        <v>100</v>
      </c>
      <c r="J1011" s="119">
        <f t="shared" si="217"/>
        <v>76900</v>
      </c>
      <c r="L1011" s="11"/>
      <c r="M1011" s="11"/>
      <c r="N1011" s="11"/>
      <c r="O1011" s="11"/>
      <c r="R1011" s="118">
        <f t="shared" si="218"/>
        <v>0</v>
      </c>
      <c r="S1011" s="118"/>
      <c r="T1011" s="119"/>
      <c r="U1011" s="118">
        <f t="shared" si="219"/>
        <v>0</v>
      </c>
      <c r="V1011" s="119">
        <f t="shared" si="220"/>
        <v>76900</v>
      </c>
      <c r="W1011" s="118">
        <f t="shared" si="221"/>
        <v>0</v>
      </c>
      <c r="Y1011" s="119">
        <f t="shared" si="222"/>
        <v>76900</v>
      </c>
      <c r="Z1011" s="119"/>
    </row>
    <row r="1012" spans="1:27" s="122" customFormat="1" ht="24" x14ac:dyDescent="0.55000000000000004">
      <c r="A1012" s="11"/>
      <c r="B1012" s="137" t="s">
        <v>59</v>
      </c>
      <c r="C1012" s="11">
        <v>2779</v>
      </c>
      <c r="D1012" s="11">
        <v>1</v>
      </c>
      <c r="E1012" s="11">
        <v>0</v>
      </c>
      <c r="F1012" s="11">
        <v>7</v>
      </c>
      <c r="G1012" s="11">
        <v>1</v>
      </c>
      <c r="H1012" s="118">
        <f t="shared" si="216"/>
        <v>407</v>
      </c>
      <c r="I1012" s="119">
        <v>100</v>
      </c>
      <c r="J1012" s="119">
        <f t="shared" si="217"/>
        <v>40700</v>
      </c>
      <c r="L1012" s="11"/>
      <c r="M1012" s="11"/>
      <c r="N1012" s="11"/>
      <c r="O1012" s="11"/>
      <c r="R1012" s="118">
        <f t="shared" si="218"/>
        <v>0</v>
      </c>
      <c r="S1012" s="118"/>
      <c r="T1012" s="119"/>
      <c r="U1012" s="118">
        <f t="shared" si="219"/>
        <v>0</v>
      </c>
      <c r="V1012" s="119">
        <f t="shared" si="220"/>
        <v>40700</v>
      </c>
      <c r="W1012" s="118">
        <f t="shared" si="221"/>
        <v>0</v>
      </c>
      <c r="Y1012" s="119">
        <f t="shared" si="222"/>
        <v>40700</v>
      </c>
      <c r="Z1012" s="119"/>
    </row>
    <row r="1013" spans="1:27" s="122" customFormat="1" ht="24" x14ac:dyDescent="0.55000000000000004">
      <c r="A1013" s="11"/>
      <c r="B1013" s="137" t="s">
        <v>59</v>
      </c>
      <c r="C1013" s="11">
        <v>19195</v>
      </c>
      <c r="D1013" s="11">
        <v>0</v>
      </c>
      <c r="E1013" s="11">
        <v>1</v>
      </c>
      <c r="F1013" s="11">
        <v>24</v>
      </c>
      <c r="G1013" s="11">
        <v>1</v>
      </c>
      <c r="H1013" s="118">
        <f t="shared" si="216"/>
        <v>124</v>
      </c>
      <c r="I1013" s="119">
        <v>130</v>
      </c>
      <c r="J1013" s="119">
        <f t="shared" si="217"/>
        <v>16120</v>
      </c>
      <c r="L1013" s="11"/>
      <c r="M1013" s="11"/>
      <c r="N1013" s="11"/>
      <c r="O1013" s="11"/>
      <c r="R1013" s="118">
        <f t="shared" si="218"/>
        <v>0</v>
      </c>
      <c r="S1013" s="118"/>
      <c r="T1013" s="119"/>
      <c r="U1013" s="118">
        <f t="shared" si="219"/>
        <v>0</v>
      </c>
      <c r="V1013" s="119">
        <f t="shared" si="220"/>
        <v>16120</v>
      </c>
      <c r="W1013" s="118">
        <f t="shared" si="221"/>
        <v>0</v>
      </c>
      <c r="Y1013" s="119">
        <f t="shared" si="222"/>
        <v>16120</v>
      </c>
      <c r="Z1013" s="119"/>
    </row>
    <row r="1014" spans="1:27" s="126" customFormat="1" ht="24" x14ac:dyDescent="0.55000000000000004">
      <c r="A1014" s="24"/>
      <c r="B1014" s="97" t="s">
        <v>71</v>
      </c>
      <c r="C1014" s="24">
        <v>1383</v>
      </c>
      <c r="D1014" s="24"/>
      <c r="E1014" s="24"/>
      <c r="F1014" s="24"/>
      <c r="G1014" s="24"/>
      <c r="H1014" s="125">
        <f t="shared" si="216"/>
        <v>0</v>
      </c>
      <c r="I1014" s="125">
        <v>100</v>
      </c>
      <c r="J1014" s="125">
        <f t="shared" si="217"/>
        <v>0</v>
      </c>
      <c r="L1014" s="24"/>
      <c r="M1014" s="24"/>
      <c r="N1014" s="24"/>
      <c r="O1014" s="24"/>
      <c r="R1014" s="125">
        <f t="shared" si="218"/>
        <v>0</v>
      </c>
      <c r="S1014" s="125"/>
      <c r="T1014" s="125"/>
      <c r="U1014" s="125">
        <f t="shared" si="219"/>
        <v>0</v>
      </c>
      <c r="V1014" s="125">
        <f t="shared" si="220"/>
        <v>0</v>
      </c>
      <c r="W1014" s="125">
        <f t="shared" si="221"/>
        <v>0</v>
      </c>
      <c r="Y1014" s="125">
        <f t="shared" si="222"/>
        <v>0</v>
      </c>
      <c r="Z1014" s="125">
        <v>0.01</v>
      </c>
      <c r="AA1014" s="125">
        <f t="shared" ref="AA1014" si="229">Y1014*Z1014/100</f>
        <v>0</v>
      </c>
    </row>
    <row r="1015" spans="1:27" s="128" customFormat="1" ht="24" x14ac:dyDescent="0.55000000000000004">
      <c r="A1015" s="53"/>
      <c r="B1015" s="53"/>
      <c r="C1015" s="53"/>
      <c r="D1015" s="53"/>
      <c r="E1015" s="53"/>
      <c r="F1015" s="53"/>
      <c r="G1015" s="53"/>
      <c r="H1015" s="127"/>
      <c r="I1015" s="127"/>
      <c r="J1015" s="127"/>
      <c r="L1015" s="53"/>
      <c r="M1015" s="53"/>
      <c r="N1015" s="53"/>
      <c r="O1015" s="53"/>
      <c r="R1015" s="127"/>
      <c r="S1015" s="127"/>
      <c r="T1015" s="127"/>
      <c r="U1015" s="127"/>
      <c r="V1015" s="127"/>
      <c r="W1015" s="127"/>
      <c r="Y1015" s="127"/>
      <c r="Z1015" s="127"/>
    </row>
    <row r="1016" spans="1:27" s="126" customFormat="1" ht="24" x14ac:dyDescent="0.55000000000000004">
      <c r="A1016" s="24">
        <v>239</v>
      </c>
      <c r="B1016" s="24" t="s">
        <v>76</v>
      </c>
      <c r="C1016" s="24"/>
      <c r="D1016" s="24">
        <v>0</v>
      </c>
      <c r="E1016" s="24">
        <v>1</v>
      </c>
      <c r="F1016" s="24">
        <v>60</v>
      </c>
      <c r="G1016" s="24">
        <v>2</v>
      </c>
      <c r="H1016" s="125">
        <f t="shared" si="216"/>
        <v>160</v>
      </c>
      <c r="I1016" s="125">
        <v>150</v>
      </c>
      <c r="J1016" s="125">
        <f t="shared" si="217"/>
        <v>24000</v>
      </c>
      <c r="L1016" s="24" t="s">
        <v>13</v>
      </c>
      <c r="M1016" s="24" t="s">
        <v>65</v>
      </c>
      <c r="N1016" s="24">
        <v>2</v>
      </c>
      <c r="O1016" s="24">
        <v>108</v>
      </c>
      <c r="P1016" s="125">
        <v>100</v>
      </c>
      <c r="Q1016" s="125">
        <v>6800</v>
      </c>
      <c r="R1016" s="125">
        <f t="shared" si="218"/>
        <v>734400</v>
      </c>
      <c r="S1016" s="125">
        <v>21</v>
      </c>
      <c r="T1016" s="125">
        <v>93</v>
      </c>
      <c r="U1016" s="125">
        <f t="shared" si="219"/>
        <v>51408</v>
      </c>
      <c r="V1016" s="125">
        <f t="shared" si="220"/>
        <v>75408</v>
      </c>
      <c r="W1016" s="125">
        <f t="shared" si="221"/>
        <v>75408</v>
      </c>
      <c r="Y1016" s="125">
        <f t="shared" si="222"/>
        <v>75408</v>
      </c>
      <c r="Z1016" s="125">
        <v>0.02</v>
      </c>
      <c r="AA1016" s="125">
        <f t="shared" ref="AA1016:AA1018" si="230">Y1016*Z1016/100</f>
        <v>15.081600000000002</v>
      </c>
    </row>
    <row r="1017" spans="1:27" s="126" customFormat="1" ht="24" x14ac:dyDescent="0.55000000000000004">
      <c r="A1017" s="24"/>
      <c r="B1017" s="24"/>
      <c r="C1017" s="24"/>
      <c r="D1017" s="24"/>
      <c r="E1017" s="24"/>
      <c r="F1017" s="24"/>
      <c r="G1017" s="24"/>
      <c r="H1017" s="125">
        <f t="shared" si="216"/>
        <v>0</v>
      </c>
      <c r="I1017" s="125"/>
      <c r="J1017" s="125">
        <f t="shared" si="217"/>
        <v>0</v>
      </c>
      <c r="L1017" s="24"/>
      <c r="M1017" s="24" t="s">
        <v>126</v>
      </c>
      <c r="N1017" s="24">
        <v>2</v>
      </c>
      <c r="O1017" s="24">
        <v>36</v>
      </c>
      <c r="P1017" s="125">
        <v>100</v>
      </c>
      <c r="Q1017" s="125">
        <v>6800</v>
      </c>
      <c r="R1017" s="125">
        <f t="shared" si="218"/>
        <v>244800</v>
      </c>
      <c r="S1017" s="125">
        <v>21</v>
      </c>
      <c r="T1017" s="125">
        <v>32</v>
      </c>
      <c r="U1017" s="125">
        <f t="shared" si="219"/>
        <v>166464</v>
      </c>
      <c r="V1017" s="125">
        <f t="shared" si="220"/>
        <v>166464</v>
      </c>
      <c r="W1017" s="125">
        <f t="shared" si="221"/>
        <v>166464</v>
      </c>
      <c r="Y1017" s="125">
        <f t="shared" si="222"/>
        <v>166464</v>
      </c>
      <c r="Z1017" s="125">
        <v>0.02</v>
      </c>
      <c r="AA1017" s="125">
        <f t="shared" si="230"/>
        <v>33.2928</v>
      </c>
    </row>
    <row r="1018" spans="1:27" s="126" customFormat="1" ht="24" x14ac:dyDescent="0.55000000000000004">
      <c r="A1018" s="24"/>
      <c r="B1018" s="24"/>
      <c r="C1018" s="24"/>
      <c r="D1018" s="24"/>
      <c r="E1018" s="24"/>
      <c r="F1018" s="24"/>
      <c r="G1018" s="24"/>
      <c r="H1018" s="125">
        <f t="shared" si="216"/>
        <v>0</v>
      </c>
      <c r="I1018" s="125"/>
      <c r="J1018" s="125">
        <f t="shared" si="217"/>
        <v>0</v>
      </c>
      <c r="L1018" s="24"/>
      <c r="M1018" s="24" t="s">
        <v>65</v>
      </c>
      <c r="N1018" s="24">
        <v>2</v>
      </c>
      <c r="O1018" s="24">
        <v>4</v>
      </c>
      <c r="P1018" s="125">
        <v>100</v>
      </c>
      <c r="Q1018" s="125">
        <v>6800</v>
      </c>
      <c r="R1018" s="125">
        <f t="shared" si="218"/>
        <v>27200</v>
      </c>
      <c r="S1018" s="125">
        <v>21</v>
      </c>
      <c r="T1018" s="125">
        <v>93</v>
      </c>
      <c r="U1018" s="125">
        <f t="shared" si="219"/>
        <v>1904</v>
      </c>
      <c r="V1018" s="125">
        <f t="shared" si="220"/>
        <v>1904</v>
      </c>
      <c r="W1018" s="125">
        <f t="shared" si="221"/>
        <v>1904</v>
      </c>
      <c r="Y1018" s="125">
        <f t="shared" si="222"/>
        <v>1904</v>
      </c>
      <c r="Z1018" s="125">
        <v>0.02</v>
      </c>
      <c r="AA1018" s="125">
        <f t="shared" si="230"/>
        <v>0.38079999999999997</v>
      </c>
    </row>
    <row r="1019" spans="1:27" s="128" customFormat="1" ht="24" x14ac:dyDescent="0.55000000000000004">
      <c r="A1019" s="53"/>
      <c r="B1019" s="53"/>
      <c r="C1019" s="53"/>
      <c r="D1019" s="53"/>
      <c r="E1019" s="53"/>
      <c r="F1019" s="53"/>
      <c r="G1019" s="53"/>
      <c r="H1019" s="127"/>
      <c r="I1019" s="127"/>
      <c r="J1019" s="127"/>
      <c r="L1019" s="53"/>
      <c r="M1019" s="53"/>
      <c r="N1019" s="53"/>
      <c r="O1019" s="53"/>
      <c r="R1019" s="127"/>
      <c r="S1019" s="127"/>
      <c r="T1019" s="127"/>
      <c r="U1019" s="127"/>
      <c r="V1019" s="127"/>
      <c r="W1019" s="127"/>
      <c r="Y1019" s="127"/>
      <c r="Z1019" s="127"/>
    </row>
    <row r="1020" spans="1:27" s="126" customFormat="1" ht="24" x14ac:dyDescent="0.55000000000000004">
      <c r="A1020" s="24">
        <v>240</v>
      </c>
      <c r="B1020" s="24" t="s">
        <v>76</v>
      </c>
      <c r="C1020" s="24"/>
      <c r="D1020" s="24">
        <v>0</v>
      </c>
      <c r="E1020" s="24">
        <v>3</v>
      </c>
      <c r="F1020" s="24">
        <v>0</v>
      </c>
      <c r="G1020" s="24">
        <v>2</v>
      </c>
      <c r="H1020" s="125">
        <f t="shared" si="216"/>
        <v>300</v>
      </c>
      <c r="I1020" s="125">
        <v>150</v>
      </c>
      <c r="J1020" s="125">
        <f t="shared" si="217"/>
        <v>45000</v>
      </c>
      <c r="L1020" s="24" t="s">
        <v>62</v>
      </c>
      <c r="M1020" s="24" t="s">
        <v>65</v>
      </c>
      <c r="N1020" s="24">
        <v>2</v>
      </c>
      <c r="O1020" s="24">
        <v>30</v>
      </c>
      <c r="P1020" s="125">
        <v>100</v>
      </c>
      <c r="Q1020" s="125">
        <v>6800</v>
      </c>
      <c r="R1020" s="125">
        <f t="shared" si="218"/>
        <v>204000</v>
      </c>
      <c r="S1020" s="125">
        <v>25</v>
      </c>
      <c r="T1020" s="125">
        <v>93</v>
      </c>
      <c r="U1020" s="125">
        <f t="shared" si="219"/>
        <v>14280</v>
      </c>
      <c r="V1020" s="125">
        <f t="shared" si="220"/>
        <v>59280</v>
      </c>
      <c r="W1020" s="125">
        <f t="shared" si="221"/>
        <v>59280</v>
      </c>
      <c r="Y1020" s="125">
        <f t="shared" si="222"/>
        <v>59280</v>
      </c>
      <c r="Z1020" s="125">
        <v>0.02</v>
      </c>
      <c r="AA1020" s="125">
        <f t="shared" ref="AA1020" si="231">Y1020*Z1020/100</f>
        <v>11.856000000000002</v>
      </c>
    </row>
    <row r="1021" spans="1:27" s="128" customFormat="1" ht="24" x14ac:dyDescent="0.55000000000000004">
      <c r="A1021" s="53"/>
      <c r="B1021" s="53"/>
      <c r="C1021" s="53"/>
      <c r="D1021" s="53"/>
      <c r="E1021" s="53"/>
      <c r="F1021" s="53"/>
      <c r="G1021" s="53"/>
      <c r="H1021" s="127"/>
      <c r="I1021" s="127"/>
      <c r="J1021" s="127"/>
      <c r="L1021" s="53"/>
      <c r="M1021" s="53"/>
      <c r="N1021" s="53"/>
      <c r="O1021" s="53"/>
      <c r="R1021" s="127"/>
      <c r="S1021" s="127"/>
      <c r="T1021" s="127"/>
      <c r="U1021" s="127"/>
      <c r="V1021" s="127"/>
      <c r="W1021" s="127"/>
      <c r="Y1021" s="127"/>
      <c r="Z1021" s="127"/>
    </row>
    <row r="1022" spans="1:27" s="122" customFormat="1" ht="24" x14ac:dyDescent="0.55000000000000004">
      <c r="A1022" s="23">
        <v>241</v>
      </c>
      <c r="B1022" s="137" t="s">
        <v>59</v>
      </c>
      <c r="C1022" s="23">
        <v>12272</v>
      </c>
      <c r="D1022" s="23">
        <v>1</v>
      </c>
      <c r="E1022" s="23">
        <v>2</v>
      </c>
      <c r="F1022" s="23">
        <v>80</v>
      </c>
      <c r="G1022" s="11">
        <v>1</v>
      </c>
      <c r="H1022" s="118">
        <f t="shared" si="216"/>
        <v>680</v>
      </c>
      <c r="I1022" s="119">
        <v>130</v>
      </c>
      <c r="J1022" s="119">
        <f t="shared" si="217"/>
        <v>88400</v>
      </c>
      <c r="L1022" s="23"/>
      <c r="M1022" s="23"/>
      <c r="N1022" s="23"/>
      <c r="O1022" s="23"/>
      <c r="R1022" s="118">
        <f t="shared" si="218"/>
        <v>0</v>
      </c>
      <c r="S1022" s="119"/>
      <c r="T1022" s="119"/>
      <c r="U1022" s="118">
        <f t="shared" si="219"/>
        <v>0</v>
      </c>
      <c r="V1022" s="119">
        <f t="shared" si="220"/>
        <v>88400</v>
      </c>
      <c r="W1022" s="118">
        <f t="shared" si="221"/>
        <v>0</v>
      </c>
      <c r="Y1022" s="119">
        <f t="shared" si="222"/>
        <v>88400</v>
      </c>
      <c r="Z1022" s="119"/>
    </row>
    <row r="1023" spans="1:27" s="122" customFormat="1" ht="24" x14ac:dyDescent="0.55000000000000004">
      <c r="A1023" s="23"/>
      <c r="B1023" s="137" t="s">
        <v>59</v>
      </c>
      <c r="C1023" s="23">
        <v>7957</v>
      </c>
      <c r="D1023" s="23">
        <v>1</v>
      </c>
      <c r="E1023" s="23">
        <v>3</v>
      </c>
      <c r="F1023" s="23">
        <v>50</v>
      </c>
      <c r="G1023" s="11">
        <v>1</v>
      </c>
      <c r="H1023" s="118">
        <f t="shared" si="216"/>
        <v>750</v>
      </c>
      <c r="I1023" s="119">
        <v>100</v>
      </c>
      <c r="J1023" s="119">
        <f t="shared" si="217"/>
        <v>75000</v>
      </c>
      <c r="L1023" s="23"/>
      <c r="M1023" s="23"/>
      <c r="N1023" s="23"/>
      <c r="O1023" s="23"/>
      <c r="R1023" s="118">
        <f t="shared" si="218"/>
        <v>0</v>
      </c>
      <c r="S1023" s="119"/>
      <c r="T1023" s="119"/>
      <c r="U1023" s="118">
        <f t="shared" si="219"/>
        <v>0</v>
      </c>
      <c r="V1023" s="119">
        <f t="shared" si="220"/>
        <v>75000</v>
      </c>
      <c r="W1023" s="118">
        <f t="shared" si="221"/>
        <v>0</v>
      </c>
      <c r="Y1023" s="119">
        <f t="shared" si="222"/>
        <v>75000</v>
      </c>
      <c r="Z1023" s="119"/>
    </row>
    <row r="1024" spans="1:27" s="126" customFormat="1" ht="24" x14ac:dyDescent="0.55000000000000004">
      <c r="A1024" s="24"/>
      <c r="B1024" s="97" t="s">
        <v>165</v>
      </c>
      <c r="C1024" s="24"/>
      <c r="D1024" s="24">
        <v>1</v>
      </c>
      <c r="E1024" s="24">
        <v>2</v>
      </c>
      <c r="F1024" s="24">
        <v>25</v>
      </c>
      <c r="G1024" s="24">
        <v>1</v>
      </c>
      <c r="H1024" s="125">
        <f t="shared" si="216"/>
        <v>625</v>
      </c>
      <c r="I1024" s="125">
        <v>100</v>
      </c>
      <c r="J1024" s="125">
        <f t="shared" si="217"/>
        <v>62500</v>
      </c>
      <c r="L1024" s="24"/>
      <c r="M1024" s="24"/>
      <c r="N1024" s="24"/>
      <c r="O1024" s="24"/>
      <c r="R1024" s="125">
        <f t="shared" si="218"/>
        <v>0</v>
      </c>
      <c r="S1024" s="125"/>
      <c r="T1024" s="125"/>
      <c r="U1024" s="125">
        <f t="shared" si="219"/>
        <v>0</v>
      </c>
      <c r="V1024" s="125">
        <f t="shared" si="220"/>
        <v>62500</v>
      </c>
      <c r="W1024" s="125">
        <f t="shared" si="221"/>
        <v>0</v>
      </c>
      <c r="Y1024" s="125">
        <f t="shared" si="222"/>
        <v>62500</v>
      </c>
      <c r="Z1024" s="125">
        <v>0.01</v>
      </c>
      <c r="AA1024" s="125">
        <f t="shared" ref="AA1024" si="232">Y1024*Z1024/100</f>
        <v>6.25</v>
      </c>
    </row>
    <row r="1025" spans="1:27" s="128" customFormat="1" ht="24" x14ac:dyDescent="0.55000000000000004">
      <c r="A1025" s="53"/>
      <c r="B1025" s="55"/>
      <c r="C1025" s="53"/>
      <c r="D1025" s="53"/>
      <c r="E1025" s="53"/>
      <c r="F1025" s="53"/>
      <c r="G1025" s="53"/>
      <c r="H1025" s="127"/>
      <c r="I1025" s="127"/>
      <c r="J1025" s="127"/>
      <c r="L1025" s="53"/>
      <c r="M1025" s="53"/>
      <c r="N1025" s="53"/>
      <c r="O1025" s="53"/>
      <c r="R1025" s="127"/>
      <c r="S1025" s="127"/>
      <c r="T1025" s="127"/>
      <c r="U1025" s="127"/>
      <c r="V1025" s="127"/>
      <c r="W1025" s="127"/>
      <c r="Y1025" s="127"/>
      <c r="Z1025" s="127"/>
    </row>
    <row r="1026" spans="1:27" s="122" customFormat="1" ht="24" x14ac:dyDescent="0.55000000000000004">
      <c r="A1026" s="23">
        <v>242</v>
      </c>
      <c r="B1026" s="137" t="s">
        <v>59</v>
      </c>
      <c r="C1026" s="23">
        <v>11406</v>
      </c>
      <c r="D1026" s="23">
        <v>10</v>
      </c>
      <c r="E1026" s="23">
        <v>1</v>
      </c>
      <c r="F1026" s="23">
        <v>54</v>
      </c>
      <c r="G1026" s="11">
        <v>1</v>
      </c>
      <c r="H1026" s="118">
        <f t="shared" si="216"/>
        <v>4154</v>
      </c>
      <c r="I1026" s="119">
        <v>100</v>
      </c>
      <c r="J1026" s="119">
        <f t="shared" si="217"/>
        <v>415400</v>
      </c>
      <c r="L1026" s="23"/>
      <c r="M1026" s="23"/>
      <c r="N1026" s="23"/>
      <c r="O1026" s="23"/>
      <c r="R1026" s="118">
        <f t="shared" si="218"/>
        <v>0</v>
      </c>
      <c r="S1026" s="119"/>
      <c r="T1026" s="119"/>
      <c r="U1026" s="118">
        <f t="shared" si="219"/>
        <v>0</v>
      </c>
      <c r="V1026" s="119">
        <f t="shared" si="220"/>
        <v>415400</v>
      </c>
      <c r="W1026" s="118">
        <f t="shared" si="221"/>
        <v>0</v>
      </c>
      <c r="Y1026" s="119">
        <f t="shared" si="222"/>
        <v>415400</v>
      </c>
      <c r="Z1026" s="119"/>
    </row>
    <row r="1027" spans="1:27" s="128" customFormat="1" ht="24" x14ac:dyDescent="0.55000000000000004">
      <c r="A1027" s="53"/>
      <c r="B1027" s="55"/>
      <c r="C1027" s="53"/>
      <c r="D1027" s="53"/>
      <c r="E1027" s="53"/>
      <c r="F1027" s="53"/>
      <c r="G1027" s="53"/>
      <c r="H1027" s="127"/>
      <c r="I1027" s="127"/>
      <c r="J1027" s="127"/>
      <c r="L1027" s="53"/>
      <c r="M1027" s="53"/>
      <c r="N1027" s="53"/>
      <c r="O1027" s="53"/>
      <c r="R1027" s="127"/>
      <c r="S1027" s="127"/>
      <c r="T1027" s="127"/>
      <c r="U1027" s="127"/>
      <c r="V1027" s="127"/>
      <c r="W1027" s="127"/>
      <c r="Y1027" s="127"/>
      <c r="Z1027" s="127"/>
    </row>
    <row r="1028" spans="1:27" s="126" customFormat="1" ht="24" x14ac:dyDescent="0.55000000000000004">
      <c r="A1028" s="24">
        <v>243</v>
      </c>
      <c r="B1028" s="24" t="s">
        <v>76</v>
      </c>
      <c r="C1028" s="24"/>
      <c r="D1028" s="24">
        <v>0</v>
      </c>
      <c r="E1028" s="24">
        <v>2</v>
      </c>
      <c r="F1028" s="24">
        <v>0</v>
      </c>
      <c r="G1028" s="24">
        <v>2</v>
      </c>
      <c r="H1028" s="125">
        <f t="shared" si="216"/>
        <v>200</v>
      </c>
      <c r="I1028" s="125">
        <v>150</v>
      </c>
      <c r="J1028" s="125">
        <f t="shared" si="217"/>
        <v>30000</v>
      </c>
      <c r="L1028" s="24" t="s">
        <v>13</v>
      </c>
      <c r="M1028" s="24" t="s">
        <v>65</v>
      </c>
      <c r="N1028" s="24">
        <v>2</v>
      </c>
      <c r="O1028" s="24">
        <v>120</v>
      </c>
      <c r="P1028" s="125">
        <v>100</v>
      </c>
      <c r="Q1028" s="125">
        <v>6800</v>
      </c>
      <c r="R1028" s="125">
        <f t="shared" si="218"/>
        <v>816000</v>
      </c>
      <c r="S1028" s="125">
        <v>21</v>
      </c>
      <c r="T1028" s="125">
        <v>93</v>
      </c>
      <c r="U1028" s="125">
        <f t="shared" si="219"/>
        <v>57120</v>
      </c>
      <c r="V1028" s="125">
        <f t="shared" si="220"/>
        <v>87120</v>
      </c>
      <c r="W1028" s="125">
        <f t="shared" si="221"/>
        <v>87120</v>
      </c>
      <c r="Y1028" s="125">
        <f t="shared" si="222"/>
        <v>87120</v>
      </c>
      <c r="Z1028" s="125">
        <v>0.02</v>
      </c>
      <c r="AA1028" s="125">
        <f t="shared" ref="AA1028:AA1030" si="233">Y1028*Z1028/100</f>
        <v>17.423999999999999</v>
      </c>
    </row>
    <row r="1029" spans="1:27" s="126" customFormat="1" ht="24" x14ac:dyDescent="0.55000000000000004">
      <c r="A1029" s="24"/>
      <c r="B1029" s="24"/>
      <c r="C1029" s="24"/>
      <c r="D1029" s="24"/>
      <c r="E1029" s="24"/>
      <c r="F1029" s="24"/>
      <c r="G1029" s="24"/>
      <c r="H1029" s="125">
        <f t="shared" si="216"/>
        <v>0</v>
      </c>
      <c r="I1029" s="125"/>
      <c r="J1029" s="125">
        <f t="shared" si="217"/>
        <v>0</v>
      </c>
      <c r="L1029" s="24"/>
      <c r="M1029" s="24" t="s">
        <v>126</v>
      </c>
      <c r="N1029" s="24">
        <v>2</v>
      </c>
      <c r="O1029" s="24">
        <v>12</v>
      </c>
      <c r="P1029" s="125">
        <v>100</v>
      </c>
      <c r="Q1029" s="125">
        <v>6800</v>
      </c>
      <c r="R1029" s="125">
        <f t="shared" si="218"/>
        <v>81600</v>
      </c>
      <c r="S1029" s="125">
        <v>21</v>
      </c>
      <c r="T1029" s="125">
        <v>32</v>
      </c>
      <c r="U1029" s="125">
        <f t="shared" si="219"/>
        <v>55488</v>
      </c>
      <c r="V1029" s="125">
        <f t="shared" si="220"/>
        <v>55488</v>
      </c>
      <c r="W1029" s="125">
        <f t="shared" si="221"/>
        <v>55488</v>
      </c>
      <c r="Y1029" s="125">
        <f t="shared" si="222"/>
        <v>55488</v>
      </c>
      <c r="Z1029" s="125">
        <v>0.02</v>
      </c>
      <c r="AA1029" s="125">
        <f t="shared" si="233"/>
        <v>11.0976</v>
      </c>
    </row>
    <row r="1030" spans="1:27" s="126" customFormat="1" ht="24" x14ac:dyDescent="0.55000000000000004">
      <c r="A1030" s="24"/>
      <c r="B1030" s="24"/>
      <c r="C1030" s="24"/>
      <c r="D1030" s="24"/>
      <c r="E1030" s="24"/>
      <c r="F1030" s="24"/>
      <c r="G1030" s="24"/>
      <c r="H1030" s="125">
        <f t="shared" si="216"/>
        <v>0</v>
      </c>
      <c r="I1030" s="125"/>
      <c r="J1030" s="125">
        <f t="shared" si="217"/>
        <v>0</v>
      </c>
      <c r="L1030" s="24"/>
      <c r="M1030" s="24" t="s">
        <v>65</v>
      </c>
      <c r="N1030" s="24">
        <v>2</v>
      </c>
      <c r="O1030" s="24">
        <v>8</v>
      </c>
      <c r="P1030" s="125">
        <v>100</v>
      </c>
      <c r="Q1030" s="125">
        <v>6800</v>
      </c>
      <c r="R1030" s="125">
        <f t="shared" si="218"/>
        <v>54400</v>
      </c>
      <c r="S1030" s="125">
        <v>21</v>
      </c>
      <c r="T1030" s="125">
        <v>93</v>
      </c>
      <c r="U1030" s="125">
        <f t="shared" si="219"/>
        <v>3808</v>
      </c>
      <c r="V1030" s="125">
        <f t="shared" si="220"/>
        <v>3808</v>
      </c>
      <c r="W1030" s="125">
        <f t="shared" si="221"/>
        <v>3808</v>
      </c>
      <c r="Y1030" s="125">
        <f t="shared" si="222"/>
        <v>3808</v>
      </c>
      <c r="Z1030" s="125">
        <v>0.02</v>
      </c>
      <c r="AA1030" s="125">
        <f t="shared" si="233"/>
        <v>0.76159999999999994</v>
      </c>
    </row>
    <row r="1031" spans="1:27" s="128" customFormat="1" ht="24" x14ac:dyDescent="0.55000000000000004">
      <c r="A1031" s="53"/>
      <c r="B1031" s="53"/>
      <c r="C1031" s="53"/>
      <c r="D1031" s="53"/>
      <c r="E1031" s="53"/>
      <c r="F1031" s="53"/>
      <c r="G1031" s="53"/>
      <c r="H1031" s="127"/>
      <c r="I1031" s="127"/>
      <c r="J1031" s="127"/>
      <c r="L1031" s="53"/>
      <c r="M1031" s="53"/>
      <c r="N1031" s="53"/>
      <c r="O1031" s="53"/>
      <c r="R1031" s="127"/>
      <c r="S1031" s="127"/>
      <c r="T1031" s="127"/>
      <c r="U1031" s="127"/>
      <c r="V1031" s="127"/>
      <c r="W1031" s="127"/>
      <c r="Y1031" s="127"/>
      <c r="Z1031" s="127"/>
    </row>
    <row r="1032" spans="1:27" s="122" customFormat="1" ht="24" x14ac:dyDescent="0.55000000000000004">
      <c r="A1032" s="23">
        <v>244</v>
      </c>
      <c r="B1032" s="30" t="s">
        <v>59</v>
      </c>
      <c r="C1032" s="23">
        <v>714</v>
      </c>
      <c r="D1032" s="23">
        <v>0</v>
      </c>
      <c r="E1032" s="23">
        <v>1</v>
      </c>
      <c r="F1032" s="23">
        <v>25</v>
      </c>
      <c r="G1032" s="11">
        <v>2</v>
      </c>
      <c r="H1032" s="118">
        <f t="shared" ref="H1032:H1095" si="234">+(D1032*400)+(E1032*100)+F1032</f>
        <v>125</v>
      </c>
      <c r="I1032" s="119">
        <v>150</v>
      </c>
      <c r="J1032" s="119">
        <f t="shared" ref="J1032:J1095" si="235">H1032*I1032</f>
        <v>18750</v>
      </c>
      <c r="L1032" s="23" t="s">
        <v>62</v>
      </c>
      <c r="M1032" s="23" t="s">
        <v>65</v>
      </c>
      <c r="N1032" s="23">
        <v>2</v>
      </c>
      <c r="O1032" s="23">
        <v>75.400000000000006</v>
      </c>
      <c r="P1032" s="119">
        <v>100</v>
      </c>
      <c r="Q1032" s="119">
        <v>6800</v>
      </c>
      <c r="R1032" s="118">
        <f t="shared" ref="R1032:R1095" si="236">O1032*Q1032</f>
        <v>512720.00000000006</v>
      </c>
      <c r="S1032" s="119">
        <v>27</v>
      </c>
      <c r="T1032" s="119"/>
      <c r="U1032" s="118">
        <f t="shared" ref="U1032:U1095" si="237">R1032*(100-T1032)/100</f>
        <v>512720.00000000006</v>
      </c>
      <c r="V1032" s="119">
        <f t="shared" ref="V1032:V1095" si="238">J1032+U1032</f>
        <v>531470</v>
      </c>
      <c r="W1032" s="118">
        <f t="shared" ref="W1032:W1095" si="239">V1032*P1032/100</f>
        <v>531470</v>
      </c>
      <c r="Y1032" s="119">
        <f t="shared" ref="Y1032:Y1095" si="240">J1032+U1032</f>
        <v>531470</v>
      </c>
      <c r="Z1032" s="119"/>
    </row>
    <row r="1033" spans="1:27" s="122" customFormat="1" ht="24" x14ac:dyDescent="0.55000000000000004">
      <c r="A1033" s="23"/>
      <c r="B1033" s="30"/>
      <c r="C1033" s="23"/>
      <c r="D1033" s="23"/>
      <c r="E1033" s="23"/>
      <c r="F1033" s="23"/>
      <c r="G1033" s="11"/>
      <c r="H1033" s="118">
        <f t="shared" si="234"/>
        <v>0</v>
      </c>
      <c r="I1033" s="119"/>
      <c r="J1033" s="119">
        <f t="shared" si="235"/>
        <v>0</v>
      </c>
      <c r="L1033" s="23"/>
      <c r="M1033" s="23" t="s">
        <v>65</v>
      </c>
      <c r="N1033" s="23">
        <v>2</v>
      </c>
      <c r="O1033" s="23">
        <v>8</v>
      </c>
      <c r="P1033" s="119">
        <v>100</v>
      </c>
      <c r="Q1033" s="119">
        <v>6800</v>
      </c>
      <c r="R1033" s="118">
        <f t="shared" si="236"/>
        <v>54400</v>
      </c>
      <c r="S1033" s="119">
        <v>27</v>
      </c>
      <c r="T1033" s="119"/>
      <c r="U1033" s="118">
        <f t="shared" si="237"/>
        <v>54400</v>
      </c>
      <c r="V1033" s="119">
        <f t="shared" si="238"/>
        <v>54400</v>
      </c>
      <c r="W1033" s="118">
        <f t="shared" si="239"/>
        <v>54400</v>
      </c>
      <c r="Y1033" s="119">
        <f t="shared" si="240"/>
        <v>54400</v>
      </c>
      <c r="Z1033" s="119"/>
    </row>
    <row r="1034" spans="1:27" s="122" customFormat="1" ht="24" x14ac:dyDescent="0.55000000000000004">
      <c r="A1034" s="23"/>
      <c r="B1034" s="30" t="s">
        <v>59</v>
      </c>
      <c r="C1034" s="23">
        <v>10354</v>
      </c>
      <c r="D1034" s="23">
        <v>0</v>
      </c>
      <c r="E1034" s="23">
        <v>3</v>
      </c>
      <c r="F1034" s="23">
        <v>54</v>
      </c>
      <c r="G1034" s="11">
        <v>1</v>
      </c>
      <c r="H1034" s="118">
        <f t="shared" si="234"/>
        <v>354</v>
      </c>
      <c r="I1034" s="119">
        <v>100</v>
      </c>
      <c r="J1034" s="119">
        <f t="shared" si="235"/>
        <v>35400</v>
      </c>
      <c r="L1034" s="23"/>
      <c r="M1034" s="23"/>
      <c r="N1034" s="23"/>
      <c r="O1034" s="23"/>
      <c r="R1034" s="118">
        <f t="shared" si="236"/>
        <v>0</v>
      </c>
      <c r="S1034" s="119"/>
      <c r="T1034" s="119"/>
      <c r="U1034" s="118">
        <f t="shared" si="237"/>
        <v>0</v>
      </c>
      <c r="V1034" s="119">
        <f t="shared" si="238"/>
        <v>35400</v>
      </c>
      <c r="W1034" s="118">
        <f t="shared" si="239"/>
        <v>0</v>
      </c>
      <c r="Y1034" s="119">
        <f t="shared" si="240"/>
        <v>35400</v>
      </c>
      <c r="Z1034" s="119"/>
    </row>
    <row r="1035" spans="1:27" s="122" customFormat="1" ht="24" x14ac:dyDescent="0.55000000000000004">
      <c r="A1035" s="23"/>
      <c r="B1035" s="30" t="s">
        <v>59</v>
      </c>
      <c r="C1035" s="23">
        <v>10353</v>
      </c>
      <c r="D1035" s="23">
        <v>3</v>
      </c>
      <c r="E1035" s="23">
        <v>3</v>
      </c>
      <c r="F1035" s="23">
        <v>11</v>
      </c>
      <c r="G1035" s="11">
        <v>1</v>
      </c>
      <c r="H1035" s="118">
        <f t="shared" si="234"/>
        <v>1511</v>
      </c>
      <c r="I1035" s="119">
        <v>100</v>
      </c>
      <c r="J1035" s="119">
        <f t="shared" si="235"/>
        <v>151100</v>
      </c>
      <c r="L1035" s="23"/>
      <c r="M1035" s="23"/>
      <c r="N1035" s="23"/>
      <c r="O1035" s="23"/>
      <c r="R1035" s="118">
        <f t="shared" si="236"/>
        <v>0</v>
      </c>
      <c r="S1035" s="119"/>
      <c r="T1035" s="119"/>
      <c r="U1035" s="118">
        <f t="shared" si="237"/>
        <v>0</v>
      </c>
      <c r="V1035" s="119">
        <f t="shared" si="238"/>
        <v>151100</v>
      </c>
      <c r="W1035" s="118">
        <f t="shared" si="239"/>
        <v>0</v>
      </c>
      <c r="Y1035" s="119">
        <f t="shared" si="240"/>
        <v>151100</v>
      </c>
      <c r="Z1035" s="119"/>
    </row>
    <row r="1036" spans="1:27" s="128" customFormat="1" ht="24" x14ac:dyDescent="0.55000000000000004">
      <c r="A1036" s="53"/>
      <c r="B1036" s="55"/>
      <c r="C1036" s="53"/>
      <c r="D1036" s="53"/>
      <c r="E1036" s="53"/>
      <c r="F1036" s="53"/>
      <c r="G1036" s="53"/>
      <c r="H1036" s="127"/>
      <c r="I1036" s="127"/>
      <c r="J1036" s="127"/>
      <c r="L1036" s="53"/>
      <c r="M1036" s="53"/>
      <c r="N1036" s="53"/>
      <c r="O1036" s="53"/>
      <c r="R1036" s="127"/>
      <c r="S1036" s="127"/>
      <c r="T1036" s="127"/>
      <c r="U1036" s="127"/>
      <c r="V1036" s="127"/>
      <c r="W1036" s="127"/>
      <c r="Y1036" s="127"/>
      <c r="Z1036" s="127"/>
    </row>
    <row r="1037" spans="1:27" s="126" customFormat="1" ht="24" x14ac:dyDescent="0.55000000000000004">
      <c r="A1037" s="24">
        <v>245</v>
      </c>
      <c r="B1037" s="24" t="s">
        <v>76</v>
      </c>
      <c r="C1037" s="24"/>
      <c r="D1037" s="24">
        <v>1</v>
      </c>
      <c r="E1037" s="24">
        <v>0</v>
      </c>
      <c r="F1037" s="24">
        <v>0</v>
      </c>
      <c r="G1037" s="24">
        <v>2</v>
      </c>
      <c r="H1037" s="125">
        <f t="shared" si="234"/>
        <v>400</v>
      </c>
      <c r="I1037" s="125">
        <v>150</v>
      </c>
      <c r="J1037" s="125">
        <f t="shared" si="235"/>
        <v>60000</v>
      </c>
      <c r="L1037" s="24" t="s">
        <v>13</v>
      </c>
      <c r="M1037" s="24" t="s">
        <v>65</v>
      </c>
      <c r="N1037" s="24">
        <v>2</v>
      </c>
      <c r="O1037" s="24">
        <v>108</v>
      </c>
      <c r="P1037" s="125">
        <v>100</v>
      </c>
      <c r="Q1037" s="125">
        <v>6800</v>
      </c>
      <c r="R1037" s="125">
        <f t="shared" si="236"/>
        <v>734400</v>
      </c>
      <c r="S1037" s="125">
        <v>41</v>
      </c>
      <c r="T1037" s="125">
        <v>93</v>
      </c>
      <c r="U1037" s="125">
        <f t="shared" si="237"/>
        <v>51408</v>
      </c>
      <c r="V1037" s="125">
        <f t="shared" si="238"/>
        <v>111408</v>
      </c>
      <c r="W1037" s="125">
        <f t="shared" si="239"/>
        <v>111408</v>
      </c>
      <c r="Y1037" s="125">
        <f t="shared" si="240"/>
        <v>111408</v>
      </c>
      <c r="Z1037" s="125">
        <v>0.02</v>
      </c>
      <c r="AA1037" s="125">
        <f t="shared" ref="AA1037" si="241">Y1037*Z1037/100</f>
        <v>22.281599999999997</v>
      </c>
    </row>
    <row r="1038" spans="1:27" s="128" customFormat="1" ht="24" x14ac:dyDescent="0.55000000000000004">
      <c r="A1038" s="53"/>
      <c r="B1038" s="53"/>
      <c r="C1038" s="53"/>
      <c r="D1038" s="53"/>
      <c r="E1038" s="53"/>
      <c r="F1038" s="53"/>
      <c r="G1038" s="53"/>
      <c r="H1038" s="127"/>
      <c r="I1038" s="127"/>
      <c r="J1038" s="127"/>
      <c r="L1038" s="53"/>
      <c r="M1038" s="53"/>
      <c r="N1038" s="53"/>
      <c r="O1038" s="53"/>
      <c r="R1038" s="127"/>
      <c r="S1038" s="127"/>
      <c r="T1038" s="127"/>
      <c r="U1038" s="127"/>
      <c r="V1038" s="127"/>
      <c r="W1038" s="127"/>
      <c r="Y1038" s="127"/>
      <c r="Z1038" s="127"/>
    </row>
    <row r="1039" spans="1:27" s="122" customFormat="1" ht="24" x14ac:dyDescent="0.55000000000000004">
      <c r="A1039" s="23">
        <v>246</v>
      </c>
      <c r="B1039" s="30" t="s">
        <v>59</v>
      </c>
      <c r="C1039" s="11">
        <v>1407</v>
      </c>
      <c r="D1039" s="11">
        <v>0</v>
      </c>
      <c r="E1039" s="11">
        <v>1</v>
      </c>
      <c r="F1039" s="11">
        <v>29</v>
      </c>
      <c r="G1039" s="11">
        <v>2</v>
      </c>
      <c r="H1039" s="118">
        <f t="shared" si="234"/>
        <v>129</v>
      </c>
      <c r="I1039" s="119">
        <v>100</v>
      </c>
      <c r="J1039" s="119">
        <f t="shared" si="235"/>
        <v>12900</v>
      </c>
      <c r="L1039" s="23" t="s">
        <v>13</v>
      </c>
      <c r="M1039" s="23" t="s">
        <v>65</v>
      </c>
      <c r="N1039" s="23">
        <v>2</v>
      </c>
      <c r="O1039" s="23">
        <v>69.3</v>
      </c>
      <c r="P1039" s="119">
        <v>100</v>
      </c>
      <c r="Q1039" s="119">
        <v>6800</v>
      </c>
      <c r="R1039" s="118">
        <f t="shared" si="236"/>
        <v>471240</v>
      </c>
      <c r="S1039" s="119">
        <v>15</v>
      </c>
      <c r="T1039" s="119"/>
      <c r="U1039" s="118">
        <f t="shared" si="237"/>
        <v>471240</v>
      </c>
      <c r="V1039" s="119">
        <f t="shared" si="238"/>
        <v>484140</v>
      </c>
      <c r="W1039" s="118">
        <f t="shared" si="239"/>
        <v>484140</v>
      </c>
      <c r="Y1039" s="119">
        <f t="shared" si="240"/>
        <v>484140</v>
      </c>
      <c r="Z1039" s="119"/>
    </row>
    <row r="1040" spans="1:27" s="122" customFormat="1" ht="24" x14ac:dyDescent="0.55000000000000004">
      <c r="A1040" s="23"/>
      <c r="B1040" s="23"/>
      <c r="C1040" s="23"/>
      <c r="D1040" s="23"/>
      <c r="E1040" s="23"/>
      <c r="F1040" s="23"/>
      <c r="G1040" s="11"/>
      <c r="H1040" s="118">
        <f t="shared" si="234"/>
        <v>0</v>
      </c>
      <c r="I1040" s="119"/>
      <c r="J1040" s="119">
        <f t="shared" si="235"/>
        <v>0</v>
      </c>
      <c r="L1040" s="23"/>
      <c r="M1040" s="23" t="s">
        <v>65</v>
      </c>
      <c r="N1040" s="23">
        <v>2</v>
      </c>
      <c r="O1040" s="23">
        <v>8</v>
      </c>
      <c r="P1040" s="119">
        <v>100</v>
      </c>
      <c r="Q1040" s="119">
        <v>6800</v>
      </c>
      <c r="R1040" s="118">
        <f t="shared" si="236"/>
        <v>54400</v>
      </c>
      <c r="S1040" s="119">
        <v>15</v>
      </c>
      <c r="T1040" s="119"/>
      <c r="U1040" s="118">
        <f t="shared" si="237"/>
        <v>54400</v>
      </c>
      <c r="V1040" s="119">
        <f t="shared" si="238"/>
        <v>54400</v>
      </c>
      <c r="W1040" s="118">
        <f t="shared" si="239"/>
        <v>54400</v>
      </c>
      <c r="Y1040" s="119">
        <f t="shared" si="240"/>
        <v>54400</v>
      </c>
      <c r="Z1040" s="119"/>
    </row>
    <row r="1041" spans="1:27" s="128" customFormat="1" ht="24" x14ac:dyDescent="0.55000000000000004">
      <c r="A1041" s="53"/>
      <c r="B1041" s="53"/>
      <c r="C1041" s="53"/>
      <c r="D1041" s="53"/>
      <c r="E1041" s="53"/>
      <c r="F1041" s="53"/>
      <c r="G1041" s="53"/>
      <c r="H1041" s="127"/>
      <c r="I1041" s="127"/>
      <c r="J1041" s="127"/>
      <c r="L1041" s="53"/>
      <c r="M1041" s="53"/>
      <c r="N1041" s="53"/>
      <c r="O1041" s="53"/>
      <c r="R1041" s="127"/>
      <c r="S1041" s="127"/>
      <c r="T1041" s="127"/>
      <c r="U1041" s="127"/>
      <c r="V1041" s="127"/>
      <c r="W1041" s="127"/>
      <c r="Y1041" s="127"/>
      <c r="Z1041" s="127"/>
    </row>
    <row r="1042" spans="1:27" s="122" customFormat="1" ht="24" x14ac:dyDescent="0.55000000000000004">
      <c r="A1042" s="23">
        <v>247</v>
      </c>
      <c r="B1042" s="30" t="s">
        <v>59</v>
      </c>
      <c r="C1042" s="11">
        <v>846</v>
      </c>
      <c r="D1042" s="23">
        <v>0</v>
      </c>
      <c r="E1042" s="23">
        <v>0</v>
      </c>
      <c r="F1042" s="23">
        <v>91</v>
      </c>
      <c r="G1042" s="11">
        <v>2</v>
      </c>
      <c r="H1042" s="118">
        <f t="shared" si="234"/>
        <v>91</v>
      </c>
      <c r="I1042" s="119">
        <v>250</v>
      </c>
      <c r="J1042" s="119">
        <f t="shared" si="235"/>
        <v>22750</v>
      </c>
      <c r="L1042" s="23" t="s">
        <v>62</v>
      </c>
      <c r="M1042" s="23" t="s">
        <v>65</v>
      </c>
      <c r="N1042" s="23">
        <v>2</v>
      </c>
      <c r="O1042" s="23">
        <v>187</v>
      </c>
      <c r="P1042" s="119">
        <v>100</v>
      </c>
      <c r="Q1042" s="119">
        <v>6800</v>
      </c>
      <c r="R1042" s="118">
        <f t="shared" si="236"/>
        <v>1271600</v>
      </c>
      <c r="S1042" s="119">
        <v>61</v>
      </c>
      <c r="T1042" s="119"/>
      <c r="U1042" s="118">
        <f t="shared" si="237"/>
        <v>1271600</v>
      </c>
      <c r="V1042" s="119">
        <f t="shared" si="238"/>
        <v>1294350</v>
      </c>
      <c r="W1042" s="118">
        <f t="shared" si="239"/>
        <v>1294350</v>
      </c>
      <c r="Y1042" s="119">
        <f t="shared" si="240"/>
        <v>1294350</v>
      </c>
      <c r="Z1042" s="119"/>
    </row>
    <row r="1043" spans="1:27" s="126" customFormat="1" ht="24" x14ac:dyDescent="0.55000000000000004">
      <c r="A1043" s="24"/>
      <c r="B1043" s="97"/>
      <c r="C1043" s="24"/>
      <c r="D1043" s="24"/>
      <c r="E1043" s="24"/>
      <c r="F1043" s="24"/>
      <c r="G1043" s="24"/>
      <c r="H1043" s="125">
        <f t="shared" si="234"/>
        <v>0</v>
      </c>
      <c r="I1043" s="125"/>
      <c r="J1043" s="125">
        <f t="shared" si="235"/>
        <v>0</v>
      </c>
      <c r="L1043" s="24" t="s">
        <v>529</v>
      </c>
      <c r="M1043" s="24" t="s">
        <v>65</v>
      </c>
      <c r="N1043" s="24">
        <v>2</v>
      </c>
      <c r="O1043" s="24">
        <v>46.75</v>
      </c>
      <c r="P1043" s="125">
        <v>100</v>
      </c>
      <c r="Q1043" s="125">
        <v>6800</v>
      </c>
      <c r="R1043" s="125">
        <f t="shared" si="236"/>
        <v>317900</v>
      </c>
      <c r="S1043" s="125">
        <v>61</v>
      </c>
      <c r="T1043" s="125">
        <v>93</v>
      </c>
      <c r="U1043" s="125">
        <f t="shared" si="237"/>
        <v>22253</v>
      </c>
      <c r="V1043" s="125">
        <f t="shared" si="238"/>
        <v>22253</v>
      </c>
      <c r="W1043" s="125">
        <f t="shared" si="239"/>
        <v>22253</v>
      </c>
      <c r="Y1043" s="125">
        <f t="shared" si="240"/>
        <v>22253</v>
      </c>
      <c r="Z1043" s="125">
        <v>0.3</v>
      </c>
      <c r="AA1043" s="125">
        <f t="shared" ref="AA1043" si="242">Y1043*Z1043/100</f>
        <v>66.759</v>
      </c>
    </row>
    <row r="1044" spans="1:27" s="122" customFormat="1" ht="24" x14ac:dyDescent="0.55000000000000004">
      <c r="A1044" s="23"/>
      <c r="B1044" s="30"/>
      <c r="C1044" s="11"/>
      <c r="D1044" s="23"/>
      <c r="E1044" s="23"/>
      <c r="F1044" s="23"/>
      <c r="G1044" s="11"/>
      <c r="H1044" s="118">
        <f t="shared" si="234"/>
        <v>0</v>
      </c>
      <c r="I1044" s="119"/>
      <c r="J1044" s="119">
        <f t="shared" si="235"/>
        <v>0</v>
      </c>
      <c r="L1044" s="23"/>
      <c r="M1044" s="23" t="s">
        <v>65</v>
      </c>
      <c r="N1044" s="23">
        <v>2</v>
      </c>
      <c r="O1044" s="23">
        <v>10</v>
      </c>
      <c r="P1044" s="119">
        <v>100</v>
      </c>
      <c r="Q1044" s="119">
        <v>6800</v>
      </c>
      <c r="R1044" s="118">
        <f t="shared" si="236"/>
        <v>68000</v>
      </c>
      <c r="S1044" s="119">
        <v>61</v>
      </c>
      <c r="T1044" s="119"/>
      <c r="U1044" s="118">
        <f t="shared" si="237"/>
        <v>68000</v>
      </c>
      <c r="V1044" s="119">
        <f t="shared" si="238"/>
        <v>68000</v>
      </c>
      <c r="W1044" s="118">
        <f t="shared" si="239"/>
        <v>68000</v>
      </c>
      <c r="Y1044" s="119">
        <f t="shared" si="240"/>
        <v>68000</v>
      </c>
      <c r="Z1044" s="119"/>
    </row>
    <row r="1045" spans="1:27" s="122" customFormat="1" ht="24" x14ac:dyDescent="0.55000000000000004">
      <c r="A1045" s="23"/>
      <c r="B1045" s="30" t="s">
        <v>59</v>
      </c>
      <c r="C1045" s="11">
        <v>1961</v>
      </c>
      <c r="D1045" s="23">
        <v>2</v>
      </c>
      <c r="E1045" s="23">
        <v>1</v>
      </c>
      <c r="F1045" s="23">
        <v>67</v>
      </c>
      <c r="G1045" s="11">
        <v>1</v>
      </c>
      <c r="H1045" s="118">
        <f t="shared" si="234"/>
        <v>967</v>
      </c>
      <c r="I1045" s="119">
        <v>130</v>
      </c>
      <c r="J1045" s="119">
        <f t="shared" si="235"/>
        <v>125710</v>
      </c>
      <c r="L1045" s="23"/>
      <c r="M1045" s="23"/>
      <c r="N1045" s="23"/>
      <c r="O1045" s="23"/>
      <c r="R1045" s="118">
        <f t="shared" si="236"/>
        <v>0</v>
      </c>
      <c r="S1045" s="119"/>
      <c r="T1045" s="119"/>
      <c r="U1045" s="118">
        <f t="shared" si="237"/>
        <v>0</v>
      </c>
      <c r="V1045" s="119">
        <f t="shared" si="238"/>
        <v>125710</v>
      </c>
      <c r="W1045" s="118">
        <f t="shared" si="239"/>
        <v>0</v>
      </c>
      <c r="Y1045" s="119">
        <f t="shared" si="240"/>
        <v>125710</v>
      </c>
      <c r="Z1045" s="119"/>
    </row>
    <row r="1046" spans="1:27" s="122" customFormat="1" ht="24" x14ac:dyDescent="0.55000000000000004">
      <c r="A1046" s="23"/>
      <c r="B1046" s="30" t="s">
        <v>59</v>
      </c>
      <c r="C1046" s="11">
        <v>12225</v>
      </c>
      <c r="D1046" s="23">
        <v>0</v>
      </c>
      <c r="E1046" s="23">
        <v>2</v>
      </c>
      <c r="F1046" s="23">
        <v>45</v>
      </c>
      <c r="G1046" s="11">
        <v>1</v>
      </c>
      <c r="H1046" s="118">
        <f t="shared" si="234"/>
        <v>245</v>
      </c>
      <c r="I1046" s="119">
        <v>250</v>
      </c>
      <c r="J1046" s="119">
        <f t="shared" si="235"/>
        <v>61250</v>
      </c>
      <c r="L1046" s="23"/>
      <c r="M1046" s="23"/>
      <c r="N1046" s="23"/>
      <c r="O1046" s="23"/>
      <c r="R1046" s="118">
        <f t="shared" si="236"/>
        <v>0</v>
      </c>
      <c r="S1046" s="119"/>
      <c r="T1046" s="119"/>
      <c r="U1046" s="118">
        <f t="shared" si="237"/>
        <v>0</v>
      </c>
      <c r="V1046" s="119">
        <f t="shared" si="238"/>
        <v>61250</v>
      </c>
      <c r="W1046" s="118">
        <f t="shared" si="239"/>
        <v>0</v>
      </c>
      <c r="Y1046" s="119">
        <f t="shared" si="240"/>
        <v>61250</v>
      </c>
      <c r="Z1046" s="119"/>
    </row>
    <row r="1047" spans="1:27" s="122" customFormat="1" ht="24" x14ac:dyDescent="0.55000000000000004">
      <c r="A1047" s="23"/>
      <c r="B1047" s="30" t="s">
        <v>59</v>
      </c>
      <c r="C1047" s="11">
        <v>12224</v>
      </c>
      <c r="D1047" s="23">
        <v>5</v>
      </c>
      <c r="E1047" s="23">
        <v>0</v>
      </c>
      <c r="F1047" s="23">
        <v>94</v>
      </c>
      <c r="G1047" s="23">
        <v>1</v>
      </c>
      <c r="H1047" s="118">
        <f t="shared" si="234"/>
        <v>2094</v>
      </c>
      <c r="I1047" s="119">
        <v>130</v>
      </c>
      <c r="J1047" s="119">
        <f t="shared" si="235"/>
        <v>272220</v>
      </c>
      <c r="L1047" s="23"/>
      <c r="M1047" s="23"/>
      <c r="N1047" s="23"/>
      <c r="O1047" s="23"/>
      <c r="R1047" s="118">
        <f t="shared" si="236"/>
        <v>0</v>
      </c>
      <c r="S1047" s="119"/>
      <c r="T1047" s="119"/>
      <c r="U1047" s="118">
        <f t="shared" si="237"/>
        <v>0</v>
      </c>
      <c r="V1047" s="119">
        <f t="shared" si="238"/>
        <v>272220</v>
      </c>
      <c r="W1047" s="118">
        <f t="shared" si="239"/>
        <v>0</v>
      </c>
      <c r="Y1047" s="119">
        <f t="shared" si="240"/>
        <v>272220</v>
      </c>
      <c r="Z1047" s="119"/>
    </row>
    <row r="1048" spans="1:27" s="122" customFormat="1" ht="24" x14ac:dyDescent="0.55000000000000004">
      <c r="A1048" s="23"/>
      <c r="B1048" s="30" t="s">
        <v>59</v>
      </c>
      <c r="C1048" s="11">
        <v>1979</v>
      </c>
      <c r="D1048" s="23">
        <v>3</v>
      </c>
      <c r="E1048" s="23">
        <v>0</v>
      </c>
      <c r="F1048" s="23">
        <v>81</v>
      </c>
      <c r="G1048" s="23">
        <v>1</v>
      </c>
      <c r="H1048" s="118">
        <f t="shared" si="234"/>
        <v>1281</v>
      </c>
      <c r="I1048" s="119">
        <v>130</v>
      </c>
      <c r="J1048" s="119">
        <f t="shared" si="235"/>
        <v>166530</v>
      </c>
      <c r="L1048" s="23"/>
      <c r="M1048" s="23"/>
      <c r="N1048" s="23"/>
      <c r="O1048" s="23"/>
      <c r="R1048" s="118">
        <f t="shared" si="236"/>
        <v>0</v>
      </c>
      <c r="S1048" s="119"/>
      <c r="T1048" s="119"/>
      <c r="U1048" s="118">
        <f t="shared" si="237"/>
        <v>0</v>
      </c>
      <c r="V1048" s="119">
        <f t="shared" si="238"/>
        <v>166530</v>
      </c>
      <c r="W1048" s="118">
        <f t="shared" si="239"/>
        <v>0</v>
      </c>
      <c r="Y1048" s="119">
        <f t="shared" si="240"/>
        <v>166530</v>
      </c>
      <c r="Z1048" s="119"/>
    </row>
    <row r="1049" spans="1:27" s="126" customFormat="1" ht="24" x14ac:dyDescent="0.55000000000000004">
      <c r="A1049" s="24"/>
      <c r="B1049" s="97" t="s">
        <v>463</v>
      </c>
      <c r="C1049" s="24">
        <v>2133</v>
      </c>
      <c r="D1049" s="24">
        <v>2</v>
      </c>
      <c r="E1049" s="24">
        <v>3</v>
      </c>
      <c r="F1049" s="24">
        <v>40</v>
      </c>
      <c r="G1049" s="24">
        <v>1</v>
      </c>
      <c r="H1049" s="125">
        <f t="shared" si="234"/>
        <v>1140</v>
      </c>
      <c r="I1049" s="125">
        <v>130</v>
      </c>
      <c r="J1049" s="125">
        <f t="shared" si="235"/>
        <v>148200</v>
      </c>
      <c r="L1049" s="24"/>
      <c r="M1049" s="24"/>
      <c r="N1049" s="24"/>
      <c r="O1049" s="24"/>
      <c r="R1049" s="125">
        <f t="shared" si="236"/>
        <v>0</v>
      </c>
      <c r="S1049" s="125"/>
      <c r="T1049" s="125"/>
      <c r="U1049" s="125">
        <f t="shared" si="237"/>
        <v>0</v>
      </c>
      <c r="V1049" s="125">
        <f t="shared" si="238"/>
        <v>148200</v>
      </c>
      <c r="W1049" s="125">
        <f t="shared" si="239"/>
        <v>0</v>
      </c>
      <c r="Y1049" s="125">
        <f t="shared" si="240"/>
        <v>148200</v>
      </c>
      <c r="Z1049" s="125">
        <v>0.01</v>
      </c>
      <c r="AA1049" s="125">
        <f t="shared" ref="AA1049" si="243">Y1049*Z1049/100</f>
        <v>14.82</v>
      </c>
    </row>
    <row r="1050" spans="1:27" s="128" customFormat="1" ht="24" x14ac:dyDescent="0.55000000000000004">
      <c r="A1050" s="53"/>
      <c r="B1050" s="55"/>
      <c r="C1050" s="53"/>
      <c r="D1050" s="53"/>
      <c r="E1050" s="53"/>
      <c r="F1050" s="53"/>
      <c r="G1050" s="53"/>
      <c r="H1050" s="127"/>
      <c r="I1050" s="127"/>
      <c r="J1050" s="127"/>
      <c r="L1050" s="53"/>
      <c r="M1050" s="53"/>
      <c r="N1050" s="53"/>
      <c r="O1050" s="53"/>
      <c r="R1050" s="127"/>
      <c r="S1050" s="127"/>
      <c r="T1050" s="127"/>
      <c r="U1050" s="127"/>
      <c r="V1050" s="127"/>
      <c r="W1050" s="127"/>
      <c r="Y1050" s="127"/>
      <c r="Z1050" s="127"/>
    </row>
    <row r="1051" spans="1:27" s="122" customFormat="1" ht="24" x14ac:dyDescent="0.55000000000000004">
      <c r="A1051" s="23">
        <v>248</v>
      </c>
      <c r="B1051" s="30" t="s">
        <v>59</v>
      </c>
      <c r="C1051" s="23">
        <v>8274</v>
      </c>
      <c r="D1051" s="23">
        <v>4</v>
      </c>
      <c r="E1051" s="23">
        <v>3</v>
      </c>
      <c r="F1051" s="23">
        <v>30</v>
      </c>
      <c r="G1051" s="23">
        <v>1</v>
      </c>
      <c r="H1051" s="118">
        <f t="shared" si="234"/>
        <v>1930</v>
      </c>
      <c r="I1051" s="119">
        <v>130</v>
      </c>
      <c r="J1051" s="119">
        <f t="shared" si="235"/>
        <v>250900</v>
      </c>
      <c r="L1051" s="23"/>
      <c r="M1051" s="23"/>
      <c r="N1051" s="23"/>
      <c r="O1051" s="23"/>
      <c r="R1051" s="118">
        <f t="shared" si="236"/>
        <v>0</v>
      </c>
      <c r="S1051" s="119"/>
      <c r="T1051" s="119"/>
      <c r="U1051" s="118">
        <f t="shared" si="237"/>
        <v>0</v>
      </c>
      <c r="V1051" s="119">
        <f t="shared" si="238"/>
        <v>250900</v>
      </c>
      <c r="W1051" s="118">
        <f t="shared" si="239"/>
        <v>0</v>
      </c>
      <c r="Y1051" s="119">
        <f t="shared" si="240"/>
        <v>250900</v>
      </c>
      <c r="Z1051" s="119"/>
    </row>
    <row r="1052" spans="1:27" s="128" customFormat="1" ht="24" x14ac:dyDescent="0.55000000000000004">
      <c r="A1052" s="53"/>
      <c r="B1052" s="55"/>
      <c r="C1052" s="53"/>
      <c r="D1052" s="53"/>
      <c r="E1052" s="53"/>
      <c r="F1052" s="53"/>
      <c r="G1052" s="53"/>
      <c r="H1052" s="127"/>
      <c r="I1052" s="127"/>
      <c r="J1052" s="127"/>
      <c r="L1052" s="53"/>
      <c r="M1052" s="53"/>
      <c r="N1052" s="53"/>
      <c r="O1052" s="53"/>
      <c r="R1052" s="127"/>
      <c r="S1052" s="127"/>
      <c r="T1052" s="127"/>
      <c r="U1052" s="127"/>
      <c r="V1052" s="127"/>
      <c r="W1052" s="127"/>
      <c r="Y1052" s="127"/>
      <c r="Z1052" s="127"/>
    </row>
    <row r="1053" spans="1:27" s="122" customFormat="1" ht="24" x14ac:dyDescent="0.55000000000000004">
      <c r="A1053" s="23">
        <v>249</v>
      </c>
      <c r="B1053" s="137" t="s">
        <v>59</v>
      </c>
      <c r="C1053" s="11">
        <v>1407</v>
      </c>
      <c r="D1053" s="11">
        <v>0</v>
      </c>
      <c r="E1053" s="11">
        <v>1</v>
      </c>
      <c r="F1053" s="11">
        <v>29</v>
      </c>
      <c r="G1053" s="11">
        <v>2</v>
      </c>
      <c r="H1053" s="118">
        <f t="shared" si="234"/>
        <v>129</v>
      </c>
      <c r="I1053" s="119">
        <v>100</v>
      </c>
      <c r="J1053" s="119">
        <f t="shared" si="235"/>
        <v>12900</v>
      </c>
      <c r="L1053" s="23" t="s">
        <v>62</v>
      </c>
      <c r="M1053" s="23" t="s">
        <v>65</v>
      </c>
      <c r="N1053" s="23">
        <v>2</v>
      </c>
      <c r="O1053" s="23">
        <v>76.95</v>
      </c>
      <c r="P1053" s="119">
        <v>100</v>
      </c>
      <c r="Q1053" s="119">
        <v>6800</v>
      </c>
      <c r="R1053" s="118">
        <f t="shared" si="236"/>
        <v>523260</v>
      </c>
      <c r="S1053" s="119">
        <v>21</v>
      </c>
      <c r="T1053" s="119"/>
      <c r="U1053" s="118">
        <f t="shared" si="237"/>
        <v>523260</v>
      </c>
      <c r="V1053" s="119">
        <f t="shared" si="238"/>
        <v>536160</v>
      </c>
      <c r="W1053" s="118">
        <f t="shared" si="239"/>
        <v>536160</v>
      </c>
      <c r="Y1053" s="119">
        <f t="shared" si="240"/>
        <v>536160</v>
      </c>
      <c r="Z1053" s="119"/>
    </row>
    <row r="1054" spans="1:27" s="128" customFormat="1" ht="24" x14ac:dyDescent="0.55000000000000004">
      <c r="A1054" s="53"/>
      <c r="B1054" s="55"/>
      <c r="C1054" s="53"/>
      <c r="D1054" s="53"/>
      <c r="E1054" s="53"/>
      <c r="F1054" s="53"/>
      <c r="G1054" s="53"/>
      <c r="H1054" s="127"/>
      <c r="I1054" s="127"/>
      <c r="J1054" s="127"/>
      <c r="L1054" s="53"/>
      <c r="M1054" s="53"/>
      <c r="N1054" s="53"/>
      <c r="O1054" s="53"/>
      <c r="R1054" s="127"/>
      <c r="S1054" s="127"/>
      <c r="T1054" s="127"/>
      <c r="U1054" s="127"/>
      <c r="V1054" s="127"/>
      <c r="W1054" s="127"/>
      <c r="Y1054" s="127"/>
      <c r="Z1054" s="127"/>
    </row>
    <row r="1055" spans="1:27" s="126" customFormat="1" ht="24" x14ac:dyDescent="0.55000000000000004">
      <c r="A1055" s="24">
        <v>250</v>
      </c>
      <c r="B1055" s="24" t="s">
        <v>76</v>
      </c>
      <c r="C1055" s="24"/>
      <c r="D1055" s="24">
        <v>0</v>
      </c>
      <c r="E1055" s="24">
        <v>2</v>
      </c>
      <c r="F1055" s="24">
        <v>78</v>
      </c>
      <c r="G1055" s="24">
        <v>2</v>
      </c>
      <c r="H1055" s="125">
        <f t="shared" si="234"/>
        <v>278</v>
      </c>
      <c r="I1055" s="125">
        <v>150</v>
      </c>
      <c r="J1055" s="125">
        <f t="shared" si="235"/>
        <v>41700</v>
      </c>
      <c r="L1055" s="24" t="s">
        <v>62</v>
      </c>
      <c r="M1055" s="24" t="s">
        <v>65</v>
      </c>
      <c r="N1055" s="24">
        <v>2</v>
      </c>
      <c r="O1055" s="24">
        <v>72</v>
      </c>
      <c r="P1055" s="125">
        <v>100</v>
      </c>
      <c r="Q1055" s="125">
        <v>6800</v>
      </c>
      <c r="R1055" s="125">
        <f t="shared" si="236"/>
        <v>489600</v>
      </c>
      <c r="S1055" s="125">
        <v>11</v>
      </c>
      <c r="T1055" s="125">
        <v>45</v>
      </c>
      <c r="U1055" s="125">
        <f t="shared" si="237"/>
        <v>269280</v>
      </c>
      <c r="V1055" s="125">
        <f t="shared" si="238"/>
        <v>310980</v>
      </c>
      <c r="W1055" s="125">
        <f t="shared" si="239"/>
        <v>310980</v>
      </c>
      <c r="Y1055" s="125">
        <f t="shared" si="240"/>
        <v>310980</v>
      </c>
      <c r="Z1055" s="125">
        <v>0.02</v>
      </c>
      <c r="AA1055" s="125">
        <f t="shared" ref="AA1055" si="244">Y1055*Z1055/100</f>
        <v>62.196000000000005</v>
      </c>
    </row>
    <row r="1056" spans="1:27" s="128" customFormat="1" ht="24" x14ac:dyDescent="0.55000000000000004">
      <c r="A1056" s="53"/>
      <c r="B1056" s="53"/>
      <c r="C1056" s="53"/>
      <c r="D1056" s="53"/>
      <c r="E1056" s="53"/>
      <c r="F1056" s="53"/>
      <c r="G1056" s="53"/>
      <c r="H1056" s="127"/>
      <c r="I1056" s="127"/>
      <c r="J1056" s="127"/>
      <c r="L1056" s="53"/>
      <c r="M1056" s="53"/>
      <c r="N1056" s="53"/>
      <c r="O1056" s="53"/>
      <c r="R1056" s="127"/>
      <c r="S1056" s="127"/>
      <c r="T1056" s="127"/>
      <c r="U1056" s="127"/>
      <c r="V1056" s="127"/>
      <c r="W1056" s="127"/>
      <c r="Y1056" s="127"/>
      <c r="Z1056" s="127"/>
    </row>
    <row r="1057" spans="1:27" s="122" customFormat="1" ht="24" x14ac:dyDescent="0.55000000000000004">
      <c r="A1057" s="11">
        <v>251</v>
      </c>
      <c r="B1057" s="137" t="s">
        <v>59</v>
      </c>
      <c r="C1057" s="11">
        <v>9988</v>
      </c>
      <c r="D1057" s="11">
        <v>0</v>
      </c>
      <c r="E1057" s="11">
        <v>2</v>
      </c>
      <c r="F1057" s="11">
        <v>36</v>
      </c>
      <c r="G1057" s="11"/>
      <c r="H1057" s="118">
        <f t="shared" si="234"/>
        <v>236</v>
      </c>
      <c r="I1057" s="119">
        <v>100</v>
      </c>
      <c r="J1057" s="119">
        <f t="shared" si="235"/>
        <v>23600</v>
      </c>
      <c r="L1057" s="11" t="s">
        <v>62</v>
      </c>
      <c r="M1057" s="11" t="s">
        <v>65</v>
      </c>
      <c r="N1057" s="11">
        <v>2</v>
      </c>
      <c r="O1057" s="11">
        <v>108</v>
      </c>
      <c r="P1057" s="119">
        <v>100</v>
      </c>
      <c r="Q1057" s="119">
        <v>6800</v>
      </c>
      <c r="R1057" s="118">
        <f t="shared" si="236"/>
        <v>734400</v>
      </c>
      <c r="S1057" s="118">
        <v>51</v>
      </c>
      <c r="T1057" s="119"/>
      <c r="U1057" s="118">
        <f t="shared" si="237"/>
        <v>734400</v>
      </c>
      <c r="V1057" s="119">
        <f t="shared" si="238"/>
        <v>758000</v>
      </c>
      <c r="W1057" s="118">
        <f t="shared" si="239"/>
        <v>758000</v>
      </c>
      <c r="Y1057" s="119">
        <f t="shared" si="240"/>
        <v>758000</v>
      </c>
      <c r="Z1057" s="119"/>
    </row>
    <row r="1058" spans="1:27" s="122" customFormat="1" ht="24" x14ac:dyDescent="0.55000000000000004">
      <c r="A1058" s="11"/>
      <c r="B1058" s="137"/>
      <c r="C1058" s="11"/>
      <c r="D1058" s="11"/>
      <c r="E1058" s="11"/>
      <c r="F1058" s="11"/>
      <c r="G1058" s="11"/>
      <c r="H1058" s="118">
        <f t="shared" si="234"/>
        <v>0</v>
      </c>
      <c r="I1058" s="119"/>
      <c r="J1058" s="119">
        <f t="shared" si="235"/>
        <v>0</v>
      </c>
      <c r="L1058" s="11"/>
      <c r="M1058" s="11" t="s">
        <v>65</v>
      </c>
      <c r="N1058" s="11">
        <v>2</v>
      </c>
      <c r="O1058" s="11">
        <v>6</v>
      </c>
      <c r="P1058" s="119">
        <v>100</v>
      </c>
      <c r="Q1058" s="119">
        <v>6800</v>
      </c>
      <c r="R1058" s="118">
        <f t="shared" si="236"/>
        <v>40800</v>
      </c>
      <c r="S1058" s="118">
        <v>51</v>
      </c>
      <c r="T1058" s="119"/>
      <c r="U1058" s="118">
        <f t="shared" si="237"/>
        <v>40800</v>
      </c>
      <c r="V1058" s="119">
        <f t="shared" si="238"/>
        <v>40800</v>
      </c>
      <c r="W1058" s="118">
        <f t="shared" si="239"/>
        <v>40800</v>
      </c>
      <c r="Y1058" s="119">
        <f t="shared" si="240"/>
        <v>40800</v>
      </c>
      <c r="Z1058" s="119"/>
    </row>
    <row r="1059" spans="1:27" s="122" customFormat="1" ht="24" x14ac:dyDescent="0.55000000000000004">
      <c r="A1059" s="11"/>
      <c r="B1059" s="137" t="s">
        <v>59</v>
      </c>
      <c r="C1059" s="11">
        <v>7949</v>
      </c>
      <c r="D1059" s="11">
        <v>4</v>
      </c>
      <c r="E1059" s="11">
        <v>0</v>
      </c>
      <c r="F1059" s="11">
        <v>60</v>
      </c>
      <c r="G1059" s="11">
        <v>1</v>
      </c>
      <c r="H1059" s="118">
        <f t="shared" si="234"/>
        <v>1660</v>
      </c>
      <c r="I1059" s="119">
        <v>130</v>
      </c>
      <c r="J1059" s="119">
        <f t="shared" si="235"/>
        <v>215800</v>
      </c>
      <c r="L1059" s="11"/>
      <c r="M1059" s="11"/>
      <c r="N1059" s="11"/>
      <c r="O1059" s="11"/>
      <c r="R1059" s="118">
        <f t="shared" si="236"/>
        <v>0</v>
      </c>
      <c r="S1059" s="195"/>
      <c r="T1059" s="119"/>
      <c r="U1059" s="118">
        <f t="shared" si="237"/>
        <v>0</v>
      </c>
      <c r="V1059" s="119">
        <f t="shared" si="238"/>
        <v>215800</v>
      </c>
      <c r="W1059" s="118">
        <f t="shared" si="239"/>
        <v>0</v>
      </c>
      <c r="Y1059" s="119">
        <f t="shared" si="240"/>
        <v>215800</v>
      </c>
      <c r="Z1059" s="119"/>
    </row>
    <row r="1060" spans="1:27" s="122" customFormat="1" ht="24" x14ac:dyDescent="0.55000000000000004">
      <c r="A1060" s="11"/>
      <c r="B1060" s="137" t="s">
        <v>59</v>
      </c>
      <c r="C1060" s="11">
        <v>7947</v>
      </c>
      <c r="D1060" s="11">
        <v>7</v>
      </c>
      <c r="E1060" s="11">
        <v>2</v>
      </c>
      <c r="F1060" s="11">
        <v>70</v>
      </c>
      <c r="G1060" s="11">
        <v>1</v>
      </c>
      <c r="H1060" s="118">
        <f t="shared" si="234"/>
        <v>3070</v>
      </c>
      <c r="I1060" s="119">
        <v>130</v>
      </c>
      <c r="J1060" s="119">
        <f t="shared" si="235"/>
        <v>399100</v>
      </c>
      <c r="L1060" s="11"/>
      <c r="M1060" s="11"/>
      <c r="N1060" s="11"/>
      <c r="O1060" s="11"/>
      <c r="R1060" s="118">
        <f t="shared" si="236"/>
        <v>0</v>
      </c>
      <c r="S1060" s="195"/>
      <c r="T1060" s="119"/>
      <c r="U1060" s="118">
        <f t="shared" si="237"/>
        <v>0</v>
      </c>
      <c r="V1060" s="119">
        <f t="shared" si="238"/>
        <v>399100</v>
      </c>
      <c r="W1060" s="118">
        <f t="shared" si="239"/>
        <v>0</v>
      </c>
      <c r="Y1060" s="119">
        <f t="shared" si="240"/>
        <v>399100</v>
      </c>
      <c r="Z1060" s="119"/>
    </row>
    <row r="1061" spans="1:27" s="122" customFormat="1" ht="24" x14ac:dyDescent="0.55000000000000004">
      <c r="A1061" s="11"/>
      <c r="B1061" s="137" t="s">
        <v>59</v>
      </c>
      <c r="C1061" s="11">
        <v>7946</v>
      </c>
      <c r="D1061" s="11">
        <v>8</v>
      </c>
      <c r="E1061" s="11">
        <v>3</v>
      </c>
      <c r="F1061" s="11">
        <v>0</v>
      </c>
      <c r="G1061" s="11">
        <v>1</v>
      </c>
      <c r="H1061" s="118">
        <f t="shared" si="234"/>
        <v>3500</v>
      </c>
      <c r="I1061" s="119">
        <v>100</v>
      </c>
      <c r="J1061" s="119">
        <f t="shared" si="235"/>
        <v>350000</v>
      </c>
      <c r="L1061" s="11"/>
      <c r="M1061" s="11"/>
      <c r="N1061" s="11"/>
      <c r="O1061" s="11"/>
      <c r="R1061" s="118">
        <f t="shared" si="236"/>
        <v>0</v>
      </c>
      <c r="S1061" s="195"/>
      <c r="T1061" s="119"/>
      <c r="U1061" s="118">
        <f t="shared" si="237"/>
        <v>0</v>
      </c>
      <c r="V1061" s="119">
        <f t="shared" si="238"/>
        <v>350000</v>
      </c>
      <c r="W1061" s="118">
        <f t="shared" si="239"/>
        <v>0</v>
      </c>
      <c r="Y1061" s="119">
        <f t="shared" si="240"/>
        <v>350000</v>
      </c>
      <c r="Z1061" s="119"/>
    </row>
    <row r="1062" spans="1:27" s="126" customFormat="1" ht="24" x14ac:dyDescent="0.55000000000000004">
      <c r="A1062" s="24"/>
      <c r="B1062" s="97" t="s">
        <v>263</v>
      </c>
      <c r="C1062" s="24">
        <v>2789</v>
      </c>
      <c r="D1062" s="24"/>
      <c r="E1062" s="24"/>
      <c r="F1062" s="24"/>
      <c r="G1062" s="24">
        <v>1</v>
      </c>
      <c r="H1062" s="125">
        <f t="shared" si="234"/>
        <v>0</v>
      </c>
      <c r="I1062" s="125">
        <v>100</v>
      </c>
      <c r="J1062" s="125">
        <f t="shared" si="235"/>
        <v>0</v>
      </c>
      <c r="L1062" s="24"/>
      <c r="M1062" s="24"/>
      <c r="N1062" s="24"/>
      <c r="O1062" s="24"/>
      <c r="R1062" s="125">
        <f t="shared" si="236"/>
        <v>0</v>
      </c>
      <c r="S1062" s="196"/>
      <c r="T1062" s="125"/>
      <c r="U1062" s="125">
        <f t="shared" si="237"/>
        <v>0</v>
      </c>
      <c r="V1062" s="125">
        <f t="shared" si="238"/>
        <v>0</v>
      </c>
      <c r="W1062" s="125">
        <f t="shared" si="239"/>
        <v>0</v>
      </c>
      <c r="Y1062" s="125">
        <f t="shared" si="240"/>
        <v>0</v>
      </c>
      <c r="Z1062" s="125">
        <v>0.01</v>
      </c>
      <c r="AA1062" s="125">
        <f t="shared" ref="AA1062" si="245">Y1062*Z1062/100</f>
        <v>0</v>
      </c>
    </row>
    <row r="1063" spans="1:27" s="128" customFormat="1" ht="24" x14ac:dyDescent="0.55000000000000004">
      <c r="A1063" s="53"/>
      <c r="B1063" s="55"/>
      <c r="C1063" s="53"/>
      <c r="D1063" s="53"/>
      <c r="E1063" s="53"/>
      <c r="F1063" s="53"/>
      <c r="G1063" s="53"/>
      <c r="H1063" s="127"/>
      <c r="I1063" s="127"/>
      <c r="J1063" s="127"/>
      <c r="L1063" s="53"/>
      <c r="M1063" s="53"/>
      <c r="N1063" s="53"/>
      <c r="O1063" s="53"/>
      <c r="R1063" s="127"/>
      <c r="S1063" s="127"/>
      <c r="T1063" s="127"/>
      <c r="U1063" s="127"/>
      <c r="V1063" s="127"/>
      <c r="W1063" s="127"/>
      <c r="Y1063" s="127"/>
      <c r="Z1063" s="127"/>
    </row>
    <row r="1064" spans="1:27" s="122" customFormat="1" ht="24" x14ac:dyDescent="0.55000000000000004">
      <c r="A1064" s="11">
        <v>252</v>
      </c>
      <c r="B1064" s="137" t="s">
        <v>59</v>
      </c>
      <c r="C1064" s="11">
        <v>1646</v>
      </c>
      <c r="D1064" s="11">
        <v>1</v>
      </c>
      <c r="E1064" s="11">
        <v>0</v>
      </c>
      <c r="F1064" s="11">
        <v>31</v>
      </c>
      <c r="G1064" s="11">
        <v>1</v>
      </c>
      <c r="H1064" s="118">
        <f t="shared" si="234"/>
        <v>431</v>
      </c>
      <c r="I1064" s="119">
        <v>100</v>
      </c>
      <c r="J1064" s="119">
        <f t="shared" si="235"/>
        <v>43100</v>
      </c>
      <c r="L1064" s="11"/>
      <c r="M1064" s="11"/>
      <c r="N1064" s="11"/>
      <c r="O1064" s="11"/>
      <c r="R1064" s="118">
        <f t="shared" si="236"/>
        <v>0</v>
      </c>
      <c r="S1064" s="118"/>
      <c r="T1064" s="119"/>
      <c r="U1064" s="118">
        <f t="shared" si="237"/>
        <v>0</v>
      </c>
      <c r="V1064" s="119">
        <f t="shared" si="238"/>
        <v>43100</v>
      </c>
      <c r="W1064" s="118">
        <f t="shared" si="239"/>
        <v>0</v>
      </c>
      <c r="Y1064" s="119">
        <f t="shared" si="240"/>
        <v>43100</v>
      </c>
      <c r="Z1064" s="119"/>
    </row>
    <row r="1065" spans="1:27" s="128" customFormat="1" ht="24" x14ac:dyDescent="0.55000000000000004">
      <c r="A1065" s="53"/>
      <c r="B1065" s="55"/>
      <c r="C1065" s="53"/>
      <c r="D1065" s="53"/>
      <c r="E1065" s="53"/>
      <c r="F1065" s="53"/>
      <c r="G1065" s="53"/>
      <c r="H1065" s="127"/>
      <c r="I1065" s="127"/>
      <c r="J1065" s="127"/>
      <c r="L1065" s="53"/>
      <c r="M1065" s="53"/>
      <c r="N1065" s="53"/>
      <c r="O1065" s="53"/>
      <c r="R1065" s="127"/>
      <c r="S1065" s="127"/>
      <c r="T1065" s="127"/>
      <c r="U1065" s="127"/>
      <c r="V1065" s="127"/>
      <c r="W1065" s="127"/>
      <c r="Y1065" s="127"/>
      <c r="Z1065" s="127"/>
    </row>
    <row r="1066" spans="1:27" s="122" customFormat="1" ht="24" x14ac:dyDescent="0.55000000000000004">
      <c r="A1066" s="11">
        <v>253</v>
      </c>
      <c r="B1066" s="137" t="s">
        <v>59</v>
      </c>
      <c r="C1066" s="11">
        <v>17028</v>
      </c>
      <c r="D1066" s="11">
        <v>0</v>
      </c>
      <c r="E1066" s="11">
        <v>3</v>
      </c>
      <c r="F1066" s="11">
        <v>99</v>
      </c>
      <c r="G1066" s="11">
        <v>1</v>
      </c>
      <c r="H1066" s="118">
        <f t="shared" si="234"/>
        <v>399</v>
      </c>
      <c r="I1066" s="119">
        <v>130</v>
      </c>
      <c r="J1066" s="119">
        <f t="shared" si="235"/>
        <v>51870</v>
      </c>
      <c r="L1066" s="11"/>
      <c r="M1066" s="11"/>
      <c r="N1066" s="11"/>
      <c r="O1066" s="11"/>
      <c r="R1066" s="118">
        <f t="shared" si="236"/>
        <v>0</v>
      </c>
      <c r="S1066" s="118"/>
      <c r="T1066" s="119"/>
      <c r="U1066" s="118">
        <f t="shared" si="237"/>
        <v>0</v>
      </c>
      <c r="V1066" s="119">
        <f t="shared" si="238"/>
        <v>51870</v>
      </c>
      <c r="W1066" s="118">
        <f t="shared" si="239"/>
        <v>0</v>
      </c>
      <c r="Y1066" s="119">
        <f t="shared" si="240"/>
        <v>51870</v>
      </c>
      <c r="Z1066" s="119"/>
    </row>
    <row r="1067" spans="1:27" s="128" customFormat="1" ht="24" x14ac:dyDescent="0.55000000000000004">
      <c r="A1067" s="53"/>
      <c r="B1067" s="55"/>
      <c r="C1067" s="53"/>
      <c r="D1067" s="53"/>
      <c r="E1067" s="53"/>
      <c r="F1067" s="53"/>
      <c r="G1067" s="53"/>
      <c r="H1067" s="127"/>
      <c r="I1067" s="127"/>
      <c r="J1067" s="127"/>
      <c r="L1067" s="53"/>
      <c r="M1067" s="53"/>
      <c r="N1067" s="53"/>
      <c r="O1067" s="53"/>
      <c r="R1067" s="127"/>
      <c r="S1067" s="127"/>
      <c r="T1067" s="127"/>
      <c r="U1067" s="127"/>
      <c r="V1067" s="127"/>
      <c r="W1067" s="127"/>
      <c r="Y1067" s="127"/>
      <c r="Z1067" s="127"/>
    </row>
    <row r="1068" spans="1:27" s="122" customFormat="1" ht="24" x14ac:dyDescent="0.55000000000000004">
      <c r="A1068" s="11">
        <v>254</v>
      </c>
      <c r="B1068" s="137" t="s">
        <v>59</v>
      </c>
      <c r="C1068" s="11">
        <v>694</v>
      </c>
      <c r="D1068" s="11">
        <v>0</v>
      </c>
      <c r="E1068" s="11">
        <v>2</v>
      </c>
      <c r="F1068" s="11">
        <v>2</v>
      </c>
      <c r="G1068" s="11">
        <v>2</v>
      </c>
      <c r="H1068" s="118">
        <f t="shared" si="234"/>
        <v>202</v>
      </c>
      <c r="I1068" s="119">
        <v>150</v>
      </c>
      <c r="J1068" s="119">
        <f t="shared" si="235"/>
        <v>30300</v>
      </c>
      <c r="L1068" s="11" t="s">
        <v>62</v>
      </c>
      <c r="M1068" s="11" t="s">
        <v>63</v>
      </c>
      <c r="N1068" s="11">
        <v>2</v>
      </c>
      <c r="O1068" s="11">
        <v>112</v>
      </c>
      <c r="P1068" s="119">
        <v>100</v>
      </c>
      <c r="Q1068" s="119">
        <v>6800</v>
      </c>
      <c r="R1068" s="118">
        <f t="shared" si="236"/>
        <v>761600</v>
      </c>
      <c r="S1068" s="118">
        <v>81</v>
      </c>
      <c r="T1068" s="119"/>
      <c r="U1068" s="118">
        <f t="shared" si="237"/>
        <v>761600</v>
      </c>
      <c r="V1068" s="119">
        <f t="shared" si="238"/>
        <v>791900</v>
      </c>
      <c r="W1068" s="118">
        <f t="shared" si="239"/>
        <v>791900</v>
      </c>
      <c r="Y1068" s="119">
        <f t="shared" si="240"/>
        <v>791900</v>
      </c>
      <c r="Z1068" s="119"/>
    </row>
    <row r="1069" spans="1:27" s="122" customFormat="1" ht="24" x14ac:dyDescent="0.55000000000000004">
      <c r="A1069" s="11"/>
      <c r="B1069" s="137"/>
      <c r="C1069" s="11"/>
      <c r="D1069" s="11"/>
      <c r="E1069" s="11"/>
      <c r="F1069" s="11"/>
      <c r="G1069" s="11"/>
      <c r="H1069" s="118">
        <f t="shared" si="234"/>
        <v>0</v>
      </c>
      <c r="I1069" s="119"/>
      <c r="J1069" s="119">
        <f t="shared" si="235"/>
        <v>0</v>
      </c>
      <c r="L1069" s="11"/>
      <c r="M1069" s="11" t="s">
        <v>65</v>
      </c>
      <c r="N1069" s="11">
        <v>2</v>
      </c>
      <c r="O1069" s="11">
        <v>8</v>
      </c>
      <c r="P1069" s="119">
        <v>100</v>
      </c>
      <c r="Q1069" s="119">
        <v>6800</v>
      </c>
      <c r="R1069" s="118">
        <f t="shared" si="236"/>
        <v>54400</v>
      </c>
      <c r="S1069" s="118">
        <v>81</v>
      </c>
      <c r="T1069" s="119"/>
      <c r="U1069" s="118">
        <f t="shared" si="237"/>
        <v>54400</v>
      </c>
      <c r="V1069" s="119">
        <f t="shared" si="238"/>
        <v>54400</v>
      </c>
      <c r="W1069" s="118">
        <f t="shared" si="239"/>
        <v>54400</v>
      </c>
      <c r="Y1069" s="119">
        <f t="shared" si="240"/>
        <v>54400</v>
      </c>
      <c r="Z1069" s="119"/>
    </row>
    <row r="1070" spans="1:27" s="122" customFormat="1" ht="24" x14ac:dyDescent="0.55000000000000004">
      <c r="A1070" s="11"/>
      <c r="B1070" s="137" t="s">
        <v>59</v>
      </c>
      <c r="C1070" s="11">
        <v>1846</v>
      </c>
      <c r="D1070" s="11">
        <v>2</v>
      </c>
      <c r="E1070" s="11">
        <v>2</v>
      </c>
      <c r="F1070" s="11">
        <v>2</v>
      </c>
      <c r="G1070" s="11">
        <v>1</v>
      </c>
      <c r="H1070" s="118">
        <f t="shared" si="234"/>
        <v>1002</v>
      </c>
      <c r="I1070" s="119">
        <v>100</v>
      </c>
      <c r="J1070" s="119">
        <f t="shared" si="235"/>
        <v>100200</v>
      </c>
      <c r="L1070" s="11"/>
      <c r="M1070" s="11"/>
      <c r="N1070" s="11"/>
      <c r="O1070" s="11"/>
      <c r="R1070" s="118">
        <f t="shared" si="236"/>
        <v>0</v>
      </c>
      <c r="S1070" s="118"/>
      <c r="T1070" s="119"/>
      <c r="U1070" s="118">
        <f t="shared" si="237"/>
        <v>0</v>
      </c>
      <c r="V1070" s="119">
        <f t="shared" si="238"/>
        <v>100200</v>
      </c>
      <c r="W1070" s="118">
        <f t="shared" si="239"/>
        <v>0</v>
      </c>
      <c r="Y1070" s="119">
        <f t="shared" si="240"/>
        <v>100200</v>
      </c>
      <c r="Z1070" s="119"/>
    </row>
    <row r="1071" spans="1:27" s="122" customFormat="1" ht="24" x14ac:dyDescent="0.55000000000000004">
      <c r="A1071" s="11"/>
      <c r="B1071" s="137" t="s">
        <v>59</v>
      </c>
      <c r="C1071" s="11">
        <v>18812</v>
      </c>
      <c r="D1071" s="11">
        <v>0</v>
      </c>
      <c r="E1071" s="11">
        <v>2</v>
      </c>
      <c r="F1071" s="11">
        <v>28</v>
      </c>
      <c r="G1071" s="11">
        <v>1</v>
      </c>
      <c r="H1071" s="118">
        <f t="shared" si="234"/>
        <v>228</v>
      </c>
      <c r="I1071" s="119">
        <v>130</v>
      </c>
      <c r="J1071" s="119">
        <f t="shared" si="235"/>
        <v>29640</v>
      </c>
      <c r="L1071" s="11"/>
      <c r="M1071" s="11"/>
      <c r="N1071" s="11"/>
      <c r="O1071" s="11"/>
      <c r="R1071" s="118">
        <f t="shared" si="236"/>
        <v>0</v>
      </c>
      <c r="S1071" s="118"/>
      <c r="T1071" s="119"/>
      <c r="U1071" s="118">
        <f t="shared" si="237"/>
        <v>0</v>
      </c>
      <c r="V1071" s="119">
        <f t="shared" si="238"/>
        <v>29640</v>
      </c>
      <c r="W1071" s="118">
        <f t="shared" si="239"/>
        <v>0</v>
      </c>
      <c r="Y1071" s="119">
        <f t="shared" si="240"/>
        <v>29640</v>
      </c>
      <c r="Z1071" s="119"/>
    </row>
    <row r="1072" spans="1:27" s="126" customFormat="1" ht="24" x14ac:dyDescent="0.55000000000000004">
      <c r="A1072" s="24"/>
      <c r="B1072" s="97" t="s">
        <v>582</v>
      </c>
      <c r="C1072" s="24" t="s">
        <v>583</v>
      </c>
      <c r="D1072" s="24">
        <v>2</v>
      </c>
      <c r="E1072" s="24">
        <v>2</v>
      </c>
      <c r="F1072" s="24">
        <v>64</v>
      </c>
      <c r="G1072" s="24">
        <v>1</v>
      </c>
      <c r="H1072" s="125">
        <f t="shared" si="234"/>
        <v>1064</v>
      </c>
      <c r="I1072" s="125">
        <v>100</v>
      </c>
      <c r="J1072" s="125">
        <f t="shared" si="235"/>
        <v>106400</v>
      </c>
      <c r="L1072" s="24"/>
      <c r="M1072" s="24"/>
      <c r="N1072" s="24"/>
      <c r="O1072" s="24"/>
      <c r="R1072" s="125">
        <f t="shared" si="236"/>
        <v>0</v>
      </c>
      <c r="S1072" s="125"/>
      <c r="T1072" s="125"/>
      <c r="U1072" s="125">
        <f t="shared" si="237"/>
        <v>0</v>
      </c>
      <c r="V1072" s="125">
        <f t="shared" si="238"/>
        <v>106400</v>
      </c>
      <c r="W1072" s="125">
        <f t="shared" si="239"/>
        <v>0</v>
      </c>
      <c r="Y1072" s="125">
        <f t="shared" si="240"/>
        <v>106400</v>
      </c>
      <c r="Z1072" s="125">
        <v>0.01</v>
      </c>
      <c r="AA1072" s="125">
        <f t="shared" ref="AA1072" si="246">Y1072*Z1072/100</f>
        <v>10.64</v>
      </c>
    </row>
    <row r="1073" spans="1:27" s="128" customFormat="1" ht="24" x14ac:dyDescent="0.55000000000000004">
      <c r="A1073" s="53"/>
      <c r="B1073" s="55"/>
      <c r="C1073" s="53"/>
      <c r="D1073" s="53"/>
      <c r="E1073" s="53"/>
      <c r="F1073" s="53"/>
      <c r="G1073" s="53"/>
      <c r="H1073" s="127"/>
      <c r="I1073" s="127"/>
      <c r="J1073" s="127"/>
      <c r="L1073" s="53"/>
      <c r="M1073" s="53"/>
      <c r="N1073" s="53"/>
      <c r="O1073" s="53"/>
      <c r="R1073" s="127"/>
      <c r="S1073" s="127"/>
      <c r="T1073" s="127"/>
      <c r="U1073" s="127"/>
      <c r="V1073" s="127"/>
      <c r="W1073" s="127"/>
      <c r="Y1073" s="127"/>
      <c r="Z1073" s="127"/>
    </row>
    <row r="1074" spans="1:27" s="126" customFormat="1" ht="24" x14ac:dyDescent="0.55000000000000004">
      <c r="A1074" s="24">
        <v>255</v>
      </c>
      <c r="B1074" s="97" t="s">
        <v>59</v>
      </c>
      <c r="C1074" s="24">
        <v>715</v>
      </c>
      <c r="D1074" s="24">
        <v>0</v>
      </c>
      <c r="E1074" s="24">
        <v>1</v>
      </c>
      <c r="F1074" s="24">
        <v>33</v>
      </c>
      <c r="G1074" s="24">
        <v>3</v>
      </c>
      <c r="H1074" s="125">
        <f t="shared" si="234"/>
        <v>133</v>
      </c>
      <c r="I1074" s="125">
        <v>250</v>
      </c>
      <c r="J1074" s="125">
        <f t="shared" si="235"/>
        <v>33250</v>
      </c>
      <c r="L1074" s="24" t="s">
        <v>587</v>
      </c>
      <c r="M1074" s="24" t="s">
        <v>63</v>
      </c>
      <c r="N1074" s="146" t="s">
        <v>588</v>
      </c>
      <c r="O1074" s="24">
        <v>255</v>
      </c>
      <c r="P1074" s="125">
        <v>100</v>
      </c>
      <c r="Q1074" s="125">
        <v>6800</v>
      </c>
      <c r="R1074" s="125">
        <f t="shared" si="236"/>
        <v>1734000</v>
      </c>
      <c r="S1074" s="125">
        <v>71</v>
      </c>
      <c r="T1074" s="125">
        <v>93</v>
      </c>
      <c r="U1074" s="125">
        <f t="shared" si="237"/>
        <v>121380</v>
      </c>
      <c r="V1074" s="125">
        <f t="shared" si="238"/>
        <v>154630</v>
      </c>
      <c r="W1074" s="125">
        <f t="shared" si="239"/>
        <v>154630</v>
      </c>
      <c r="Y1074" s="125">
        <f t="shared" si="240"/>
        <v>154630</v>
      </c>
      <c r="Z1074" s="125">
        <v>0.3</v>
      </c>
      <c r="AA1074" s="125">
        <f t="shared" ref="AA1074" si="247">Y1074*Z1074/100</f>
        <v>463.89</v>
      </c>
    </row>
    <row r="1075" spans="1:27" s="122" customFormat="1" ht="24" x14ac:dyDescent="0.55000000000000004">
      <c r="A1075" s="11"/>
      <c r="B1075" s="137"/>
      <c r="C1075" s="11"/>
      <c r="D1075" s="11"/>
      <c r="E1075" s="11"/>
      <c r="F1075" s="11"/>
      <c r="G1075" s="11"/>
      <c r="H1075" s="118">
        <f t="shared" si="234"/>
        <v>0</v>
      </c>
      <c r="I1075" s="119"/>
      <c r="J1075" s="119">
        <f t="shared" si="235"/>
        <v>0</v>
      </c>
      <c r="L1075" s="11" t="s">
        <v>62</v>
      </c>
      <c r="M1075" s="11" t="s">
        <v>63</v>
      </c>
      <c r="N1075" s="11">
        <v>2</v>
      </c>
      <c r="O1075" s="11">
        <v>161</v>
      </c>
      <c r="P1075" s="119">
        <v>100</v>
      </c>
      <c r="Q1075" s="119">
        <v>6800</v>
      </c>
      <c r="R1075" s="118">
        <f t="shared" si="236"/>
        <v>1094800</v>
      </c>
      <c r="S1075" s="118">
        <v>36</v>
      </c>
      <c r="T1075" s="119"/>
      <c r="U1075" s="118">
        <f t="shared" si="237"/>
        <v>1094800</v>
      </c>
      <c r="V1075" s="119">
        <f t="shared" si="238"/>
        <v>1094800</v>
      </c>
      <c r="W1075" s="118">
        <f t="shared" si="239"/>
        <v>1094800</v>
      </c>
      <c r="Y1075" s="119">
        <f t="shared" si="240"/>
        <v>1094800</v>
      </c>
      <c r="Z1075" s="119"/>
    </row>
    <row r="1076" spans="1:27" s="122" customFormat="1" ht="24" x14ac:dyDescent="0.55000000000000004">
      <c r="A1076" s="11"/>
      <c r="B1076" s="137"/>
      <c r="C1076" s="11"/>
      <c r="D1076" s="11"/>
      <c r="E1076" s="11"/>
      <c r="F1076" s="11"/>
      <c r="G1076" s="11"/>
      <c r="H1076" s="118">
        <f t="shared" si="234"/>
        <v>0</v>
      </c>
      <c r="I1076" s="119"/>
      <c r="J1076" s="119">
        <f t="shared" si="235"/>
        <v>0</v>
      </c>
      <c r="L1076" s="11"/>
      <c r="M1076" s="11" t="s">
        <v>65</v>
      </c>
      <c r="N1076" s="11">
        <v>2</v>
      </c>
      <c r="O1076" s="11">
        <v>8</v>
      </c>
      <c r="P1076" s="119">
        <v>100</v>
      </c>
      <c r="Q1076" s="119">
        <v>6800</v>
      </c>
      <c r="R1076" s="118">
        <f t="shared" si="236"/>
        <v>54400</v>
      </c>
      <c r="S1076" s="118">
        <v>71</v>
      </c>
      <c r="T1076" s="119"/>
      <c r="U1076" s="118">
        <f t="shared" si="237"/>
        <v>54400</v>
      </c>
      <c r="V1076" s="119">
        <f t="shared" si="238"/>
        <v>54400</v>
      </c>
      <c r="W1076" s="118">
        <f t="shared" si="239"/>
        <v>54400</v>
      </c>
      <c r="Y1076" s="119">
        <f t="shared" si="240"/>
        <v>54400</v>
      </c>
      <c r="Z1076" s="119"/>
    </row>
    <row r="1077" spans="1:27" s="126" customFormat="1" ht="24" x14ac:dyDescent="0.55000000000000004">
      <c r="A1077" s="24"/>
      <c r="B1077" s="97" t="s">
        <v>59</v>
      </c>
      <c r="C1077" s="24">
        <v>715</v>
      </c>
      <c r="D1077" s="24">
        <v>0</v>
      </c>
      <c r="E1077" s="24">
        <v>1</v>
      </c>
      <c r="F1077" s="24">
        <v>33</v>
      </c>
      <c r="G1077" s="24">
        <v>3</v>
      </c>
      <c r="H1077" s="125">
        <f t="shared" si="234"/>
        <v>133</v>
      </c>
      <c r="I1077" s="125">
        <v>250</v>
      </c>
      <c r="J1077" s="125">
        <f t="shared" si="235"/>
        <v>33250</v>
      </c>
      <c r="L1077" s="24" t="s">
        <v>428</v>
      </c>
      <c r="M1077" s="24" t="s">
        <v>63</v>
      </c>
      <c r="N1077" s="24">
        <v>3</v>
      </c>
      <c r="O1077" s="24">
        <v>54</v>
      </c>
      <c r="P1077" s="125">
        <v>100</v>
      </c>
      <c r="Q1077" s="125">
        <v>6800</v>
      </c>
      <c r="R1077" s="125">
        <f t="shared" si="236"/>
        <v>367200</v>
      </c>
      <c r="S1077" s="125">
        <v>21</v>
      </c>
      <c r="T1077" s="125">
        <v>93</v>
      </c>
      <c r="U1077" s="125">
        <f t="shared" si="237"/>
        <v>25704</v>
      </c>
      <c r="V1077" s="125">
        <f t="shared" si="238"/>
        <v>58954</v>
      </c>
      <c r="W1077" s="125">
        <f t="shared" si="239"/>
        <v>58954</v>
      </c>
      <c r="Y1077" s="125">
        <f t="shared" si="240"/>
        <v>58954</v>
      </c>
      <c r="Z1077" s="125">
        <v>0.3</v>
      </c>
      <c r="AA1077" s="125">
        <f t="shared" ref="AA1077" si="248">Y1077*Z1077/100</f>
        <v>176.86199999999999</v>
      </c>
    </row>
    <row r="1078" spans="1:27" s="122" customFormat="1" ht="24" x14ac:dyDescent="0.55000000000000004">
      <c r="A1078" s="11"/>
      <c r="B1078" s="137" t="s">
        <v>59</v>
      </c>
      <c r="C1078" s="11">
        <v>12278</v>
      </c>
      <c r="D1078" s="11">
        <v>3</v>
      </c>
      <c r="E1078" s="11">
        <v>0</v>
      </c>
      <c r="F1078" s="11">
        <v>89</v>
      </c>
      <c r="G1078" s="11">
        <v>1</v>
      </c>
      <c r="H1078" s="118">
        <f t="shared" si="234"/>
        <v>1289</v>
      </c>
      <c r="I1078" s="119">
        <v>150</v>
      </c>
      <c r="J1078" s="119">
        <f t="shared" si="235"/>
        <v>193350</v>
      </c>
      <c r="L1078" s="11"/>
      <c r="M1078" s="11"/>
      <c r="N1078" s="11"/>
      <c r="O1078" s="11"/>
      <c r="R1078" s="118">
        <f t="shared" si="236"/>
        <v>0</v>
      </c>
      <c r="S1078" s="118"/>
      <c r="T1078" s="119"/>
      <c r="U1078" s="118">
        <f t="shared" si="237"/>
        <v>0</v>
      </c>
      <c r="V1078" s="119">
        <f t="shared" si="238"/>
        <v>193350</v>
      </c>
      <c r="W1078" s="118">
        <f t="shared" si="239"/>
        <v>0</v>
      </c>
      <c r="Y1078" s="119">
        <f t="shared" si="240"/>
        <v>193350</v>
      </c>
      <c r="Z1078" s="119"/>
    </row>
    <row r="1079" spans="1:27" s="122" customFormat="1" ht="24" x14ac:dyDescent="0.55000000000000004">
      <c r="A1079" s="11"/>
      <c r="B1079" s="137" t="s">
        <v>59</v>
      </c>
      <c r="C1079" s="11">
        <v>12262</v>
      </c>
      <c r="D1079" s="11">
        <v>1</v>
      </c>
      <c r="E1079" s="11">
        <v>0</v>
      </c>
      <c r="F1079" s="11">
        <v>51</v>
      </c>
      <c r="G1079" s="11">
        <v>1</v>
      </c>
      <c r="H1079" s="118">
        <f t="shared" si="234"/>
        <v>451</v>
      </c>
      <c r="I1079" s="119">
        <v>150</v>
      </c>
      <c r="J1079" s="119">
        <f t="shared" si="235"/>
        <v>67650</v>
      </c>
      <c r="L1079" s="11"/>
      <c r="M1079" s="11"/>
      <c r="N1079" s="11"/>
      <c r="O1079" s="11"/>
      <c r="R1079" s="118">
        <f t="shared" si="236"/>
        <v>0</v>
      </c>
      <c r="S1079" s="118"/>
      <c r="T1079" s="119"/>
      <c r="U1079" s="118">
        <f t="shared" si="237"/>
        <v>0</v>
      </c>
      <c r="V1079" s="119">
        <f t="shared" si="238"/>
        <v>67650</v>
      </c>
      <c r="W1079" s="118">
        <f t="shared" si="239"/>
        <v>0</v>
      </c>
      <c r="Y1079" s="119">
        <f t="shared" si="240"/>
        <v>67650</v>
      </c>
      <c r="Z1079" s="119"/>
    </row>
    <row r="1080" spans="1:27" s="126" customFormat="1" ht="24" x14ac:dyDescent="0.55000000000000004">
      <c r="A1080" s="24"/>
      <c r="B1080" s="97" t="s">
        <v>172</v>
      </c>
      <c r="C1080" s="24"/>
      <c r="D1080" s="24">
        <v>2</v>
      </c>
      <c r="E1080" s="24">
        <v>3</v>
      </c>
      <c r="F1080" s="24">
        <v>0</v>
      </c>
      <c r="G1080" s="24">
        <v>1</v>
      </c>
      <c r="H1080" s="125">
        <f t="shared" si="234"/>
        <v>1100</v>
      </c>
      <c r="I1080" s="125">
        <v>100</v>
      </c>
      <c r="J1080" s="125">
        <f t="shared" si="235"/>
        <v>110000</v>
      </c>
      <c r="L1080" s="24"/>
      <c r="M1080" s="24"/>
      <c r="N1080" s="24"/>
      <c r="O1080" s="24"/>
      <c r="R1080" s="125">
        <f t="shared" si="236"/>
        <v>0</v>
      </c>
      <c r="S1080" s="125"/>
      <c r="T1080" s="125"/>
      <c r="U1080" s="125">
        <f t="shared" si="237"/>
        <v>0</v>
      </c>
      <c r="V1080" s="125">
        <f t="shared" si="238"/>
        <v>110000</v>
      </c>
      <c r="W1080" s="125">
        <f t="shared" si="239"/>
        <v>0</v>
      </c>
      <c r="Y1080" s="125">
        <f t="shared" si="240"/>
        <v>110000</v>
      </c>
      <c r="Z1080" s="125">
        <v>0.01</v>
      </c>
      <c r="AA1080" s="125">
        <f t="shared" ref="AA1080:AA1081" si="249">Y1080*Z1080/100</f>
        <v>11</v>
      </c>
    </row>
    <row r="1081" spans="1:27" s="126" customFormat="1" ht="24" x14ac:dyDescent="0.55000000000000004">
      <c r="A1081" s="24"/>
      <c r="B1081" s="97" t="s">
        <v>172</v>
      </c>
      <c r="C1081" s="24"/>
      <c r="D1081" s="24">
        <v>11</v>
      </c>
      <c r="E1081" s="24">
        <v>0</v>
      </c>
      <c r="F1081" s="24">
        <v>0</v>
      </c>
      <c r="G1081" s="24">
        <v>1</v>
      </c>
      <c r="H1081" s="125">
        <f t="shared" si="234"/>
        <v>4400</v>
      </c>
      <c r="I1081" s="125">
        <v>100</v>
      </c>
      <c r="J1081" s="125">
        <f t="shared" si="235"/>
        <v>440000</v>
      </c>
      <c r="L1081" s="24"/>
      <c r="M1081" s="24"/>
      <c r="N1081" s="24"/>
      <c r="O1081" s="24"/>
      <c r="R1081" s="125">
        <f t="shared" si="236"/>
        <v>0</v>
      </c>
      <c r="S1081" s="125"/>
      <c r="T1081" s="125"/>
      <c r="U1081" s="125">
        <f t="shared" si="237"/>
        <v>0</v>
      </c>
      <c r="V1081" s="125">
        <f t="shared" si="238"/>
        <v>440000</v>
      </c>
      <c r="W1081" s="125">
        <f t="shared" si="239"/>
        <v>0</v>
      </c>
      <c r="Y1081" s="125">
        <f t="shared" si="240"/>
        <v>440000</v>
      </c>
      <c r="Z1081" s="125">
        <v>0.01</v>
      </c>
      <c r="AA1081" s="125">
        <f t="shared" si="249"/>
        <v>44</v>
      </c>
    </row>
    <row r="1082" spans="1:27" s="128" customFormat="1" ht="24" x14ac:dyDescent="0.55000000000000004">
      <c r="A1082" s="53"/>
      <c r="B1082" s="55"/>
      <c r="C1082" s="53"/>
      <c r="D1082" s="53"/>
      <c r="E1082" s="53"/>
      <c r="F1082" s="53"/>
      <c r="G1082" s="53"/>
      <c r="H1082" s="127"/>
      <c r="I1082" s="127"/>
      <c r="J1082" s="127"/>
      <c r="L1082" s="53"/>
      <c r="M1082" s="53"/>
      <c r="N1082" s="53"/>
      <c r="O1082" s="53"/>
      <c r="R1082" s="127"/>
      <c r="S1082" s="127"/>
      <c r="T1082" s="127"/>
      <c r="U1082" s="127"/>
      <c r="V1082" s="127"/>
      <c r="W1082" s="127"/>
      <c r="Y1082" s="127"/>
      <c r="Z1082" s="127"/>
    </row>
    <row r="1083" spans="1:27" s="126" customFormat="1" ht="24" x14ac:dyDescent="0.55000000000000004">
      <c r="A1083" s="24">
        <v>256</v>
      </c>
      <c r="B1083" s="97" t="s">
        <v>205</v>
      </c>
      <c r="C1083" s="24"/>
      <c r="D1083" s="24">
        <v>5</v>
      </c>
      <c r="E1083" s="24">
        <v>2</v>
      </c>
      <c r="F1083" s="24">
        <v>60</v>
      </c>
      <c r="G1083" s="24" t="s">
        <v>73</v>
      </c>
      <c r="H1083" s="125">
        <f t="shared" si="234"/>
        <v>2260</v>
      </c>
      <c r="I1083" s="125">
        <v>150</v>
      </c>
      <c r="J1083" s="125">
        <f t="shared" si="235"/>
        <v>339000</v>
      </c>
      <c r="L1083" s="24" t="s">
        <v>62</v>
      </c>
      <c r="M1083" s="24" t="s">
        <v>63</v>
      </c>
      <c r="N1083" s="24">
        <v>2</v>
      </c>
      <c r="O1083" s="24">
        <v>60</v>
      </c>
      <c r="P1083" s="125">
        <v>100</v>
      </c>
      <c r="Q1083" s="125">
        <v>6800</v>
      </c>
      <c r="R1083" s="125">
        <f t="shared" si="236"/>
        <v>408000</v>
      </c>
      <c r="S1083" s="125">
        <v>11</v>
      </c>
      <c r="T1083" s="125">
        <v>45</v>
      </c>
      <c r="U1083" s="125">
        <f t="shared" si="237"/>
        <v>224400</v>
      </c>
      <c r="V1083" s="125">
        <f t="shared" si="238"/>
        <v>563400</v>
      </c>
      <c r="W1083" s="125">
        <f t="shared" si="239"/>
        <v>563400</v>
      </c>
      <c r="Y1083" s="125">
        <f t="shared" si="240"/>
        <v>563400</v>
      </c>
      <c r="Z1083" s="125">
        <v>0.02</v>
      </c>
      <c r="AA1083" s="125">
        <f t="shared" ref="AA1083" si="250">Y1083*Z1083/100</f>
        <v>112.68</v>
      </c>
    </row>
    <row r="1084" spans="1:27" s="128" customFormat="1" ht="24" x14ac:dyDescent="0.55000000000000004">
      <c r="A1084" s="53"/>
      <c r="B1084" s="55"/>
      <c r="C1084" s="53"/>
      <c r="D1084" s="53"/>
      <c r="E1084" s="53"/>
      <c r="F1084" s="53"/>
      <c r="G1084" s="53"/>
      <c r="H1084" s="127"/>
      <c r="I1084" s="127"/>
      <c r="J1084" s="127"/>
      <c r="L1084" s="53"/>
      <c r="M1084" s="53"/>
      <c r="N1084" s="53"/>
      <c r="O1084" s="53"/>
      <c r="R1084" s="127"/>
      <c r="S1084" s="127"/>
      <c r="T1084" s="127"/>
      <c r="U1084" s="127"/>
      <c r="V1084" s="127"/>
      <c r="W1084" s="127"/>
      <c r="Y1084" s="127"/>
      <c r="Z1084" s="127"/>
    </row>
    <row r="1085" spans="1:27" s="122" customFormat="1" ht="24" x14ac:dyDescent="0.55000000000000004">
      <c r="A1085" s="11">
        <v>257</v>
      </c>
      <c r="B1085" s="137" t="s">
        <v>59</v>
      </c>
      <c r="C1085" s="11">
        <v>10289</v>
      </c>
      <c r="D1085" s="11">
        <v>0</v>
      </c>
      <c r="E1085" s="11">
        <v>0</v>
      </c>
      <c r="F1085" s="11">
        <v>57</v>
      </c>
      <c r="G1085" s="11">
        <v>1</v>
      </c>
      <c r="H1085" s="118">
        <f t="shared" si="234"/>
        <v>57</v>
      </c>
      <c r="I1085" s="119">
        <v>100</v>
      </c>
      <c r="J1085" s="119">
        <f t="shared" si="235"/>
        <v>5700</v>
      </c>
      <c r="L1085" s="11"/>
      <c r="M1085" s="11"/>
      <c r="N1085" s="11"/>
      <c r="O1085" s="11"/>
      <c r="R1085" s="118">
        <f t="shared" si="236"/>
        <v>0</v>
      </c>
      <c r="S1085" s="118"/>
      <c r="T1085" s="119"/>
      <c r="U1085" s="118">
        <f t="shared" si="237"/>
        <v>0</v>
      </c>
      <c r="V1085" s="119">
        <f t="shared" si="238"/>
        <v>5700</v>
      </c>
      <c r="W1085" s="118">
        <f t="shared" si="239"/>
        <v>0</v>
      </c>
      <c r="Y1085" s="119">
        <f t="shared" si="240"/>
        <v>5700</v>
      </c>
      <c r="Z1085" s="119"/>
    </row>
    <row r="1086" spans="1:27" s="122" customFormat="1" ht="24" x14ac:dyDescent="0.55000000000000004">
      <c r="A1086" s="11"/>
      <c r="B1086" s="137" t="s">
        <v>59</v>
      </c>
      <c r="C1086" s="11">
        <v>1984</v>
      </c>
      <c r="D1086" s="11">
        <v>1</v>
      </c>
      <c r="E1086" s="11">
        <v>3</v>
      </c>
      <c r="F1086" s="11">
        <v>12</v>
      </c>
      <c r="G1086" s="11">
        <v>1</v>
      </c>
      <c r="H1086" s="118">
        <f t="shared" si="234"/>
        <v>712</v>
      </c>
      <c r="I1086" s="119">
        <v>100</v>
      </c>
      <c r="J1086" s="119">
        <f t="shared" si="235"/>
        <v>71200</v>
      </c>
      <c r="L1086" s="11"/>
      <c r="M1086" s="11"/>
      <c r="N1086" s="11"/>
      <c r="O1086" s="11"/>
      <c r="R1086" s="118">
        <f t="shared" si="236"/>
        <v>0</v>
      </c>
      <c r="S1086" s="118"/>
      <c r="T1086" s="119"/>
      <c r="U1086" s="118">
        <f t="shared" si="237"/>
        <v>0</v>
      </c>
      <c r="V1086" s="119">
        <f t="shared" si="238"/>
        <v>71200</v>
      </c>
      <c r="W1086" s="118">
        <f t="shared" si="239"/>
        <v>0</v>
      </c>
      <c r="Y1086" s="119">
        <f t="shared" si="240"/>
        <v>71200</v>
      </c>
      <c r="Z1086" s="119"/>
    </row>
    <row r="1087" spans="1:27" s="122" customFormat="1" ht="24" x14ac:dyDescent="0.55000000000000004">
      <c r="A1087" s="11"/>
      <c r="B1087" s="137" t="s">
        <v>59</v>
      </c>
      <c r="C1087" s="11">
        <v>18800</v>
      </c>
      <c r="D1087" s="11">
        <v>0</v>
      </c>
      <c r="E1087" s="11">
        <v>2</v>
      </c>
      <c r="F1087" s="11">
        <v>31</v>
      </c>
      <c r="G1087" s="11">
        <v>1</v>
      </c>
      <c r="H1087" s="118">
        <f t="shared" si="234"/>
        <v>231</v>
      </c>
      <c r="I1087" s="119">
        <v>130</v>
      </c>
      <c r="J1087" s="119">
        <f t="shared" si="235"/>
        <v>30030</v>
      </c>
      <c r="L1087" s="11"/>
      <c r="M1087" s="11"/>
      <c r="N1087" s="11"/>
      <c r="O1087" s="11"/>
      <c r="R1087" s="118">
        <f t="shared" si="236"/>
        <v>0</v>
      </c>
      <c r="S1087" s="197"/>
      <c r="T1087" s="119"/>
      <c r="U1087" s="118">
        <f t="shared" si="237"/>
        <v>0</v>
      </c>
      <c r="V1087" s="119">
        <f t="shared" si="238"/>
        <v>30030</v>
      </c>
      <c r="W1087" s="118">
        <f t="shared" si="239"/>
        <v>0</v>
      </c>
      <c r="Y1087" s="119">
        <f t="shared" si="240"/>
        <v>30030</v>
      </c>
      <c r="Z1087" s="119"/>
    </row>
    <row r="1088" spans="1:27" s="128" customFormat="1" ht="24" x14ac:dyDescent="0.55000000000000004">
      <c r="A1088" s="53"/>
      <c r="B1088" s="55"/>
      <c r="C1088" s="53"/>
      <c r="D1088" s="53"/>
      <c r="E1088" s="53"/>
      <c r="F1088" s="53"/>
      <c r="G1088" s="53"/>
      <c r="H1088" s="127"/>
      <c r="I1088" s="127"/>
      <c r="J1088" s="127"/>
      <c r="L1088" s="53"/>
      <c r="M1088" s="53"/>
      <c r="N1088" s="53"/>
      <c r="O1088" s="53"/>
      <c r="R1088" s="127"/>
      <c r="S1088" s="127"/>
      <c r="T1088" s="127"/>
      <c r="U1088" s="127"/>
      <c r="V1088" s="127"/>
      <c r="W1088" s="127"/>
      <c r="Y1088" s="127"/>
      <c r="Z1088" s="127"/>
    </row>
    <row r="1089" spans="1:27" s="126" customFormat="1" ht="24" x14ac:dyDescent="0.55000000000000004">
      <c r="A1089" s="24">
        <v>258</v>
      </c>
      <c r="B1089" s="97" t="s">
        <v>71</v>
      </c>
      <c r="C1089" s="24">
        <v>1332</v>
      </c>
      <c r="D1089" s="24">
        <v>0</v>
      </c>
      <c r="E1089" s="24">
        <v>3</v>
      </c>
      <c r="F1089" s="24">
        <v>34</v>
      </c>
      <c r="G1089" s="24">
        <v>1</v>
      </c>
      <c r="H1089" s="125">
        <f t="shared" si="234"/>
        <v>334</v>
      </c>
      <c r="I1089" s="125">
        <v>100</v>
      </c>
      <c r="J1089" s="125">
        <f t="shared" si="235"/>
        <v>33400</v>
      </c>
      <c r="L1089" s="24"/>
      <c r="M1089" s="24"/>
      <c r="N1089" s="24"/>
      <c r="O1089" s="24"/>
      <c r="R1089" s="125">
        <f t="shared" si="236"/>
        <v>0</v>
      </c>
      <c r="S1089" s="125"/>
      <c r="T1089" s="125"/>
      <c r="U1089" s="125">
        <f t="shared" si="237"/>
        <v>0</v>
      </c>
      <c r="V1089" s="125">
        <f t="shared" si="238"/>
        <v>33400</v>
      </c>
      <c r="W1089" s="125">
        <f t="shared" si="239"/>
        <v>0</v>
      </c>
      <c r="Y1089" s="125">
        <f t="shared" si="240"/>
        <v>33400</v>
      </c>
      <c r="Z1089" s="125">
        <v>0.01</v>
      </c>
      <c r="AA1089" s="125">
        <f t="shared" ref="AA1089" si="251">Y1089*Z1089/100</f>
        <v>3.34</v>
      </c>
    </row>
    <row r="1090" spans="1:27" s="128" customFormat="1" ht="24" x14ac:dyDescent="0.55000000000000004">
      <c r="A1090" s="53"/>
      <c r="B1090" s="55"/>
      <c r="C1090" s="53"/>
      <c r="D1090" s="53"/>
      <c r="E1090" s="53"/>
      <c r="F1090" s="53"/>
      <c r="G1090" s="53"/>
      <c r="H1090" s="127"/>
      <c r="I1090" s="127"/>
      <c r="J1090" s="127"/>
      <c r="L1090" s="53"/>
      <c r="M1090" s="53"/>
      <c r="N1090" s="53"/>
      <c r="O1090" s="53"/>
      <c r="R1090" s="127"/>
      <c r="S1090" s="127"/>
      <c r="T1090" s="127"/>
      <c r="U1090" s="127"/>
      <c r="V1090" s="127"/>
      <c r="W1090" s="127"/>
      <c r="Y1090" s="127"/>
      <c r="Z1090" s="127"/>
    </row>
    <row r="1091" spans="1:27" s="122" customFormat="1" ht="24" x14ac:dyDescent="0.55000000000000004">
      <c r="A1091" s="11">
        <v>259</v>
      </c>
      <c r="B1091" s="137" t="s">
        <v>59</v>
      </c>
      <c r="C1091" s="11">
        <v>18104</v>
      </c>
      <c r="D1091" s="11">
        <v>0</v>
      </c>
      <c r="E1091" s="11">
        <v>0</v>
      </c>
      <c r="F1091" s="11">
        <v>36</v>
      </c>
      <c r="G1091" s="11">
        <v>2</v>
      </c>
      <c r="H1091" s="118">
        <f t="shared" si="234"/>
        <v>36</v>
      </c>
      <c r="I1091" s="119">
        <v>100</v>
      </c>
      <c r="J1091" s="119">
        <f t="shared" si="235"/>
        <v>3600</v>
      </c>
      <c r="L1091" s="11" t="s">
        <v>62</v>
      </c>
      <c r="M1091" s="11" t="s">
        <v>63</v>
      </c>
      <c r="N1091" s="11">
        <v>2</v>
      </c>
      <c r="O1091" s="11">
        <v>91.29</v>
      </c>
      <c r="P1091" s="119">
        <v>100</v>
      </c>
      <c r="Q1091" s="119">
        <v>6800</v>
      </c>
      <c r="R1091" s="118">
        <f t="shared" si="236"/>
        <v>620772</v>
      </c>
      <c r="S1091" s="118">
        <v>17</v>
      </c>
      <c r="T1091" s="119"/>
      <c r="U1091" s="118">
        <f t="shared" si="237"/>
        <v>620772</v>
      </c>
      <c r="V1091" s="119">
        <f t="shared" si="238"/>
        <v>624372</v>
      </c>
      <c r="W1091" s="118">
        <f t="shared" si="239"/>
        <v>624372</v>
      </c>
      <c r="Y1091" s="119">
        <f t="shared" si="240"/>
        <v>624372</v>
      </c>
      <c r="Z1091" s="119"/>
    </row>
    <row r="1092" spans="1:27" s="128" customFormat="1" ht="24" x14ac:dyDescent="0.55000000000000004">
      <c r="A1092" s="53"/>
      <c r="B1092" s="55"/>
      <c r="C1092" s="53"/>
      <c r="D1092" s="53"/>
      <c r="E1092" s="53"/>
      <c r="F1092" s="53"/>
      <c r="G1092" s="53"/>
      <c r="H1092" s="127"/>
      <c r="I1092" s="127"/>
      <c r="J1092" s="127"/>
      <c r="L1092" s="53"/>
      <c r="M1092" s="53"/>
      <c r="N1092" s="53"/>
      <c r="O1092" s="53"/>
      <c r="R1092" s="127"/>
      <c r="S1092" s="127"/>
      <c r="T1092" s="127"/>
      <c r="U1092" s="127"/>
      <c r="V1092" s="127"/>
      <c r="W1092" s="127"/>
      <c r="Y1092" s="127"/>
      <c r="Z1092" s="127"/>
    </row>
    <row r="1093" spans="1:27" s="126" customFormat="1" ht="24" x14ac:dyDescent="0.55000000000000004">
      <c r="A1093" s="24">
        <v>260</v>
      </c>
      <c r="B1093" s="139" t="s">
        <v>76</v>
      </c>
      <c r="C1093" s="139"/>
      <c r="D1093" s="24">
        <v>0</v>
      </c>
      <c r="E1093" s="24">
        <v>2</v>
      </c>
      <c r="F1093" s="24">
        <v>0</v>
      </c>
      <c r="G1093" s="24">
        <v>2</v>
      </c>
      <c r="H1093" s="125">
        <f t="shared" si="234"/>
        <v>200</v>
      </c>
      <c r="I1093" s="125">
        <v>150</v>
      </c>
      <c r="J1093" s="125">
        <f t="shared" si="235"/>
        <v>30000</v>
      </c>
      <c r="L1093" s="24" t="s">
        <v>62</v>
      </c>
      <c r="M1093" s="24" t="s">
        <v>63</v>
      </c>
      <c r="N1093" s="24">
        <v>2</v>
      </c>
      <c r="O1093" s="24">
        <v>106.25</v>
      </c>
      <c r="P1093" s="125">
        <v>100</v>
      </c>
      <c r="Q1093" s="125">
        <v>6800</v>
      </c>
      <c r="R1093" s="125">
        <f t="shared" si="236"/>
        <v>722500</v>
      </c>
      <c r="S1093" s="125">
        <v>11</v>
      </c>
      <c r="T1093" s="125">
        <v>45</v>
      </c>
      <c r="U1093" s="125">
        <f t="shared" si="237"/>
        <v>397375</v>
      </c>
      <c r="V1093" s="125">
        <f t="shared" si="238"/>
        <v>427375</v>
      </c>
      <c r="W1093" s="125">
        <f t="shared" si="239"/>
        <v>427375</v>
      </c>
      <c r="Y1093" s="125">
        <f t="shared" si="240"/>
        <v>427375</v>
      </c>
      <c r="Z1093" s="125">
        <v>0.02</v>
      </c>
      <c r="AA1093" s="125">
        <f t="shared" ref="AA1093:AA1094" si="252">Y1093*Z1093/100</f>
        <v>85.474999999999994</v>
      </c>
    </row>
    <row r="1094" spans="1:27" s="126" customFormat="1" ht="24" x14ac:dyDescent="0.55000000000000004">
      <c r="A1094" s="24"/>
      <c r="B1094" s="97"/>
      <c r="C1094" s="97"/>
      <c r="D1094" s="24"/>
      <c r="E1094" s="24"/>
      <c r="F1094" s="24"/>
      <c r="G1094" s="24"/>
      <c r="H1094" s="125">
        <f t="shared" si="234"/>
        <v>0</v>
      </c>
      <c r="I1094" s="125"/>
      <c r="J1094" s="125">
        <f t="shared" si="235"/>
        <v>0</v>
      </c>
      <c r="L1094" s="24"/>
      <c r="M1094" s="24" t="s">
        <v>63</v>
      </c>
      <c r="N1094" s="24">
        <v>2</v>
      </c>
      <c r="O1094" s="24">
        <v>6</v>
      </c>
      <c r="P1094" s="125">
        <v>100</v>
      </c>
      <c r="Q1094" s="125">
        <v>6800</v>
      </c>
      <c r="R1094" s="125">
        <f t="shared" si="236"/>
        <v>40800</v>
      </c>
      <c r="S1094" s="125">
        <v>11</v>
      </c>
      <c r="T1094" s="125">
        <v>45</v>
      </c>
      <c r="U1094" s="125">
        <f t="shared" si="237"/>
        <v>22440</v>
      </c>
      <c r="V1094" s="125">
        <f t="shared" si="238"/>
        <v>22440</v>
      </c>
      <c r="W1094" s="125">
        <f t="shared" si="239"/>
        <v>22440</v>
      </c>
      <c r="Y1094" s="125">
        <f t="shared" si="240"/>
        <v>22440</v>
      </c>
      <c r="Z1094" s="125">
        <v>0.02</v>
      </c>
      <c r="AA1094" s="125">
        <f t="shared" si="252"/>
        <v>4.4880000000000004</v>
      </c>
    </row>
    <row r="1095" spans="1:27" s="122" customFormat="1" ht="24" x14ac:dyDescent="0.55000000000000004">
      <c r="A1095" s="11"/>
      <c r="B1095" s="137" t="s">
        <v>59</v>
      </c>
      <c r="C1095" s="11">
        <v>10470</v>
      </c>
      <c r="D1095" s="11">
        <v>0</v>
      </c>
      <c r="E1095" s="11">
        <v>0</v>
      </c>
      <c r="F1095" s="11">
        <v>87</v>
      </c>
      <c r="G1095" s="11">
        <v>1</v>
      </c>
      <c r="H1095" s="118">
        <f t="shared" si="234"/>
        <v>87</v>
      </c>
      <c r="I1095" s="119">
        <v>250</v>
      </c>
      <c r="J1095" s="119">
        <f t="shared" si="235"/>
        <v>21750</v>
      </c>
      <c r="L1095" s="11"/>
      <c r="M1095" s="11"/>
      <c r="N1095" s="11"/>
      <c r="O1095" s="11"/>
      <c r="R1095" s="118">
        <f t="shared" si="236"/>
        <v>0</v>
      </c>
      <c r="S1095" s="118"/>
      <c r="T1095" s="119"/>
      <c r="U1095" s="118">
        <f t="shared" si="237"/>
        <v>0</v>
      </c>
      <c r="V1095" s="119">
        <f t="shared" si="238"/>
        <v>21750</v>
      </c>
      <c r="W1095" s="118">
        <f t="shared" si="239"/>
        <v>0</v>
      </c>
      <c r="Y1095" s="119">
        <f t="shared" si="240"/>
        <v>21750</v>
      </c>
      <c r="Z1095" s="119"/>
    </row>
    <row r="1096" spans="1:27" s="122" customFormat="1" ht="24" x14ac:dyDescent="0.55000000000000004">
      <c r="A1096" s="11"/>
      <c r="B1096" s="137" t="s">
        <v>59</v>
      </c>
      <c r="C1096" s="11">
        <v>7961</v>
      </c>
      <c r="D1096" s="11">
        <v>1</v>
      </c>
      <c r="E1096" s="11">
        <v>2</v>
      </c>
      <c r="F1096" s="11">
        <v>10</v>
      </c>
      <c r="G1096" s="11">
        <v>1</v>
      </c>
      <c r="H1096" s="118">
        <f t="shared" ref="H1096:H1159" si="253">+(D1096*400)+(E1096*100)+F1096</f>
        <v>610</v>
      </c>
      <c r="I1096" s="119">
        <v>100</v>
      </c>
      <c r="J1096" s="119">
        <f t="shared" ref="J1096:J1159" si="254">H1096*I1096</f>
        <v>61000</v>
      </c>
      <c r="L1096" s="11"/>
      <c r="M1096" s="11"/>
      <c r="N1096" s="11"/>
      <c r="O1096" s="11"/>
      <c r="R1096" s="118">
        <f t="shared" ref="R1096:R1159" si="255">O1096*Q1096</f>
        <v>0</v>
      </c>
      <c r="S1096" s="118"/>
      <c r="T1096" s="119"/>
      <c r="U1096" s="118">
        <f t="shared" ref="U1096:U1159" si="256">R1096*(100-T1096)/100</f>
        <v>0</v>
      </c>
      <c r="V1096" s="119">
        <f t="shared" ref="V1096:V1159" si="257">J1096+U1096</f>
        <v>61000</v>
      </c>
      <c r="W1096" s="118">
        <f t="shared" ref="W1096:W1159" si="258">V1096*P1096/100</f>
        <v>0</v>
      </c>
      <c r="Y1096" s="119">
        <f t="shared" ref="Y1096:Y1159" si="259">J1096+U1096</f>
        <v>61000</v>
      </c>
      <c r="Z1096" s="119"/>
    </row>
    <row r="1097" spans="1:27" s="128" customFormat="1" ht="24" x14ac:dyDescent="0.55000000000000004">
      <c r="A1097" s="53"/>
      <c r="B1097" s="55"/>
      <c r="C1097" s="53"/>
      <c r="D1097" s="53"/>
      <c r="E1097" s="53"/>
      <c r="F1097" s="53"/>
      <c r="G1097" s="53"/>
      <c r="H1097" s="127"/>
      <c r="I1097" s="127"/>
      <c r="J1097" s="127"/>
      <c r="L1097" s="53"/>
      <c r="M1097" s="53"/>
      <c r="N1097" s="53"/>
      <c r="O1097" s="53"/>
      <c r="R1097" s="127"/>
      <c r="S1097" s="127"/>
      <c r="T1097" s="127"/>
      <c r="U1097" s="127"/>
      <c r="V1097" s="127"/>
      <c r="W1097" s="127"/>
      <c r="Y1097" s="127"/>
      <c r="Z1097" s="127"/>
    </row>
    <row r="1098" spans="1:27" s="122" customFormat="1" ht="24" x14ac:dyDescent="0.55000000000000004">
      <c r="A1098" s="11">
        <v>261</v>
      </c>
      <c r="B1098" s="137" t="s">
        <v>59</v>
      </c>
      <c r="C1098" s="11">
        <v>820</v>
      </c>
      <c r="D1098" s="11">
        <v>0</v>
      </c>
      <c r="E1098" s="11">
        <v>1</v>
      </c>
      <c r="F1098" s="11">
        <v>48</v>
      </c>
      <c r="G1098" s="11">
        <v>2</v>
      </c>
      <c r="H1098" s="118">
        <f t="shared" si="253"/>
        <v>148</v>
      </c>
      <c r="I1098" s="119">
        <v>150</v>
      </c>
      <c r="J1098" s="119">
        <f t="shared" si="254"/>
        <v>22200</v>
      </c>
      <c r="L1098" s="11" t="s">
        <v>62</v>
      </c>
      <c r="M1098" s="11" t="s">
        <v>111</v>
      </c>
      <c r="N1098" s="11">
        <v>2</v>
      </c>
      <c r="O1098" s="11">
        <v>90</v>
      </c>
      <c r="P1098" s="119">
        <v>100</v>
      </c>
      <c r="Q1098" s="119">
        <v>6800</v>
      </c>
      <c r="R1098" s="118">
        <f t="shared" si="255"/>
        <v>612000</v>
      </c>
      <c r="S1098" s="118">
        <v>21</v>
      </c>
      <c r="T1098" s="119"/>
      <c r="U1098" s="118">
        <f t="shared" si="256"/>
        <v>612000</v>
      </c>
      <c r="V1098" s="119">
        <f t="shared" si="257"/>
        <v>634200</v>
      </c>
      <c r="W1098" s="118">
        <f t="shared" si="258"/>
        <v>634200</v>
      </c>
      <c r="Y1098" s="119">
        <f t="shared" si="259"/>
        <v>634200</v>
      </c>
      <c r="Z1098" s="119"/>
    </row>
    <row r="1099" spans="1:27" s="122" customFormat="1" ht="24" x14ac:dyDescent="0.55000000000000004">
      <c r="A1099" s="11"/>
      <c r="B1099" s="137"/>
      <c r="C1099" s="11"/>
      <c r="D1099" s="11"/>
      <c r="E1099" s="11"/>
      <c r="F1099" s="11"/>
      <c r="G1099" s="11"/>
      <c r="H1099" s="118">
        <f t="shared" si="253"/>
        <v>0</v>
      </c>
      <c r="I1099" s="119"/>
      <c r="J1099" s="119">
        <f t="shared" si="254"/>
        <v>0</v>
      </c>
      <c r="L1099" s="11"/>
      <c r="M1099" s="11" t="s">
        <v>111</v>
      </c>
      <c r="N1099" s="11">
        <v>2</v>
      </c>
      <c r="O1099" s="11">
        <v>27</v>
      </c>
      <c r="P1099" s="119">
        <v>100</v>
      </c>
      <c r="Q1099" s="119">
        <v>6800</v>
      </c>
      <c r="R1099" s="118">
        <f t="shared" si="255"/>
        <v>183600</v>
      </c>
      <c r="S1099" s="118">
        <v>21</v>
      </c>
      <c r="T1099" s="119"/>
      <c r="U1099" s="118">
        <f t="shared" si="256"/>
        <v>183600</v>
      </c>
      <c r="V1099" s="119">
        <f t="shared" si="257"/>
        <v>183600</v>
      </c>
      <c r="W1099" s="118">
        <f t="shared" si="258"/>
        <v>183600</v>
      </c>
      <c r="Y1099" s="119">
        <f t="shared" si="259"/>
        <v>183600</v>
      </c>
      <c r="Z1099" s="119"/>
    </row>
    <row r="1100" spans="1:27" s="122" customFormat="1" ht="24" x14ac:dyDescent="0.55000000000000004">
      <c r="A1100" s="11"/>
      <c r="B1100" s="137" t="s">
        <v>59</v>
      </c>
      <c r="C1100" s="11">
        <v>7938</v>
      </c>
      <c r="D1100" s="11">
        <v>2</v>
      </c>
      <c r="E1100" s="11">
        <v>0</v>
      </c>
      <c r="F1100" s="11">
        <v>40</v>
      </c>
      <c r="G1100" s="11">
        <v>1</v>
      </c>
      <c r="H1100" s="118">
        <f t="shared" si="253"/>
        <v>840</v>
      </c>
      <c r="I1100" s="119">
        <v>100</v>
      </c>
      <c r="J1100" s="119">
        <f t="shared" si="254"/>
        <v>84000</v>
      </c>
      <c r="L1100" s="11"/>
      <c r="M1100" s="11"/>
      <c r="N1100" s="11"/>
      <c r="O1100" s="11"/>
      <c r="R1100" s="118">
        <f t="shared" si="255"/>
        <v>0</v>
      </c>
      <c r="S1100" s="118"/>
      <c r="T1100" s="119"/>
      <c r="U1100" s="118">
        <f t="shared" si="256"/>
        <v>0</v>
      </c>
      <c r="V1100" s="119">
        <f t="shared" si="257"/>
        <v>84000</v>
      </c>
      <c r="W1100" s="118">
        <f t="shared" si="258"/>
        <v>0</v>
      </c>
      <c r="Y1100" s="119">
        <f t="shared" si="259"/>
        <v>84000</v>
      </c>
      <c r="Z1100" s="119"/>
    </row>
    <row r="1101" spans="1:27" s="122" customFormat="1" ht="24" x14ac:dyDescent="0.55000000000000004">
      <c r="A1101" s="11"/>
      <c r="B1101" s="137" t="s">
        <v>59</v>
      </c>
      <c r="C1101" s="11">
        <v>11453</v>
      </c>
      <c r="D1101" s="11">
        <v>4</v>
      </c>
      <c r="E1101" s="11">
        <v>2</v>
      </c>
      <c r="F1101" s="11">
        <v>23</v>
      </c>
      <c r="G1101" s="11">
        <v>1</v>
      </c>
      <c r="H1101" s="118">
        <f t="shared" si="253"/>
        <v>1823</v>
      </c>
      <c r="I1101" s="119">
        <v>100</v>
      </c>
      <c r="J1101" s="119">
        <f t="shared" si="254"/>
        <v>182300</v>
      </c>
      <c r="L1101" s="11"/>
      <c r="M1101" s="11"/>
      <c r="N1101" s="11"/>
      <c r="O1101" s="11"/>
      <c r="R1101" s="118">
        <f t="shared" si="255"/>
        <v>0</v>
      </c>
      <c r="S1101" s="118"/>
      <c r="T1101" s="119"/>
      <c r="U1101" s="118">
        <f t="shared" si="256"/>
        <v>0</v>
      </c>
      <c r="V1101" s="119">
        <f t="shared" si="257"/>
        <v>182300</v>
      </c>
      <c r="W1101" s="118">
        <f t="shared" si="258"/>
        <v>0</v>
      </c>
      <c r="Y1101" s="119">
        <f t="shared" si="259"/>
        <v>182300</v>
      </c>
      <c r="Z1101" s="119"/>
    </row>
    <row r="1102" spans="1:27" s="128" customFormat="1" ht="24" x14ac:dyDescent="0.55000000000000004">
      <c r="A1102" s="53"/>
      <c r="B1102" s="55"/>
      <c r="C1102" s="53"/>
      <c r="D1102" s="53"/>
      <c r="E1102" s="53"/>
      <c r="F1102" s="53"/>
      <c r="G1102" s="53"/>
      <c r="H1102" s="127"/>
      <c r="I1102" s="127"/>
      <c r="J1102" s="127"/>
      <c r="L1102" s="53"/>
      <c r="M1102" s="53"/>
      <c r="N1102" s="53"/>
      <c r="O1102" s="53"/>
      <c r="R1102" s="127"/>
      <c r="S1102" s="127"/>
      <c r="T1102" s="127"/>
      <c r="U1102" s="127"/>
      <c r="V1102" s="127"/>
      <c r="W1102" s="127"/>
      <c r="Y1102" s="127"/>
      <c r="Z1102" s="127"/>
    </row>
    <row r="1103" spans="1:27" s="122" customFormat="1" ht="24" x14ac:dyDescent="0.55000000000000004">
      <c r="A1103" s="11">
        <v>262</v>
      </c>
      <c r="B1103" s="137" t="s">
        <v>59</v>
      </c>
      <c r="C1103" s="11">
        <v>12343</v>
      </c>
      <c r="D1103" s="11">
        <v>1</v>
      </c>
      <c r="E1103" s="11">
        <v>2</v>
      </c>
      <c r="F1103" s="11">
        <v>27</v>
      </c>
      <c r="G1103" s="11">
        <v>2</v>
      </c>
      <c r="H1103" s="118">
        <f t="shared" si="253"/>
        <v>627</v>
      </c>
      <c r="I1103" s="119">
        <v>220</v>
      </c>
      <c r="J1103" s="119">
        <f t="shared" si="254"/>
        <v>137940</v>
      </c>
      <c r="L1103" s="11" t="s">
        <v>62</v>
      </c>
      <c r="M1103" s="11" t="s">
        <v>65</v>
      </c>
      <c r="N1103" s="11">
        <v>2</v>
      </c>
      <c r="O1103" s="11">
        <v>84.5</v>
      </c>
      <c r="P1103" s="119">
        <v>100</v>
      </c>
      <c r="Q1103" s="119">
        <v>6800</v>
      </c>
      <c r="R1103" s="118">
        <f t="shared" si="255"/>
        <v>574600</v>
      </c>
      <c r="S1103" s="118">
        <v>21</v>
      </c>
      <c r="T1103" s="119"/>
      <c r="U1103" s="118">
        <f t="shared" si="256"/>
        <v>574600</v>
      </c>
      <c r="V1103" s="119">
        <f t="shared" si="257"/>
        <v>712540</v>
      </c>
      <c r="W1103" s="118">
        <f t="shared" si="258"/>
        <v>712540</v>
      </c>
      <c r="Y1103" s="119">
        <f t="shared" si="259"/>
        <v>712540</v>
      </c>
      <c r="Z1103" s="119"/>
    </row>
    <row r="1104" spans="1:27" s="122" customFormat="1" ht="24" x14ac:dyDescent="0.55000000000000004">
      <c r="A1104" s="11"/>
      <c r="B1104" s="137"/>
      <c r="C1104" s="11"/>
      <c r="D1104" s="11"/>
      <c r="E1104" s="11"/>
      <c r="F1104" s="11"/>
      <c r="G1104" s="11"/>
      <c r="H1104" s="118">
        <f t="shared" si="253"/>
        <v>0</v>
      </c>
      <c r="I1104" s="119"/>
      <c r="J1104" s="119">
        <f t="shared" si="254"/>
        <v>0</v>
      </c>
      <c r="L1104" s="11"/>
      <c r="M1104" s="11" t="s">
        <v>65</v>
      </c>
      <c r="N1104" s="11">
        <v>2</v>
      </c>
      <c r="O1104" s="11">
        <v>8</v>
      </c>
      <c r="P1104" s="119">
        <v>100</v>
      </c>
      <c r="Q1104" s="119">
        <v>6800</v>
      </c>
      <c r="R1104" s="118">
        <f t="shared" si="255"/>
        <v>54400</v>
      </c>
      <c r="S1104" s="118">
        <v>21</v>
      </c>
      <c r="T1104" s="119"/>
      <c r="U1104" s="118">
        <f t="shared" si="256"/>
        <v>54400</v>
      </c>
      <c r="V1104" s="119">
        <f t="shared" si="257"/>
        <v>54400</v>
      </c>
      <c r="W1104" s="118">
        <f t="shared" si="258"/>
        <v>54400</v>
      </c>
      <c r="Y1104" s="119">
        <f t="shared" si="259"/>
        <v>54400</v>
      </c>
      <c r="Z1104" s="119"/>
    </row>
    <row r="1105" spans="1:27" s="122" customFormat="1" ht="24" x14ac:dyDescent="0.55000000000000004">
      <c r="A1105" s="11"/>
      <c r="B1105" s="137"/>
      <c r="C1105" s="11"/>
      <c r="D1105" s="11"/>
      <c r="E1105" s="11"/>
      <c r="F1105" s="11"/>
      <c r="G1105" s="11"/>
      <c r="H1105" s="118">
        <f t="shared" si="253"/>
        <v>0</v>
      </c>
      <c r="I1105" s="119"/>
      <c r="J1105" s="119">
        <f t="shared" si="254"/>
        <v>0</v>
      </c>
      <c r="L1105" s="11" t="s">
        <v>62</v>
      </c>
      <c r="M1105" s="11" t="s">
        <v>65</v>
      </c>
      <c r="N1105" s="11">
        <v>2</v>
      </c>
      <c r="O1105" s="11">
        <v>91</v>
      </c>
      <c r="P1105" s="119">
        <v>100</v>
      </c>
      <c r="Q1105" s="119">
        <v>6800</v>
      </c>
      <c r="R1105" s="118">
        <f t="shared" si="255"/>
        <v>618800</v>
      </c>
      <c r="S1105" s="118">
        <v>21</v>
      </c>
      <c r="T1105" s="119"/>
      <c r="U1105" s="118">
        <f t="shared" si="256"/>
        <v>618800</v>
      </c>
      <c r="V1105" s="119">
        <f t="shared" si="257"/>
        <v>618800</v>
      </c>
      <c r="W1105" s="118">
        <f t="shared" si="258"/>
        <v>618800</v>
      </c>
      <c r="Y1105" s="119">
        <f t="shared" si="259"/>
        <v>618800</v>
      </c>
      <c r="Z1105" s="119"/>
    </row>
    <row r="1106" spans="1:27" s="122" customFormat="1" ht="24" x14ac:dyDescent="0.55000000000000004">
      <c r="A1106" s="11"/>
      <c r="B1106" s="137"/>
      <c r="C1106" s="11"/>
      <c r="D1106" s="11"/>
      <c r="E1106" s="11"/>
      <c r="F1106" s="11"/>
      <c r="G1106" s="11"/>
      <c r="H1106" s="118">
        <f t="shared" si="253"/>
        <v>0</v>
      </c>
      <c r="I1106" s="119"/>
      <c r="J1106" s="119">
        <f t="shared" si="254"/>
        <v>0</v>
      </c>
      <c r="L1106" s="11"/>
      <c r="M1106" s="11" t="s">
        <v>65</v>
      </c>
      <c r="N1106" s="11">
        <v>2</v>
      </c>
      <c r="O1106" s="11">
        <v>8</v>
      </c>
      <c r="P1106" s="119">
        <v>100</v>
      </c>
      <c r="Q1106" s="119">
        <v>6800</v>
      </c>
      <c r="R1106" s="118">
        <f t="shared" si="255"/>
        <v>54400</v>
      </c>
      <c r="S1106" s="118">
        <v>21</v>
      </c>
      <c r="T1106" s="119"/>
      <c r="U1106" s="118">
        <f t="shared" si="256"/>
        <v>54400</v>
      </c>
      <c r="V1106" s="119">
        <f t="shared" si="257"/>
        <v>54400</v>
      </c>
      <c r="W1106" s="118">
        <f t="shared" si="258"/>
        <v>54400</v>
      </c>
      <c r="Y1106" s="119">
        <f t="shared" si="259"/>
        <v>54400</v>
      </c>
      <c r="Z1106" s="119"/>
    </row>
    <row r="1107" spans="1:27" s="122" customFormat="1" ht="24" x14ac:dyDescent="0.55000000000000004">
      <c r="A1107" s="11"/>
      <c r="B1107" s="137" t="s">
        <v>59</v>
      </c>
      <c r="C1107" s="11">
        <v>18818</v>
      </c>
      <c r="D1107" s="11">
        <v>0</v>
      </c>
      <c r="E1107" s="11">
        <v>3</v>
      </c>
      <c r="F1107" s="11">
        <v>79</v>
      </c>
      <c r="G1107" s="11">
        <v>1</v>
      </c>
      <c r="H1107" s="118">
        <f t="shared" si="253"/>
        <v>379</v>
      </c>
      <c r="I1107" s="119">
        <v>130</v>
      </c>
      <c r="J1107" s="119">
        <f t="shared" si="254"/>
        <v>49270</v>
      </c>
      <c r="L1107" s="11"/>
      <c r="M1107" s="11"/>
      <c r="N1107" s="11"/>
      <c r="O1107" s="11"/>
      <c r="R1107" s="118">
        <f t="shared" si="255"/>
        <v>0</v>
      </c>
      <c r="S1107" s="118"/>
      <c r="T1107" s="119"/>
      <c r="U1107" s="118">
        <f t="shared" si="256"/>
        <v>0</v>
      </c>
      <c r="V1107" s="119">
        <f t="shared" si="257"/>
        <v>49270</v>
      </c>
      <c r="W1107" s="118">
        <f t="shared" si="258"/>
        <v>0</v>
      </c>
      <c r="Y1107" s="119">
        <f t="shared" si="259"/>
        <v>49270</v>
      </c>
      <c r="Z1107" s="119"/>
    </row>
    <row r="1108" spans="1:27" s="126" customFormat="1" ht="24" x14ac:dyDescent="0.55000000000000004">
      <c r="A1108" s="24"/>
      <c r="B1108" s="97" t="s">
        <v>71</v>
      </c>
      <c r="C1108" s="24">
        <v>1385</v>
      </c>
      <c r="D1108" s="24">
        <v>0</v>
      </c>
      <c r="E1108" s="24">
        <v>2</v>
      </c>
      <c r="F1108" s="24">
        <v>9</v>
      </c>
      <c r="G1108" s="24">
        <v>1</v>
      </c>
      <c r="H1108" s="125">
        <f t="shared" si="253"/>
        <v>209</v>
      </c>
      <c r="I1108" s="125">
        <v>100</v>
      </c>
      <c r="J1108" s="125">
        <f t="shared" si="254"/>
        <v>20900</v>
      </c>
      <c r="L1108" s="24"/>
      <c r="M1108" s="24"/>
      <c r="N1108" s="24"/>
      <c r="O1108" s="24"/>
      <c r="R1108" s="125">
        <f t="shared" si="255"/>
        <v>0</v>
      </c>
      <c r="S1108" s="125"/>
      <c r="T1108" s="125"/>
      <c r="U1108" s="125">
        <f t="shared" si="256"/>
        <v>0</v>
      </c>
      <c r="V1108" s="125">
        <f t="shared" si="257"/>
        <v>20900</v>
      </c>
      <c r="W1108" s="125">
        <f t="shared" si="258"/>
        <v>0</v>
      </c>
      <c r="Y1108" s="125">
        <f t="shared" si="259"/>
        <v>20900</v>
      </c>
      <c r="Z1108" s="125">
        <v>0.01</v>
      </c>
      <c r="AA1108" s="125">
        <f t="shared" ref="AA1108:AA1109" si="260">Y1108*Z1108/100</f>
        <v>2.09</v>
      </c>
    </row>
    <row r="1109" spans="1:27" s="126" customFormat="1" ht="24" x14ac:dyDescent="0.55000000000000004">
      <c r="A1109" s="24"/>
      <c r="B1109" s="138" t="s">
        <v>610</v>
      </c>
      <c r="C1109" s="24"/>
      <c r="D1109" s="24">
        <v>1</v>
      </c>
      <c r="E1109" s="24">
        <v>0</v>
      </c>
      <c r="F1109" s="24">
        <v>0</v>
      </c>
      <c r="G1109" s="24">
        <v>1</v>
      </c>
      <c r="H1109" s="125">
        <f t="shared" si="253"/>
        <v>400</v>
      </c>
      <c r="I1109" s="125">
        <v>100</v>
      </c>
      <c r="J1109" s="125">
        <f t="shared" si="254"/>
        <v>40000</v>
      </c>
      <c r="L1109" s="24"/>
      <c r="M1109" s="24"/>
      <c r="N1109" s="24"/>
      <c r="O1109" s="24"/>
      <c r="R1109" s="125">
        <f t="shared" si="255"/>
        <v>0</v>
      </c>
      <c r="S1109" s="125"/>
      <c r="T1109" s="125"/>
      <c r="U1109" s="125">
        <f t="shared" si="256"/>
        <v>0</v>
      </c>
      <c r="V1109" s="125">
        <f t="shared" si="257"/>
        <v>40000</v>
      </c>
      <c r="W1109" s="125">
        <f t="shared" si="258"/>
        <v>0</v>
      </c>
      <c r="Y1109" s="125">
        <f t="shared" si="259"/>
        <v>40000</v>
      </c>
      <c r="Z1109" s="125">
        <v>0.01</v>
      </c>
      <c r="AA1109" s="125">
        <f t="shared" si="260"/>
        <v>4</v>
      </c>
    </row>
    <row r="1110" spans="1:27" s="128" customFormat="1" ht="24" x14ac:dyDescent="0.55000000000000004">
      <c r="A1110" s="53"/>
      <c r="B1110" s="59"/>
      <c r="C1110" s="53"/>
      <c r="D1110" s="53"/>
      <c r="E1110" s="53"/>
      <c r="F1110" s="53"/>
      <c r="G1110" s="53"/>
      <c r="H1110" s="127"/>
      <c r="I1110" s="127"/>
      <c r="J1110" s="127"/>
      <c r="L1110" s="53"/>
      <c r="M1110" s="53"/>
      <c r="N1110" s="53"/>
      <c r="O1110" s="53"/>
      <c r="R1110" s="127"/>
      <c r="S1110" s="127"/>
      <c r="T1110" s="127"/>
      <c r="U1110" s="127"/>
      <c r="V1110" s="127"/>
      <c r="W1110" s="127"/>
      <c r="Y1110" s="127"/>
      <c r="Z1110" s="127"/>
    </row>
    <row r="1111" spans="1:27" s="122" customFormat="1" ht="24" x14ac:dyDescent="0.55000000000000004">
      <c r="A1111" s="11">
        <v>263</v>
      </c>
      <c r="B1111" s="137" t="s">
        <v>59</v>
      </c>
      <c r="C1111" s="11">
        <v>12179</v>
      </c>
      <c r="D1111" s="11">
        <v>0</v>
      </c>
      <c r="E1111" s="11">
        <v>2</v>
      </c>
      <c r="F1111" s="11">
        <v>85</v>
      </c>
      <c r="G1111" s="11">
        <v>2</v>
      </c>
      <c r="H1111" s="118">
        <f t="shared" si="253"/>
        <v>285</v>
      </c>
      <c r="I1111" s="119">
        <v>220</v>
      </c>
      <c r="J1111" s="119">
        <f t="shared" si="254"/>
        <v>62700</v>
      </c>
      <c r="L1111" s="11" t="s">
        <v>62</v>
      </c>
      <c r="M1111" s="11" t="s">
        <v>111</v>
      </c>
      <c r="N1111" s="11">
        <v>2</v>
      </c>
      <c r="O1111" s="11">
        <v>135</v>
      </c>
      <c r="P1111" s="119">
        <v>100</v>
      </c>
      <c r="Q1111" s="119">
        <v>6800</v>
      </c>
      <c r="R1111" s="118">
        <f t="shared" si="255"/>
        <v>918000</v>
      </c>
      <c r="S1111" s="118">
        <v>11</v>
      </c>
      <c r="T1111" s="119"/>
      <c r="U1111" s="118">
        <f t="shared" si="256"/>
        <v>918000</v>
      </c>
      <c r="V1111" s="119">
        <f t="shared" si="257"/>
        <v>980700</v>
      </c>
      <c r="W1111" s="118">
        <f t="shared" si="258"/>
        <v>980700</v>
      </c>
      <c r="Y1111" s="119">
        <f t="shared" si="259"/>
        <v>980700</v>
      </c>
      <c r="Z1111" s="119"/>
    </row>
    <row r="1112" spans="1:27" s="122" customFormat="1" ht="24" x14ac:dyDescent="0.55000000000000004">
      <c r="A1112" s="11"/>
      <c r="B1112" s="137"/>
      <c r="C1112" s="11"/>
      <c r="D1112" s="11"/>
      <c r="E1112" s="11"/>
      <c r="F1112" s="11"/>
      <c r="G1112" s="11"/>
      <c r="H1112" s="118">
        <f t="shared" si="253"/>
        <v>0</v>
      </c>
      <c r="I1112" s="119"/>
      <c r="J1112" s="119">
        <f t="shared" si="254"/>
        <v>0</v>
      </c>
      <c r="L1112" s="11"/>
      <c r="M1112" s="11" t="s">
        <v>111</v>
      </c>
      <c r="N1112" s="11">
        <v>2</v>
      </c>
      <c r="O1112" s="11">
        <v>27</v>
      </c>
      <c r="P1112" s="119">
        <v>100</v>
      </c>
      <c r="Q1112" s="119">
        <v>6800</v>
      </c>
      <c r="R1112" s="118">
        <f t="shared" si="255"/>
        <v>183600</v>
      </c>
      <c r="S1112" s="118">
        <v>11</v>
      </c>
      <c r="T1112" s="119"/>
      <c r="U1112" s="118">
        <f t="shared" si="256"/>
        <v>183600</v>
      </c>
      <c r="V1112" s="119">
        <f t="shared" si="257"/>
        <v>183600</v>
      </c>
      <c r="W1112" s="118">
        <f t="shared" si="258"/>
        <v>183600</v>
      </c>
      <c r="Y1112" s="119">
        <f t="shared" si="259"/>
        <v>183600</v>
      </c>
      <c r="Z1112" s="119"/>
    </row>
    <row r="1113" spans="1:27" s="128" customFormat="1" ht="24" x14ac:dyDescent="0.55000000000000004">
      <c r="A1113" s="53"/>
      <c r="B1113" s="55"/>
      <c r="C1113" s="53"/>
      <c r="D1113" s="53"/>
      <c r="E1113" s="53"/>
      <c r="F1113" s="53"/>
      <c r="G1113" s="53"/>
      <c r="H1113" s="127"/>
      <c r="I1113" s="127"/>
      <c r="J1113" s="127"/>
      <c r="L1113" s="53"/>
      <c r="M1113" s="53"/>
      <c r="N1113" s="53"/>
      <c r="O1113" s="53"/>
      <c r="R1113" s="127"/>
      <c r="S1113" s="127"/>
      <c r="T1113" s="127"/>
      <c r="U1113" s="127"/>
      <c r="V1113" s="127"/>
      <c r="W1113" s="127"/>
      <c r="Y1113" s="127"/>
      <c r="Z1113" s="127"/>
    </row>
    <row r="1114" spans="1:27" s="126" customFormat="1" ht="24" x14ac:dyDescent="0.55000000000000004">
      <c r="A1114" s="24">
        <v>264</v>
      </c>
      <c r="B1114" s="97" t="s">
        <v>205</v>
      </c>
      <c r="C1114" s="24"/>
      <c r="D1114" s="24">
        <v>0</v>
      </c>
      <c r="E1114" s="24">
        <v>3</v>
      </c>
      <c r="F1114" s="24">
        <v>72</v>
      </c>
      <c r="G1114" s="24">
        <v>2</v>
      </c>
      <c r="H1114" s="125">
        <f t="shared" si="253"/>
        <v>372</v>
      </c>
      <c r="I1114" s="125">
        <v>150</v>
      </c>
      <c r="J1114" s="125">
        <f t="shared" si="254"/>
        <v>55800</v>
      </c>
      <c r="L1114" s="24" t="s">
        <v>62</v>
      </c>
      <c r="M1114" s="24" t="s">
        <v>63</v>
      </c>
      <c r="N1114" s="24">
        <v>2</v>
      </c>
      <c r="O1114" s="24">
        <v>49.14</v>
      </c>
      <c r="P1114" s="125">
        <v>100</v>
      </c>
      <c r="Q1114" s="125">
        <v>6800</v>
      </c>
      <c r="R1114" s="125">
        <f t="shared" si="255"/>
        <v>334152</v>
      </c>
      <c r="S1114" s="125">
        <v>3</v>
      </c>
      <c r="T1114" s="125">
        <v>9</v>
      </c>
      <c r="U1114" s="125">
        <f t="shared" si="256"/>
        <v>304078.32</v>
      </c>
      <c r="V1114" s="125">
        <f t="shared" si="257"/>
        <v>359878.32</v>
      </c>
      <c r="W1114" s="125">
        <f t="shared" si="258"/>
        <v>359878.32</v>
      </c>
      <c r="Y1114" s="125">
        <f t="shared" si="259"/>
        <v>359878.32</v>
      </c>
      <c r="Z1114" s="125">
        <v>0.02</v>
      </c>
      <c r="AA1114" s="125">
        <f t="shared" ref="AA1114" si="261">Y1114*Z1114/100</f>
        <v>71.975664000000009</v>
      </c>
    </row>
    <row r="1115" spans="1:27" s="128" customFormat="1" ht="24" x14ac:dyDescent="0.55000000000000004">
      <c r="A1115" s="53"/>
      <c r="B1115" s="55"/>
      <c r="C1115" s="53"/>
      <c r="D1115" s="53"/>
      <c r="E1115" s="53"/>
      <c r="F1115" s="53"/>
      <c r="G1115" s="53"/>
      <c r="H1115" s="127"/>
      <c r="I1115" s="127"/>
      <c r="J1115" s="127"/>
      <c r="L1115" s="53"/>
      <c r="M1115" s="53"/>
      <c r="N1115" s="53"/>
      <c r="O1115" s="53"/>
      <c r="R1115" s="127"/>
      <c r="S1115" s="127"/>
      <c r="T1115" s="127"/>
      <c r="U1115" s="127"/>
      <c r="V1115" s="127"/>
      <c r="W1115" s="127"/>
      <c r="Y1115" s="127"/>
      <c r="Z1115" s="127"/>
    </row>
    <row r="1116" spans="1:27" s="122" customFormat="1" ht="24" x14ac:dyDescent="0.55000000000000004">
      <c r="A1116" s="11">
        <v>265</v>
      </c>
      <c r="B1116" s="137" t="s">
        <v>59</v>
      </c>
      <c r="C1116" s="11">
        <v>13542</v>
      </c>
      <c r="D1116" s="11">
        <v>0</v>
      </c>
      <c r="E1116" s="11">
        <v>1</v>
      </c>
      <c r="F1116" s="11">
        <v>13</v>
      </c>
      <c r="G1116" s="11">
        <v>1</v>
      </c>
      <c r="H1116" s="118">
        <f t="shared" si="253"/>
        <v>113</v>
      </c>
      <c r="I1116" s="119">
        <v>250</v>
      </c>
      <c r="J1116" s="119">
        <f t="shared" si="254"/>
        <v>28250</v>
      </c>
      <c r="L1116" s="11"/>
      <c r="M1116" s="11"/>
      <c r="N1116" s="11"/>
      <c r="O1116" s="11"/>
      <c r="R1116" s="118">
        <f t="shared" si="255"/>
        <v>0</v>
      </c>
      <c r="S1116" s="118"/>
      <c r="T1116" s="119"/>
      <c r="U1116" s="118">
        <f t="shared" si="256"/>
        <v>0</v>
      </c>
      <c r="V1116" s="119">
        <f t="shared" si="257"/>
        <v>28250</v>
      </c>
      <c r="W1116" s="118">
        <f t="shared" si="258"/>
        <v>0</v>
      </c>
      <c r="Y1116" s="119">
        <f t="shared" si="259"/>
        <v>28250</v>
      </c>
      <c r="Z1116" s="119"/>
    </row>
    <row r="1117" spans="1:27" s="128" customFormat="1" ht="24" x14ac:dyDescent="0.55000000000000004">
      <c r="A1117" s="53"/>
      <c r="B1117" s="55"/>
      <c r="C1117" s="53"/>
      <c r="D1117" s="53"/>
      <c r="E1117" s="53"/>
      <c r="F1117" s="53"/>
      <c r="G1117" s="53"/>
      <c r="H1117" s="127"/>
      <c r="I1117" s="127"/>
      <c r="J1117" s="127"/>
      <c r="L1117" s="53"/>
      <c r="M1117" s="53"/>
      <c r="N1117" s="53"/>
      <c r="O1117" s="53"/>
      <c r="R1117" s="127"/>
      <c r="S1117" s="127"/>
      <c r="T1117" s="127"/>
      <c r="U1117" s="127"/>
      <c r="V1117" s="127"/>
      <c r="W1117" s="127"/>
      <c r="Y1117" s="127"/>
      <c r="Z1117" s="127"/>
    </row>
    <row r="1118" spans="1:27" s="122" customFormat="1" ht="24" x14ac:dyDescent="0.55000000000000004">
      <c r="A1118" s="11">
        <v>266</v>
      </c>
      <c r="B1118" s="137" t="s">
        <v>59</v>
      </c>
      <c r="C1118" s="11">
        <v>884</v>
      </c>
      <c r="D1118" s="11">
        <v>0</v>
      </c>
      <c r="E1118" s="11">
        <v>1</v>
      </c>
      <c r="F1118" s="11">
        <v>60</v>
      </c>
      <c r="G1118" s="11" t="s">
        <v>73</v>
      </c>
      <c r="H1118" s="118">
        <f t="shared" si="253"/>
        <v>160</v>
      </c>
      <c r="I1118" s="119">
        <v>150</v>
      </c>
      <c r="J1118" s="119">
        <f t="shared" si="254"/>
        <v>24000</v>
      </c>
      <c r="L1118" s="11" t="s">
        <v>62</v>
      </c>
      <c r="M1118" s="11" t="s">
        <v>65</v>
      </c>
      <c r="N1118" s="11">
        <v>2</v>
      </c>
      <c r="O1118" s="11">
        <v>97.5</v>
      </c>
      <c r="P1118" s="119">
        <v>100</v>
      </c>
      <c r="Q1118" s="119">
        <v>6800</v>
      </c>
      <c r="R1118" s="118">
        <f t="shared" si="255"/>
        <v>663000</v>
      </c>
      <c r="S1118" s="118">
        <v>21</v>
      </c>
      <c r="T1118" s="119"/>
      <c r="U1118" s="118">
        <f t="shared" si="256"/>
        <v>663000</v>
      </c>
      <c r="V1118" s="119">
        <f t="shared" si="257"/>
        <v>687000</v>
      </c>
      <c r="W1118" s="118">
        <f t="shared" si="258"/>
        <v>687000</v>
      </c>
      <c r="Y1118" s="119">
        <f t="shared" si="259"/>
        <v>687000</v>
      </c>
      <c r="Z1118" s="119"/>
    </row>
    <row r="1119" spans="1:27" s="126" customFormat="1" ht="24" x14ac:dyDescent="0.55000000000000004">
      <c r="A1119" s="24"/>
      <c r="B1119" s="97"/>
      <c r="C1119" s="24"/>
      <c r="D1119" s="24"/>
      <c r="E1119" s="24"/>
      <c r="F1119" s="24"/>
      <c r="G1119" s="24"/>
      <c r="H1119" s="125">
        <f t="shared" si="253"/>
        <v>0</v>
      </c>
      <c r="I1119" s="125"/>
      <c r="J1119" s="125">
        <f t="shared" si="254"/>
        <v>0</v>
      </c>
      <c r="L1119" s="24" t="s">
        <v>529</v>
      </c>
      <c r="M1119" s="24" t="s">
        <v>65</v>
      </c>
      <c r="N1119" s="24">
        <v>2</v>
      </c>
      <c r="O1119" s="24">
        <v>97.5</v>
      </c>
      <c r="P1119" s="125">
        <v>100</v>
      </c>
      <c r="Q1119" s="125">
        <v>6800</v>
      </c>
      <c r="R1119" s="125">
        <f t="shared" si="255"/>
        <v>663000</v>
      </c>
      <c r="S1119" s="125">
        <v>21</v>
      </c>
      <c r="T1119" s="125">
        <v>93</v>
      </c>
      <c r="U1119" s="125">
        <f t="shared" si="256"/>
        <v>46410</v>
      </c>
      <c r="V1119" s="125">
        <f t="shared" si="257"/>
        <v>46410</v>
      </c>
      <c r="W1119" s="125">
        <f t="shared" si="258"/>
        <v>46410</v>
      </c>
      <c r="Y1119" s="125">
        <f t="shared" si="259"/>
        <v>46410</v>
      </c>
      <c r="Z1119" s="125">
        <v>0.3</v>
      </c>
      <c r="AA1119" s="125">
        <f t="shared" ref="AA1119" si="262">Y1119*Z1119/100</f>
        <v>139.22999999999999</v>
      </c>
    </row>
    <row r="1120" spans="1:27" s="122" customFormat="1" ht="24" x14ac:dyDescent="0.55000000000000004">
      <c r="A1120" s="11"/>
      <c r="B1120" s="137"/>
      <c r="C1120" s="11"/>
      <c r="D1120" s="11"/>
      <c r="E1120" s="11"/>
      <c r="F1120" s="11"/>
      <c r="G1120" s="11"/>
      <c r="H1120" s="118">
        <f t="shared" si="253"/>
        <v>0</v>
      </c>
      <c r="I1120" s="119"/>
      <c r="J1120" s="119">
        <f t="shared" si="254"/>
        <v>0</v>
      </c>
      <c r="L1120" s="11"/>
      <c r="M1120" s="11" t="s">
        <v>65</v>
      </c>
      <c r="N1120" s="11">
        <v>2</v>
      </c>
      <c r="O1120" s="11">
        <v>6</v>
      </c>
      <c r="P1120" s="119">
        <v>100</v>
      </c>
      <c r="Q1120" s="119">
        <v>6800</v>
      </c>
      <c r="R1120" s="118">
        <f t="shared" si="255"/>
        <v>40800</v>
      </c>
      <c r="S1120" s="118">
        <v>21</v>
      </c>
      <c r="T1120" s="119"/>
      <c r="U1120" s="118">
        <f t="shared" si="256"/>
        <v>40800</v>
      </c>
      <c r="V1120" s="119">
        <f t="shared" si="257"/>
        <v>40800</v>
      </c>
      <c r="W1120" s="118">
        <f t="shared" si="258"/>
        <v>40800</v>
      </c>
      <c r="Y1120" s="119">
        <f t="shared" si="259"/>
        <v>40800</v>
      </c>
      <c r="Z1120" s="119"/>
    </row>
    <row r="1121" spans="1:27" s="122" customFormat="1" ht="24" x14ac:dyDescent="0.55000000000000004">
      <c r="A1121" s="11"/>
      <c r="B1121" s="137" t="s">
        <v>59</v>
      </c>
      <c r="C1121" s="11">
        <v>12171</v>
      </c>
      <c r="D1121" s="11">
        <v>2</v>
      </c>
      <c r="E1121" s="11">
        <v>3</v>
      </c>
      <c r="F1121" s="11">
        <v>89</v>
      </c>
      <c r="G1121" s="11">
        <v>1</v>
      </c>
      <c r="H1121" s="118">
        <f t="shared" si="253"/>
        <v>1189</v>
      </c>
      <c r="I1121" s="119">
        <v>100</v>
      </c>
      <c r="J1121" s="119">
        <f t="shared" si="254"/>
        <v>118900</v>
      </c>
      <c r="L1121" s="11"/>
      <c r="M1121" s="11"/>
      <c r="N1121" s="11"/>
      <c r="O1121" s="11"/>
      <c r="R1121" s="118">
        <f t="shared" si="255"/>
        <v>0</v>
      </c>
      <c r="S1121" s="118"/>
      <c r="T1121" s="119"/>
      <c r="U1121" s="118">
        <f t="shared" si="256"/>
        <v>0</v>
      </c>
      <c r="V1121" s="119">
        <f t="shared" si="257"/>
        <v>118900</v>
      </c>
      <c r="W1121" s="118">
        <f t="shared" si="258"/>
        <v>0</v>
      </c>
      <c r="Y1121" s="119">
        <f t="shared" si="259"/>
        <v>118900</v>
      </c>
      <c r="Z1121" s="119"/>
    </row>
    <row r="1122" spans="1:27" s="128" customFormat="1" ht="24" x14ac:dyDescent="0.55000000000000004">
      <c r="A1122" s="53"/>
      <c r="B1122" s="55"/>
      <c r="C1122" s="53"/>
      <c r="D1122" s="53"/>
      <c r="E1122" s="53"/>
      <c r="F1122" s="53"/>
      <c r="G1122" s="53"/>
      <c r="H1122" s="127"/>
      <c r="I1122" s="127"/>
      <c r="J1122" s="127"/>
      <c r="L1122" s="53"/>
      <c r="M1122" s="53"/>
      <c r="N1122" s="53"/>
      <c r="O1122" s="53"/>
      <c r="R1122" s="127"/>
      <c r="S1122" s="127"/>
      <c r="T1122" s="127"/>
      <c r="U1122" s="127"/>
      <c r="V1122" s="127"/>
      <c r="W1122" s="127"/>
      <c r="Y1122" s="127"/>
      <c r="Z1122" s="127"/>
    </row>
    <row r="1123" spans="1:27" s="122" customFormat="1" ht="24" x14ac:dyDescent="0.55000000000000004">
      <c r="A1123" s="11">
        <v>267</v>
      </c>
      <c r="B1123" s="137" t="s">
        <v>59</v>
      </c>
      <c r="C1123" s="11">
        <v>12249</v>
      </c>
      <c r="D1123" s="11">
        <v>0</v>
      </c>
      <c r="E1123" s="11">
        <v>1</v>
      </c>
      <c r="F1123" s="11">
        <v>16</v>
      </c>
      <c r="G1123" s="11">
        <v>2</v>
      </c>
      <c r="H1123" s="118">
        <f t="shared" si="253"/>
        <v>116</v>
      </c>
      <c r="I1123" s="119">
        <v>250</v>
      </c>
      <c r="J1123" s="119">
        <f t="shared" si="254"/>
        <v>29000</v>
      </c>
      <c r="L1123" s="11" t="s">
        <v>62</v>
      </c>
      <c r="M1123" s="11" t="s">
        <v>520</v>
      </c>
      <c r="N1123" s="11">
        <v>2</v>
      </c>
      <c r="O1123" s="11">
        <v>120</v>
      </c>
      <c r="P1123" s="119">
        <v>100</v>
      </c>
      <c r="Q1123" s="119">
        <v>6800</v>
      </c>
      <c r="R1123" s="118">
        <f t="shared" si="255"/>
        <v>816000</v>
      </c>
      <c r="S1123" s="118">
        <v>1</v>
      </c>
      <c r="T1123" s="119"/>
      <c r="U1123" s="118">
        <f t="shared" si="256"/>
        <v>816000</v>
      </c>
      <c r="V1123" s="119">
        <f t="shared" si="257"/>
        <v>845000</v>
      </c>
      <c r="W1123" s="118">
        <f t="shared" si="258"/>
        <v>845000</v>
      </c>
      <c r="Y1123" s="119">
        <f t="shared" si="259"/>
        <v>845000</v>
      </c>
      <c r="Z1123" s="119"/>
    </row>
    <row r="1124" spans="1:27" s="126" customFormat="1" ht="24" x14ac:dyDescent="0.55000000000000004">
      <c r="A1124" s="24"/>
      <c r="B1124" s="97"/>
      <c r="C1124" s="24"/>
      <c r="D1124" s="24"/>
      <c r="E1124" s="24"/>
      <c r="F1124" s="24"/>
      <c r="G1124" s="24"/>
      <c r="H1124" s="125"/>
      <c r="I1124" s="125"/>
      <c r="J1124" s="125"/>
      <c r="L1124" s="24" t="s">
        <v>925</v>
      </c>
      <c r="M1124" s="24" t="s">
        <v>126</v>
      </c>
      <c r="N1124" s="24">
        <v>2</v>
      </c>
      <c r="O1124" s="24">
        <v>30</v>
      </c>
      <c r="P1124" s="125">
        <v>100</v>
      </c>
      <c r="Q1124" s="125">
        <v>8200</v>
      </c>
      <c r="R1124" s="125">
        <f t="shared" si="255"/>
        <v>246000</v>
      </c>
      <c r="S1124" s="125">
        <v>1</v>
      </c>
      <c r="T1124" s="125">
        <v>1</v>
      </c>
      <c r="U1124" s="125">
        <f t="shared" si="256"/>
        <v>243540</v>
      </c>
      <c r="V1124" s="125">
        <f t="shared" si="257"/>
        <v>243540</v>
      </c>
      <c r="W1124" s="125">
        <f t="shared" si="258"/>
        <v>243540</v>
      </c>
      <c r="Y1124" s="125">
        <f t="shared" si="259"/>
        <v>243540</v>
      </c>
      <c r="Z1124" s="125">
        <v>0.3</v>
      </c>
      <c r="AA1124" s="125">
        <f t="shared" ref="AA1124" si="263">Y1124*Z1124/100</f>
        <v>730.62</v>
      </c>
    </row>
    <row r="1125" spans="1:27" s="128" customFormat="1" ht="24" x14ac:dyDescent="0.55000000000000004">
      <c r="A1125" s="53"/>
      <c r="B1125" s="55"/>
      <c r="C1125" s="53"/>
      <c r="D1125" s="53"/>
      <c r="E1125" s="53"/>
      <c r="F1125" s="53"/>
      <c r="G1125" s="53"/>
      <c r="H1125" s="127"/>
      <c r="I1125" s="127"/>
      <c r="J1125" s="127"/>
      <c r="L1125" s="53"/>
      <c r="M1125" s="53"/>
      <c r="N1125" s="53"/>
      <c r="O1125" s="53"/>
      <c r="R1125" s="127"/>
      <c r="S1125" s="127"/>
      <c r="T1125" s="127"/>
      <c r="U1125" s="127"/>
      <c r="V1125" s="127"/>
      <c r="W1125" s="127"/>
      <c r="Y1125" s="127"/>
      <c r="Z1125" s="127"/>
    </row>
    <row r="1126" spans="1:27" s="122" customFormat="1" ht="24" x14ac:dyDescent="0.55000000000000004">
      <c r="A1126" s="11">
        <v>268</v>
      </c>
      <c r="B1126" s="137" t="s">
        <v>59</v>
      </c>
      <c r="C1126" s="11">
        <v>13239</v>
      </c>
      <c r="D1126" s="11">
        <v>0</v>
      </c>
      <c r="E1126" s="11">
        <v>1</v>
      </c>
      <c r="F1126" s="11">
        <v>22</v>
      </c>
      <c r="G1126" s="11">
        <v>2</v>
      </c>
      <c r="H1126" s="118">
        <f t="shared" si="253"/>
        <v>122</v>
      </c>
      <c r="I1126" s="119">
        <v>130</v>
      </c>
      <c r="J1126" s="119">
        <f t="shared" si="254"/>
        <v>15860</v>
      </c>
      <c r="L1126" s="11" t="s">
        <v>62</v>
      </c>
      <c r="M1126" s="11" t="s">
        <v>111</v>
      </c>
      <c r="N1126" s="11">
        <v>2</v>
      </c>
      <c r="O1126" s="11">
        <v>85</v>
      </c>
      <c r="P1126" s="119">
        <v>100</v>
      </c>
      <c r="Q1126" s="119">
        <v>6800</v>
      </c>
      <c r="R1126" s="118">
        <f t="shared" si="255"/>
        <v>578000</v>
      </c>
      <c r="S1126" s="118">
        <v>26</v>
      </c>
      <c r="T1126" s="119"/>
      <c r="U1126" s="118">
        <f t="shared" si="256"/>
        <v>578000</v>
      </c>
      <c r="V1126" s="119">
        <f t="shared" si="257"/>
        <v>593860</v>
      </c>
      <c r="W1126" s="118">
        <f t="shared" si="258"/>
        <v>593860</v>
      </c>
      <c r="Y1126" s="119">
        <f t="shared" si="259"/>
        <v>593860</v>
      </c>
      <c r="Z1126" s="119"/>
    </row>
    <row r="1127" spans="1:27" s="122" customFormat="1" ht="24" x14ac:dyDescent="0.55000000000000004">
      <c r="A1127" s="11"/>
      <c r="B1127" s="137"/>
      <c r="C1127" s="11"/>
      <c r="D1127" s="11"/>
      <c r="E1127" s="11"/>
      <c r="F1127" s="11"/>
      <c r="G1127" s="11"/>
      <c r="H1127" s="118">
        <f t="shared" si="253"/>
        <v>0</v>
      </c>
      <c r="I1127" s="119"/>
      <c r="J1127" s="119">
        <f t="shared" si="254"/>
        <v>0</v>
      </c>
      <c r="L1127" s="11"/>
      <c r="M1127" s="11" t="s">
        <v>111</v>
      </c>
      <c r="N1127" s="11">
        <v>2</v>
      </c>
      <c r="O1127" s="11">
        <v>25</v>
      </c>
      <c r="P1127" s="119">
        <v>100</v>
      </c>
      <c r="Q1127" s="119">
        <v>6800</v>
      </c>
      <c r="R1127" s="118">
        <f t="shared" si="255"/>
        <v>170000</v>
      </c>
      <c r="S1127" s="118">
        <v>26</v>
      </c>
      <c r="T1127" s="119"/>
      <c r="U1127" s="118">
        <f t="shared" si="256"/>
        <v>170000</v>
      </c>
      <c r="V1127" s="119">
        <f t="shared" si="257"/>
        <v>170000</v>
      </c>
      <c r="W1127" s="118">
        <f t="shared" si="258"/>
        <v>170000</v>
      </c>
      <c r="Y1127" s="119">
        <f t="shared" si="259"/>
        <v>170000</v>
      </c>
      <c r="Z1127" s="119"/>
    </row>
    <row r="1128" spans="1:27" s="122" customFormat="1" ht="24" x14ac:dyDescent="0.55000000000000004">
      <c r="A1128" s="11"/>
      <c r="B1128" s="137" t="s">
        <v>59</v>
      </c>
      <c r="C1128" s="11">
        <v>2798</v>
      </c>
      <c r="D1128" s="11">
        <v>0</v>
      </c>
      <c r="E1128" s="11">
        <v>1</v>
      </c>
      <c r="F1128" s="11">
        <v>92</v>
      </c>
      <c r="G1128" s="11">
        <v>1</v>
      </c>
      <c r="H1128" s="118">
        <f t="shared" si="253"/>
        <v>192</v>
      </c>
      <c r="I1128" s="119">
        <v>250</v>
      </c>
      <c r="J1128" s="119">
        <f t="shared" si="254"/>
        <v>48000</v>
      </c>
      <c r="L1128" s="11"/>
      <c r="M1128" s="11"/>
      <c r="N1128" s="11"/>
      <c r="O1128" s="11"/>
      <c r="R1128" s="118">
        <f t="shared" si="255"/>
        <v>0</v>
      </c>
      <c r="S1128" s="118"/>
      <c r="T1128" s="119"/>
      <c r="U1128" s="118">
        <f t="shared" si="256"/>
        <v>0</v>
      </c>
      <c r="V1128" s="119">
        <f t="shared" si="257"/>
        <v>48000</v>
      </c>
      <c r="W1128" s="118">
        <f t="shared" si="258"/>
        <v>0</v>
      </c>
      <c r="Y1128" s="119">
        <f t="shared" si="259"/>
        <v>48000</v>
      </c>
      <c r="Z1128" s="119"/>
    </row>
    <row r="1129" spans="1:27" s="122" customFormat="1" ht="24" x14ac:dyDescent="0.55000000000000004">
      <c r="A1129" s="11"/>
      <c r="B1129" s="137" t="s">
        <v>59</v>
      </c>
      <c r="C1129" s="11">
        <v>18319</v>
      </c>
      <c r="D1129" s="11">
        <v>0</v>
      </c>
      <c r="E1129" s="11">
        <v>0</v>
      </c>
      <c r="F1129" s="11">
        <v>63</v>
      </c>
      <c r="G1129" s="11">
        <v>1</v>
      </c>
      <c r="H1129" s="118">
        <f t="shared" si="253"/>
        <v>63</v>
      </c>
      <c r="I1129" s="119">
        <v>150</v>
      </c>
      <c r="J1129" s="119">
        <f t="shared" si="254"/>
        <v>9450</v>
      </c>
      <c r="L1129" s="11"/>
      <c r="M1129" s="11"/>
      <c r="N1129" s="11"/>
      <c r="O1129" s="11"/>
      <c r="R1129" s="118">
        <f t="shared" si="255"/>
        <v>0</v>
      </c>
      <c r="S1129" s="118"/>
      <c r="T1129" s="119"/>
      <c r="U1129" s="118">
        <f t="shared" si="256"/>
        <v>0</v>
      </c>
      <c r="V1129" s="119">
        <f t="shared" si="257"/>
        <v>9450</v>
      </c>
      <c r="W1129" s="118">
        <f t="shared" si="258"/>
        <v>0</v>
      </c>
      <c r="Y1129" s="119">
        <f t="shared" si="259"/>
        <v>9450</v>
      </c>
      <c r="Z1129" s="119"/>
    </row>
    <row r="1130" spans="1:27" s="128" customFormat="1" ht="24" x14ac:dyDescent="0.55000000000000004">
      <c r="A1130" s="53"/>
      <c r="B1130" s="55"/>
      <c r="C1130" s="53"/>
      <c r="D1130" s="53"/>
      <c r="E1130" s="53"/>
      <c r="F1130" s="53"/>
      <c r="G1130" s="53"/>
      <c r="H1130" s="127"/>
      <c r="I1130" s="127"/>
      <c r="J1130" s="127"/>
      <c r="L1130" s="53"/>
      <c r="M1130" s="53"/>
      <c r="N1130" s="53"/>
      <c r="O1130" s="53"/>
      <c r="R1130" s="127"/>
      <c r="S1130" s="127"/>
      <c r="T1130" s="127"/>
      <c r="U1130" s="127"/>
      <c r="V1130" s="127"/>
      <c r="W1130" s="127"/>
      <c r="Y1130" s="127"/>
      <c r="Z1130" s="127"/>
    </row>
    <row r="1131" spans="1:27" s="122" customFormat="1" ht="24" x14ac:dyDescent="0.55000000000000004">
      <c r="A1131" s="11">
        <v>269</v>
      </c>
      <c r="B1131" s="137" t="s">
        <v>59</v>
      </c>
      <c r="C1131" s="11">
        <v>7058</v>
      </c>
      <c r="D1131" s="11">
        <v>0</v>
      </c>
      <c r="E1131" s="11">
        <v>0</v>
      </c>
      <c r="F1131" s="11">
        <v>47</v>
      </c>
      <c r="G1131" s="11">
        <v>2</v>
      </c>
      <c r="H1131" s="118">
        <f t="shared" si="253"/>
        <v>47</v>
      </c>
      <c r="I1131" s="119">
        <v>250</v>
      </c>
      <c r="J1131" s="119">
        <f t="shared" si="254"/>
        <v>11750</v>
      </c>
      <c r="L1131" s="11" t="s">
        <v>62</v>
      </c>
      <c r="M1131" s="11" t="s">
        <v>63</v>
      </c>
      <c r="N1131" s="11">
        <v>2</v>
      </c>
      <c r="O1131" s="11">
        <v>67.5</v>
      </c>
      <c r="P1131" s="119">
        <v>100</v>
      </c>
      <c r="Q1131" s="119">
        <v>6800</v>
      </c>
      <c r="R1131" s="118">
        <f t="shared" si="255"/>
        <v>459000</v>
      </c>
      <c r="S1131" s="118">
        <v>41</v>
      </c>
      <c r="T1131" s="119"/>
      <c r="U1131" s="118">
        <f t="shared" si="256"/>
        <v>459000</v>
      </c>
      <c r="V1131" s="119">
        <f t="shared" si="257"/>
        <v>470750</v>
      </c>
      <c r="W1131" s="118">
        <f t="shared" si="258"/>
        <v>470750</v>
      </c>
      <c r="Y1131" s="119">
        <f t="shared" si="259"/>
        <v>470750</v>
      </c>
      <c r="Z1131" s="119"/>
    </row>
    <row r="1132" spans="1:27" s="126" customFormat="1" ht="24" x14ac:dyDescent="0.55000000000000004">
      <c r="A1132" s="24"/>
      <c r="B1132" s="97"/>
      <c r="C1132" s="24"/>
      <c r="D1132" s="24"/>
      <c r="E1132" s="24"/>
      <c r="F1132" s="24"/>
      <c r="G1132" s="24"/>
      <c r="H1132" s="125">
        <f t="shared" si="253"/>
        <v>0</v>
      </c>
      <c r="I1132" s="125"/>
      <c r="J1132" s="125">
        <f t="shared" si="254"/>
        <v>0</v>
      </c>
      <c r="L1132" s="24" t="s">
        <v>622</v>
      </c>
      <c r="M1132" s="24" t="s">
        <v>520</v>
      </c>
      <c r="N1132" s="24">
        <v>2</v>
      </c>
      <c r="O1132" s="24">
        <v>18</v>
      </c>
      <c r="P1132" s="125">
        <v>100</v>
      </c>
      <c r="Q1132" s="125">
        <v>6800</v>
      </c>
      <c r="R1132" s="125">
        <f t="shared" si="255"/>
        <v>122400</v>
      </c>
      <c r="S1132" s="125">
        <v>11</v>
      </c>
      <c r="T1132" s="125">
        <v>12</v>
      </c>
      <c r="U1132" s="125">
        <f t="shared" si="256"/>
        <v>107712</v>
      </c>
      <c r="V1132" s="125">
        <f t="shared" si="257"/>
        <v>107712</v>
      </c>
      <c r="W1132" s="125">
        <f t="shared" si="258"/>
        <v>107712</v>
      </c>
      <c r="Y1132" s="125">
        <f t="shared" si="259"/>
        <v>107712</v>
      </c>
      <c r="Z1132" s="125">
        <v>0.3</v>
      </c>
      <c r="AA1132" s="125">
        <f t="shared" ref="AA1132" si="264">Y1132*Z1132/100</f>
        <v>323.13599999999997</v>
      </c>
    </row>
    <row r="1133" spans="1:27" s="122" customFormat="1" ht="24" x14ac:dyDescent="0.55000000000000004">
      <c r="A1133" s="11"/>
      <c r="B1133" s="137"/>
      <c r="C1133" s="11"/>
      <c r="D1133" s="11"/>
      <c r="E1133" s="11"/>
      <c r="F1133" s="11"/>
      <c r="G1133" s="11"/>
      <c r="H1133" s="118">
        <f t="shared" si="253"/>
        <v>0</v>
      </c>
      <c r="I1133" s="119"/>
      <c r="J1133" s="119">
        <f t="shared" si="254"/>
        <v>0</v>
      </c>
      <c r="L1133" s="11"/>
      <c r="M1133" s="11" t="s">
        <v>65</v>
      </c>
      <c r="N1133" s="11">
        <v>2</v>
      </c>
      <c r="O1133" s="11">
        <v>6</v>
      </c>
      <c r="P1133" s="119">
        <v>100</v>
      </c>
      <c r="Q1133" s="119">
        <v>6800</v>
      </c>
      <c r="R1133" s="118">
        <f t="shared" si="255"/>
        <v>40800</v>
      </c>
      <c r="S1133" s="118">
        <v>41</v>
      </c>
      <c r="T1133" s="119"/>
      <c r="U1133" s="118">
        <f t="shared" si="256"/>
        <v>40800</v>
      </c>
      <c r="V1133" s="119">
        <f t="shared" si="257"/>
        <v>40800</v>
      </c>
      <c r="W1133" s="118">
        <f t="shared" si="258"/>
        <v>40800</v>
      </c>
      <c r="Y1133" s="119">
        <f t="shared" si="259"/>
        <v>40800</v>
      </c>
      <c r="Z1133" s="119"/>
    </row>
    <row r="1134" spans="1:27" s="122" customFormat="1" ht="24" x14ac:dyDescent="0.55000000000000004">
      <c r="A1134" s="11"/>
      <c r="B1134" s="137" t="s">
        <v>59</v>
      </c>
      <c r="C1134" s="11">
        <v>1366</v>
      </c>
      <c r="D1134" s="11">
        <v>1</v>
      </c>
      <c r="E1134" s="11">
        <v>1</v>
      </c>
      <c r="F1134" s="11">
        <v>0</v>
      </c>
      <c r="G1134" s="11">
        <v>1</v>
      </c>
      <c r="H1134" s="118">
        <f t="shared" si="253"/>
        <v>500</v>
      </c>
      <c r="I1134" s="119">
        <v>100</v>
      </c>
      <c r="J1134" s="119">
        <f t="shared" si="254"/>
        <v>50000</v>
      </c>
      <c r="L1134" s="11"/>
      <c r="M1134" s="11"/>
      <c r="N1134" s="11"/>
      <c r="O1134" s="11"/>
      <c r="R1134" s="118">
        <f t="shared" si="255"/>
        <v>0</v>
      </c>
      <c r="S1134" s="118"/>
      <c r="T1134" s="119"/>
      <c r="U1134" s="118">
        <f t="shared" si="256"/>
        <v>0</v>
      </c>
      <c r="V1134" s="119">
        <f t="shared" si="257"/>
        <v>50000</v>
      </c>
      <c r="W1134" s="118">
        <f t="shared" si="258"/>
        <v>0</v>
      </c>
      <c r="Y1134" s="119">
        <f t="shared" si="259"/>
        <v>50000</v>
      </c>
      <c r="Z1134" s="119"/>
    </row>
    <row r="1135" spans="1:27" s="122" customFormat="1" ht="24" x14ac:dyDescent="0.55000000000000004">
      <c r="A1135" s="11"/>
      <c r="B1135" s="137" t="s">
        <v>59</v>
      </c>
      <c r="C1135" s="11">
        <v>2761</v>
      </c>
      <c r="D1135" s="11">
        <v>0</v>
      </c>
      <c r="E1135" s="11">
        <v>3</v>
      </c>
      <c r="F1135" s="11">
        <v>11</v>
      </c>
      <c r="G1135" s="11">
        <v>1</v>
      </c>
      <c r="H1135" s="118">
        <f t="shared" si="253"/>
        <v>311</v>
      </c>
      <c r="I1135" s="119">
        <v>130</v>
      </c>
      <c r="J1135" s="119">
        <f t="shared" si="254"/>
        <v>40430</v>
      </c>
      <c r="L1135" s="11"/>
      <c r="M1135" s="11"/>
      <c r="N1135" s="11"/>
      <c r="O1135" s="11"/>
      <c r="R1135" s="118">
        <f t="shared" si="255"/>
        <v>0</v>
      </c>
      <c r="S1135" s="118"/>
      <c r="T1135" s="119"/>
      <c r="U1135" s="118">
        <f t="shared" si="256"/>
        <v>0</v>
      </c>
      <c r="V1135" s="119">
        <f t="shared" si="257"/>
        <v>40430</v>
      </c>
      <c r="W1135" s="118">
        <f t="shared" si="258"/>
        <v>0</v>
      </c>
      <c r="Y1135" s="119">
        <f t="shared" si="259"/>
        <v>40430</v>
      </c>
      <c r="Z1135" s="119"/>
    </row>
    <row r="1136" spans="1:27" s="122" customFormat="1" ht="24" x14ac:dyDescent="0.55000000000000004">
      <c r="A1136" s="11"/>
      <c r="B1136" s="137" t="s">
        <v>59</v>
      </c>
      <c r="C1136" s="11">
        <v>2777</v>
      </c>
      <c r="D1136" s="11">
        <v>2</v>
      </c>
      <c r="E1136" s="11">
        <v>0</v>
      </c>
      <c r="F1136" s="11">
        <v>49</v>
      </c>
      <c r="G1136" s="11">
        <v>1</v>
      </c>
      <c r="H1136" s="118">
        <f t="shared" si="253"/>
        <v>849</v>
      </c>
      <c r="I1136" s="119">
        <v>100</v>
      </c>
      <c r="J1136" s="119">
        <f t="shared" si="254"/>
        <v>84900</v>
      </c>
      <c r="L1136" s="11"/>
      <c r="M1136" s="11"/>
      <c r="N1136" s="11"/>
      <c r="O1136" s="11"/>
      <c r="R1136" s="118">
        <f t="shared" si="255"/>
        <v>0</v>
      </c>
      <c r="S1136" s="118"/>
      <c r="T1136" s="119"/>
      <c r="U1136" s="118">
        <f t="shared" si="256"/>
        <v>0</v>
      </c>
      <c r="V1136" s="119">
        <f t="shared" si="257"/>
        <v>84900</v>
      </c>
      <c r="W1136" s="118">
        <f t="shared" si="258"/>
        <v>0</v>
      </c>
      <c r="Y1136" s="119">
        <f t="shared" si="259"/>
        <v>84900</v>
      </c>
      <c r="Z1136" s="119"/>
    </row>
    <row r="1137" spans="1:27" s="128" customFormat="1" ht="24" x14ac:dyDescent="0.55000000000000004">
      <c r="A1137" s="53"/>
      <c r="B1137" s="55"/>
      <c r="C1137" s="53"/>
      <c r="D1137" s="53"/>
      <c r="E1137" s="53"/>
      <c r="F1137" s="53"/>
      <c r="G1137" s="53"/>
      <c r="H1137" s="127"/>
      <c r="I1137" s="127"/>
      <c r="J1137" s="127"/>
      <c r="L1137" s="53"/>
      <c r="M1137" s="53"/>
      <c r="N1137" s="53"/>
      <c r="O1137" s="53"/>
      <c r="R1137" s="127"/>
      <c r="S1137" s="127"/>
      <c r="T1137" s="127"/>
      <c r="U1137" s="127"/>
      <c r="V1137" s="127"/>
      <c r="W1137" s="127"/>
      <c r="Y1137" s="127"/>
      <c r="Z1137" s="127"/>
    </row>
    <row r="1138" spans="1:27" s="122" customFormat="1" ht="24" x14ac:dyDescent="0.55000000000000004">
      <c r="A1138" s="11">
        <v>270</v>
      </c>
      <c r="B1138" s="137" t="s">
        <v>59</v>
      </c>
      <c r="C1138" s="11">
        <v>695</v>
      </c>
      <c r="D1138" s="11">
        <v>0</v>
      </c>
      <c r="E1138" s="11">
        <v>3</v>
      </c>
      <c r="F1138" s="11">
        <v>26</v>
      </c>
      <c r="G1138" s="11">
        <v>2</v>
      </c>
      <c r="H1138" s="118">
        <f t="shared" si="253"/>
        <v>326</v>
      </c>
      <c r="I1138" s="119">
        <v>220</v>
      </c>
      <c r="J1138" s="119">
        <f t="shared" si="254"/>
        <v>71720</v>
      </c>
      <c r="L1138" s="11" t="s">
        <v>62</v>
      </c>
      <c r="M1138" s="11" t="s">
        <v>65</v>
      </c>
      <c r="N1138" s="11">
        <v>2</v>
      </c>
      <c r="O1138" s="11">
        <v>153</v>
      </c>
      <c r="P1138" s="119">
        <v>100</v>
      </c>
      <c r="Q1138" s="119">
        <v>6800</v>
      </c>
      <c r="R1138" s="118">
        <f t="shared" si="255"/>
        <v>1040400</v>
      </c>
      <c r="S1138" s="118">
        <v>25</v>
      </c>
      <c r="T1138" s="119"/>
      <c r="U1138" s="118">
        <f t="shared" si="256"/>
        <v>1040400</v>
      </c>
      <c r="V1138" s="119">
        <f t="shared" si="257"/>
        <v>1112120</v>
      </c>
      <c r="W1138" s="118">
        <f t="shared" si="258"/>
        <v>1112120</v>
      </c>
      <c r="Y1138" s="119">
        <f t="shared" si="259"/>
        <v>1112120</v>
      </c>
      <c r="Z1138" s="119"/>
    </row>
    <row r="1139" spans="1:27" s="122" customFormat="1" ht="24" x14ac:dyDescent="0.55000000000000004">
      <c r="A1139" s="11"/>
      <c r="B1139" s="137"/>
      <c r="C1139" s="11"/>
      <c r="D1139" s="11"/>
      <c r="E1139" s="11"/>
      <c r="F1139" s="11"/>
      <c r="G1139" s="11"/>
      <c r="H1139" s="118">
        <f t="shared" si="253"/>
        <v>0</v>
      </c>
      <c r="I1139" s="119"/>
      <c r="J1139" s="119">
        <f t="shared" si="254"/>
        <v>0</v>
      </c>
      <c r="L1139" s="11"/>
      <c r="M1139" s="11" t="s">
        <v>126</v>
      </c>
      <c r="N1139" s="11">
        <v>2</v>
      </c>
      <c r="O1139" s="11">
        <v>18</v>
      </c>
      <c r="P1139" s="119">
        <v>100</v>
      </c>
      <c r="Q1139" s="119">
        <v>6800</v>
      </c>
      <c r="R1139" s="118">
        <f t="shared" si="255"/>
        <v>122400</v>
      </c>
      <c r="S1139" s="118">
        <v>25</v>
      </c>
      <c r="T1139" s="119"/>
      <c r="U1139" s="118">
        <f t="shared" si="256"/>
        <v>122400</v>
      </c>
      <c r="V1139" s="119">
        <f t="shared" si="257"/>
        <v>122400</v>
      </c>
      <c r="W1139" s="118">
        <f t="shared" si="258"/>
        <v>122400</v>
      </c>
      <c r="Y1139" s="119">
        <f t="shared" si="259"/>
        <v>122400</v>
      </c>
      <c r="Z1139" s="119"/>
    </row>
    <row r="1140" spans="1:27" s="122" customFormat="1" ht="24" x14ac:dyDescent="0.55000000000000004">
      <c r="A1140" s="11"/>
      <c r="B1140" s="137"/>
      <c r="C1140" s="11"/>
      <c r="D1140" s="11"/>
      <c r="E1140" s="11"/>
      <c r="F1140" s="11"/>
      <c r="G1140" s="11"/>
      <c r="H1140" s="118">
        <f t="shared" si="253"/>
        <v>0</v>
      </c>
      <c r="I1140" s="119"/>
      <c r="J1140" s="119">
        <f t="shared" si="254"/>
        <v>0</v>
      </c>
      <c r="L1140" s="11"/>
      <c r="M1140" s="11" t="s">
        <v>126</v>
      </c>
      <c r="N1140" s="11">
        <v>2</v>
      </c>
      <c r="O1140" s="11">
        <v>24</v>
      </c>
      <c r="P1140" s="119">
        <v>100</v>
      </c>
      <c r="Q1140" s="119">
        <v>6800</v>
      </c>
      <c r="R1140" s="118">
        <f t="shared" si="255"/>
        <v>163200</v>
      </c>
      <c r="S1140" s="118">
        <v>25</v>
      </c>
      <c r="T1140" s="119"/>
      <c r="U1140" s="118">
        <f t="shared" si="256"/>
        <v>163200</v>
      </c>
      <c r="V1140" s="119">
        <f t="shared" si="257"/>
        <v>163200</v>
      </c>
      <c r="W1140" s="118">
        <f t="shared" si="258"/>
        <v>163200</v>
      </c>
      <c r="Y1140" s="119">
        <f t="shared" si="259"/>
        <v>163200</v>
      </c>
      <c r="Z1140" s="119"/>
    </row>
    <row r="1141" spans="1:27" s="122" customFormat="1" ht="24" x14ac:dyDescent="0.55000000000000004">
      <c r="A1141" s="11"/>
      <c r="B1141" s="137"/>
      <c r="C1141" s="11"/>
      <c r="D1141" s="11"/>
      <c r="E1141" s="11"/>
      <c r="F1141" s="11"/>
      <c r="G1141" s="11"/>
      <c r="H1141" s="118">
        <f t="shared" si="253"/>
        <v>0</v>
      </c>
      <c r="I1141" s="119"/>
      <c r="J1141" s="119">
        <f t="shared" si="254"/>
        <v>0</v>
      </c>
      <c r="L1141" s="11"/>
      <c r="M1141" s="11" t="s">
        <v>65</v>
      </c>
      <c r="N1141" s="11">
        <v>2</v>
      </c>
      <c r="O1141" s="11">
        <v>8</v>
      </c>
      <c r="P1141" s="119">
        <v>100</v>
      </c>
      <c r="Q1141" s="119">
        <v>6800</v>
      </c>
      <c r="R1141" s="118">
        <f t="shared" si="255"/>
        <v>54400</v>
      </c>
      <c r="S1141" s="118">
        <v>25</v>
      </c>
      <c r="T1141" s="119"/>
      <c r="U1141" s="118">
        <f t="shared" si="256"/>
        <v>54400</v>
      </c>
      <c r="V1141" s="119">
        <f t="shared" si="257"/>
        <v>54400</v>
      </c>
      <c r="W1141" s="118">
        <f t="shared" si="258"/>
        <v>54400</v>
      </c>
      <c r="Y1141" s="119">
        <f t="shared" si="259"/>
        <v>54400</v>
      </c>
      <c r="Z1141" s="119"/>
    </row>
    <row r="1142" spans="1:27" s="122" customFormat="1" ht="24" x14ac:dyDescent="0.55000000000000004">
      <c r="A1142" s="11"/>
      <c r="B1142" s="137"/>
      <c r="C1142" s="11"/>
      <c r="D1142" s="11"/>
      <c r="E1142" s="11"/>
      <c r="F1142" s="11"/>
      <c r="G1142" s="11"/>
      <c r="H1142" s="118">
        <f t="shared" si="253"/>
        <v>0</v>
      </c>
      <c r="I1142" s="119"/>
      <c r="J1142" s="119">
        <f t="shared" si="254"/>
        <v>0</v>
      </c>
      <c r="L1142" s="11" t="s">
        <v>62</v>
      </c>
      <c r="M1142" s="11" t="s">
        <v>63</v>
      </c>
      <c r="N1142" s="11">
        <v>2</v>
      </c>
      <c r="O1142" s="11">
        <v>92.8</v>
      </c>
      <c r="P1142" s="119">
        <v>100</v>
      </c>
      <c r="Q1142" s="119">
        <v>6800</v>
      </c>
      <c r="R1142" s="118">
        <f t="shared" si="255"/>
        <v>631040</v>
      </c>
      <c r="S1142" s="118">
        <v>46</v>
      </c>
      <c r="T1142" s="119"/>
      <c r="U1142" s="118">
        <f t="shared" si="256"/>
        <v>631040</v>
      </c>
      <c r="V1142" s="119">
        <f t="shared" si="257"/>
        <v>631040</v>
      </c>
      <c r="W1142" s="118">
        <f t="shared" si="258"/>
        <v>631040</v>
      </c>
      <c r="Y1142" s="119">
        <f t="shared" si="259"/>
        <v>631040</v>
      </c>
      <c r="Z1142" s="119"/>
    </row>
    <row r="1143" spans="1:27" s="122" customFormat="1" ht="24" x14ac:dyDescent="0.55000000000000004">
      <c r="A1143" s="11"/>
      <c r="B1143" s="137"/>
      <c r="C1143" s="11"/>
      <c r="D1143" s="11"/>
      <c r="E1143" s="11"/>
      <c r="F1143" s="11"/>
      <c r="G1143" s="11"/>
      <c r="H1143" s="118">
        <f t="shared" si="253"/>
        <v>0</v>
      </c>
      <c r="I1143" s="119"/>
      <c r="J1143" s="119">
        <f t="shared" si="254"/>
        <v>0</v>
      </c>
      <c r="L1143" s="11" t="s">
        <v>62</v>
      </c>
      <c r="M1143" s="11" t="s">
        <v>63</v>
      </c>
      <c r="N1143" s="11">
        <v>2</v>
      </c>
      <c r="O1143" s="11">
        <v>104</v>
      </c>
      <c r="P1143" s="119">
        <v>100</v>
      </c>
      <c r="Q1143" s="119">
        <v>6800</v>
      </c>
      <c r="R1143" s="118">
        <f t="shared" si="255"/>
        <v>707200</v>
      </c>
      <c r="S1143" s="118">
        <v>31</v>
      </c>
      <c r="T1143" s="119"/>
      <c r="U1143" s="118">
        <f t="shared" si="256"/>
        <v>707200</v>
      </c>
      <c r="V1143" s="119">
        <f t="shared" si="257"/>
        <v>707200</v>
      </c>
      <c r="W1143" s="118">
        <f t="shared" si="258"/>
        <v>707200</v>
      </c>
      <c r="Y1143" s="119">
        <f t="shared" si="259"/>
        <v>707200</v>
      </c>
      <c r="Z1143" s="119"/>
    </row>
    <row r="1144" spans="1:27" s="122" customFormat="1" ht="24" x14ac:dyDescent="0.55000000000000004">
      <c r="A1144" s="11"/>
      <c r="B1144" s="137" t="s">
        <v>59</v>
      </c>
      <c r="C1144" s="11">
        <v>12245</v>
      </c>
      <c r="D1144" s="11">
        <v>1</v>
      </c>
      <c r="E1144" s="11">
        <v>0</v>
      </c>
      <c r="F1144" s="11">
        <v>17</v>
      </c>
      <c r="G1144" s="11">
        <v>1</v>
      </c>
      <c r="H1144" s="118">
        <f t="shared" si="253"/>
        <v>417</v>
      </c>
      <c r="I1144" s="119">
        <v>220</v>
      </c>
      <c r="J1144" s="119">
        <f t="shared" si="254"/>
        <v>91740</v>
      </c>
      <c r="L1144" s="11"/>
      <c r="M1144" s="11"/>
      <c r="N1144" s="11"/>
      <c r="O1144" s="11"/>
      <c r="R1144" s="118">
        <f t="shared" si="255"/>
        <v>0</v>
      </c>
      <c r="S1144" s="118"/>
      <c r="T1144" s="119"/>
      <c r="U1144" s="118">
        <f t="shared" si="256"/>
        <v>0</v>
      </c>
      <c r="V1144" s="119">
        <f t="shared" si="257"/>
        <v>91740</v>
      </c>
      <c r="W1144" s="118">
        <f t="shared" si="258"/>
        <v>0</v>
      </c>
      <c r="Y1144" s="119">
        <f t="shared" si="259"/>
        <v>91740</v>
      </c>
      <c r="Z1144" s="119"/>
    </row>
    <row r="1145" spans="1:27" s="126" customFormat="1" ht="24" x14ac:dyDescent="0.55000000000000004">
      <c r="A1145" s="24"/>
      <c r="B1145" s="138" t="s">
        <v>76</v>
      </c>
      <c r="C1145" s="24"/>
      <c r="D1145" s="24">
        <v>1</v>
      </c>
      <c r="E1145" s="24">
        <v>2</v>
      </c>
      <c r="F1145" s="24">
        <v>0</v>
      </c>
      <c r="G1145" s="24">
        <v>1</v>
      </c>
      <c r="H1145" s="125">
        <f t="shared" si="253"/>
        <v>600</v>
      </c>
      <c r="I1145" s="125">
        <v>100</v>
      </c>
      <c r="J1145" s="125">
        <f t="shared" si="254"/>
        <v>60000</v>
      </c>
      <c r="L1145" s="24"/>
      <c r="M1145" s="24"/>
      <c r="N1145" s="24"/>
      <c r="O1145" s="24"/>
      <c r="R1145" s="125">
        <f t="shared" si="255"/>
        <v>0</v>
      </c>
      <c r="S1145" s="125"/>
      <c r="T1145" s="125"/>
      <c r="U1145" s="125">
        <f t="shared" si="256"/>
        <v>0</v>
      </c>
      <c r="V1145" s="125">
        <f t="shared" si="257"/>
        <v>60000</v>
      </c>
      <c r="W1145" s="125">
        <f t="shared" si="258"/>
        <v>0</v>
      </c>
      <c r="Y1145" s="125">
        <f t="shared" si="259"/>
        <v>60000</v>
      </c>
      <c r="Z1145" s="125">
        <v>0.01</v>
      </c>
      <c r="AA1145" s="125">
        <f t="shared" ref="AA1145" si="265">Y1145*Z1145/100</f>
        <v>6</v>
      </c>
    </row>
    <row r="1146" spans="1:27" s="128" customFormat="1" ht="24" x14ac:dyDescent="0.55000000000000004">
      <c r="A1146" s="53"/>
      <c r="B1146" s="55"/>
      <c r="C1146" s="53"/>
      <c r="D1146" s="53"/>
      <c r="E1146" s="53"/>
      <c r="F1146" s="53"/>
      <c r="G1146" s="53"/>
      <c r="H1146" s="127"/>
      <c r="I1146" s="127"/>
      <c r="J1146" s="127"/>
      <c r="L1146" s="53"/>
      <c r="M1146" s="53"/>
      <c r="N1146" s="53"/>
      <c r="O1146" s="53"/>
      <c r="R1146" s="127"/>
      <c r="S1146" s="127"/>
      <c r="T1146" s="127"/>
      <c r="U1146" s="127"/>
      <c r="V1146" s="127"/>
      <c r="W1146" s="127"/>
      <c r="Y1146" s="127"/>
      <c r="Z1146" s="127"/>
    </row>
    <row r="1147" spans="1:27" s="126" customFormat="1" ht="24" x14ac:dyDescent="0.55000000000000004">
      <c r="A1147" s="24">
        <v>271</v>
      </c>
      <c r="B1147" s="97" t="s">
        <v>190</v>
      </c>
      <c r="C1147" s="24">
        <v>4776</v>
      </c>
      <c r="D1147" s="24">
        <v>1</v>
      </c>
      <c r="E1147" s="24">
        <v>3</v>
      </c>
      <c r="F1147" s="24">
        <v>87</v>
      </c>
      <c r="G1147" s="24">
        <v>2</v>
      </c>
      <c r="H1147" s="125">
        <f t="shared" si="253"/>
        <v>787</v>
      </c>
      <c r="I1147" s="125">
        <v>150</v>
      </c>
      <c r="J1147" s="125">
        <f t="shared" si="254"/>
        <v>118050</v>
      </c>
      <c r="L1147" s="24" t="s">
        <v>62</v>
      </c>
      <c r="M1147" s="24" t="s">
        <v>126</v>
      </c>
      <c r="N1147" s="24">
        <v>2</v>
      </c>
      <c r="O1147" s="24">
        <v>116.25</v>
      </c>
      <c r="P1147" s="125">
        <v>100</v>
      </c>
      <c r="Q1147" s="125">
        <v>6800</v>
      </c>
      <c r="R1147" s="125">
        <f t="shared" si="255"/>
        <v>790500</v>
      </c>
      <c r="S1147" s="125">
        <v>31</v>
      </c>
      <c r="T1147" s="125">
        <v>52</v>
      </c>
      <c r="U1147" s="125">
        <f t="shared" si="256"/>
        <v>379440</v>
      </c>
      <c r="V1147" s="125">
        <f t="shared" si="257"/>
        <v>497490</v>
      </c>
      <c r="W1147" s="125">
        <f t="shared" si="258"/>
        <v>497490</v>
      </c>
      <c r="Y1147" s="125">
        <f t="shared" si="259"/>
        <v>497490</v>
      </c>
      <c r="Z1147" s="125">
        <v>0.02</v>
      </c>
      <c r="AA1147" s="125">
        <f t="shared" ref="AA1147:AA1149" si="266">Y1147*Z1147/100</f>
        <v>99.498000000000005</v>
      </c>
    </row>
    <row r="1148" spans="1:27" s="126" customFormat="1" ht="24" x14ac:dyDescent="0.55000000000000004">
      <c r="A1148" s="24"/>
      <c r="B1148" s="97"/>
      <c r="C1148" s="24"/>
      <c r="D1148" s="24"/>
      <c r="E1148" s="24"/>
      <c r="F1148" s="24"/>
      <c r="G1148" s="24"/>
      <c r="H1148" s="125">
        <f t="shared" si="253"/>
        <v>0</v>
      </c>
      <c r="I1148" s="125"/>
      <c r="J1148" s="125">
        <f t="shared" si="254"/>
        <v>0</v>
      </c>
      <c r="L1148" s="24"/>
      <c r="M1148" s="24" t="s">
        <v>126</v>
      </c>
      <c r="N1148" s="24">
        <v>2</v>
      </c>
      <c r="O1148" s="24">
        <v>24</v>
      </c>
      <c r="P1148" s="125">
        <v>100</v>
      </c>
      <c r="Q1148" s="125">
        <v>6800</v>
      </c>
      <c r="R1148" s="125">
        <f t="shared" si="255"/>
        <v>163200</v>
      </c>
      <c r="S1148" s="125">
        <v>31</v>
      </c>
      <c r="T1148" s="125">
        <v>52</v>
      </c>
      <c r="U1148" s="125">
        <f t="shared" si="256"/>
        <v>78336</v>
      </c>
      <c r="V1148" s="125">
        <f t="shared" si="257"/>
        <v>78336</v>
      </c>
      <c r="W1148" s="125">
        <f t="shared" si="258"/>
        <v>78336</v>
      </c>
      <c r="Y1148" s="125">
        <f t="shared" si="259"/>
        <v>78336</v>
      </c>
      <c r="Z1148" s="125">
        <v>0.02</v>
      </c>
      <c r="AA1148" s="125">
        <f t="shared" si="266"/>
        <v>15.667200000000001</v>
      </c>
    </row>
    <row r="1149" spans="1:27" s="126" customFormat="1" ht="24" x14ac:dyDescent="0.55000000000000004">
      <c r="A1149" s="24"/>
      <c r="B1149" s="97"/>
      <c r="C1149" s="24"/>
      <c r="D1149" s="24"/>
      <c r="E1149" s="24"/>
      <c r="F1149" s="24"/>
      <c r="G1149" s="24"/>
      <c r="H1149" s="125">
        <f t="shared" si="253"/>
        <v>0</v>
      </c>
      <c r="I1149" s="125"/>
      <c r="J1149" s="125">
        <f t="shared" si="254"/>
        <v>0</v>
      </c>
      <c r="L1149" s="24"/>
      <c r="M1149" s="24" t="s">
        <v>65</v>
      </c>
      <c r="N1149" s="24">
        <v>2</v>
      </c>
      <c r="O1149" s="24">
        <v>8</v>
      </c>
      <c r="P1149" s="125">
        <v>100</v>
      </c>
      <c r="Q1149" s="125">
        <v>6800</v>
      </c>
      <c r="R1149" s="125">
        <f t="shared" si="255"/>
        <v>54400</v>
      </c>
      <c r="S1149" s="125">
        <v>31</v>
      </c>
      <c r="T1149" s="125">
        <v>93</v>
      </c>
      <c r="U1149" s="125">
        <f t="shared" si="256"/>
        <v>3808</v>
      </c>
      <c r="V1149" s="125">
        <f t="shared" si="257"/>
        <v>3808</v>
      </c>
      <c r="W1149" s="125">
        <f t="shared" si="258"/>
        <v>3808</v>
      </c>
      <c r="Y1149" s="125">
        <f t="shared" si="259"/>
        <v>3808</v>
      </c>
      <c r="Z1149" s="125">
        <v>0.02</v>
      </c>
      <c r="AA1149" s="125">
        <f t="shared" si="266"/>
        <v>0.76159999999999994</v>
      </c>
    </row>
    <row r="1150" spans="1:27" s="122" customFormat="1" ht="24" x14ac:dyDescent="0.55000000000000004">
      <c r="A1150" s="11"/>
      <c r="B1150" s="137" t="s">
        <v>59</v>
      </c>
      <c r="C1150" s="11">
        <v>2588</v>
      </c>
      <c r="D1150" s="11">
        <v>2</v>
      </c>
      <c r="E1150" s="11">
        <v>0</v>
      </c>
      <c r="F1150" s="11">
        <v>7</v>
      </c>
      <c r="G1150" s="11">
        <v>1</v>
      </c>
      <c r="H1150" s="118">
        <f t="shared" si="253"/>
        <v>807</v>
      </c>
      <c r="I1150" s="119">
        <v>100</v>
      </c>
      <c r="J1150" s="119">
        <f t="shared" si="254"/>
        <v>80700</v>
      </c>
      <c r="L1150" s="11"/>
      <c r="M1150" s="11"/>
      <c r="N1150" s="11"/>
      <c r="O1150" s="11"/>
      <c r="R1150" s="118">
        <f t="shared" si="255"/>
        <v>0</v>
      </c>
      <c r="S1150" s="118"/>
      <c r="T1150" s="119"/>
      <c r="U1150" s="118">
        <f t="shared" si="256"/>
        <v>0</v>
      </c>
      <c r="V1150" s="119">
        <f t="shared" si="257"/>
        <v>80700</v>
      </c>
      <c r="W1150" s="118">
        <f t="shared" si="258"/>
        <v>0</v>
      </c>
      <c r="Y1150" s="119">
        <f t="shared" si="259"/>
        <v>80700</v>
      </c>
      <c r="Z1150" s="119"/>
    </row>
    <row r="1151" spans="1:27" s="128" customFormat="1" ht="24" x14ac:dyDescent="0.55000000000000004">
      <c r="A1151" s="53"/>
      <c r="B1151" s="55"/>
      <c r="C1151" s="53"/>
      <c r="D1151" s="53"/>
      <c r="E1151" s="53"/>
      <c r="F1151" s="53"/>
      <c r="G1151" s="53"/>
      <c r="H1151" s="127"/>
      <c r="I1151" s="127"/>
      <c r="J1151" s="127"/>
      <c r="L1151" s="53"/>
      <c r="M1151" s="53"/>
      <c r="N1151" s="53"/>
      <c r="O1151" s="53"/>
      <c r="R1151" s="127"/>
      <c r="S1151" s="127"/>
      <c r="T1151" s="127"/>
      <c r="U1151" s="127"/>
      <c r="V1151" s="127"/>
      <c r="W1151" s="127"/>
      <c r="Y1151" s="127"/>
      <c r="Z1151" s="127"/>
    </row>
    <row r="1152" spans="1:27" s="122" customFormat="1" ht="24" x14ac:dyDescent="0.55000000000000004">
      <c r="A1152" s="11">
        <v>272</v>
      </c>
      <c r="B1152" s="137" t="s">
        <v>59</v>
      </c>
      <c r="C1152" s="11">
        <v>731</v>
      </c>
      <c r="D1152" s="11">
        <v>0</v>
      </c>
      <c r="E1152" s="11">
        <v>1</v>
      </c>
      <c r="F1152" s="11">
        <v>52</v>
      </c>
      <c r="G1152" s="11">
        <v>2</v>
      </c>
      <c r="H1152" s="118">
        <f t="shared" si="253"/>
        <v>152</v>
      </c>
      <c r="I1152" s="119">
        <v>150</v>
      </c>
      <c r="J1152" s="119">
        <f t="shared" si="254"/>
        <v>22800</v>
      </c>
      <c r="L1152" s="11" t="s">
        <v>62</v>
      </c>
      <c r="M1152" s="11" t="s">
        <v>63</v>
      </c>
      <c r="N1152" s="11">
        <v>2</v>
      </c>
      <c r="O1152" s="11">
        <v>54</v>
      </c>
      <c r="P1152" s="119">
        <v>100</v>
      </c>
      <c r="Q1152" s="119">
        <v>6800</v>
      </c>
      <c r="R1152" s="118">
        <f t="shared" si="255"/>
        <v>367200</v>
      </c>
      <c r="S1152" s="118">
        <v>51</v>
      </c>
      <c r="T1152" s="119"/>
      <c r="U1152" s="118">
        <f t="shared" si="256"/>
        <v>367200</v>
      </c>
      <c r="V1152" s="119">
        <f t="shared" si="257"/>
        <v>390000</v>
      </c>
      <c r="W1152" s="118">
        <f t="shared" si="258"/>
        <v>390000</v>
      </c>
      <c r="Y1152" s="119">
        <f t="shared" si="259"/>
        <v>390000</v>
      </c>
      <c r="Z1152" s="119"/>
    </row>
    <row r="1153" spans="1:27" s="122" customFormat="1" ht="24" x14ac:dyDescent="0.55000000000000004">
      <c r="A1153" s="11"/>
      <c r="B1153" s="137"/>
      <c r="C1153" s="11"/>
      <c r="D1153" s="11"/>
      <c r="E1153" s="11"/>
      <c r="F1153" s="11"/>
      <c r="G1153" s="11"/>
      <c r="H1153" s="118">
        <f t="shared" si="253"/>
        <v>0</v>
      </c>
      <c r="I1153" s="119"/>
      <c r="J1153" s="119">
        <f t="shared" si="254"/>
        <v>0</v>
      </c>
      <c r="L1153" s="11"/>
      <c r="M1153" s="11" t="s">
        <v>65</v>
      </c>
      <c r="N1153" s="11">
        <v>2</v>
      </c>
      <c r="O1153" s="11">
        <v>8</v>
      </c>
      <c r="P1153" s="119">
        <v>100</v>
      </c>
      <c r="Q1153" s="119">
        <v>6800</v>
      </c>
      <c r="R1153" s="118">
        <f t="shared" si="255"/>
        <v>54400</v>
      </c>
      <c r="S1153" s="118">
        <v>51</v>
      </c>
      <c r="T1153" s="119"/>
      <c r="U1153" s="118">
        <f t="shared" si="256"/>
        <v>54400</v>
      </c>
      <c r="V1153" s="119">
        <f t="shared" si="257"/>
        <v>54400</v>
      </c>
      <c r="W1153" s="118">
        <f t="shared" si="258"/>
        <v>54400</v>
      </c>
      <c r="Y1153" s="119">
        <f t="shared" si="259"/>
        <v>54400</v>
      </c>
      <c r="Z1153" s="119"/>
    </row>
    <row r="1154" spans="1:27" s="122" customFormat="1" ht="24" x14ac:dyDescent="0.55000000000000004">
      <c r="A1154" s="11"/>
      <c r="B1154" s="137" t="s">
        <v>59</v>
      </c>
      <c r="C1154" s="11">
        <v>6005</v>
      </c>
      <c r="D1154" s="11">
        <v>3</v>
      </c>
      <c r="E1154" s="11">
        <v>3</v>
      </c>
      <c r="F1154" s="11">
        <v>63</v>
      </c>
      <c r="G1154" s="11">
        <v>1</v>
      </c>
      <c r="H1154" s="118">
        <f t="shared" si="253"/>
        <v>1563</v>
      </c>
      <c r="I1154" s="119">
        <v>100</v>
      </c>
      <c r="J1154" s="119">
        <f t="shared" si="254"/>
        <v>156300</v>
      </c>
      <c r="L1154" s="11"/>
      <c r="M1154" s="11"/>
      <c r="N1154" s="11"/>
      <c r="O1154" s="11"/>
      <c r="R1154" s="118">
        <f t="shared" si="255"/>
        <v>0</v>
      </c>
      <c r="S1154" s="118"/>
      <c r="T1154" s="119"/>
      <c r="U1154" s="118">
        <f t="shared" si="256"/>
        <v>0</v>
      </c>
      <c r="V1154" s="119">
        <f t="shared" si="257"/>
        <v>156300</v>
      </c>
      <c r="W1154" s="118">
        <f t="shared" si="258"/>
        <v>0</v>
      </c>
      <c r="Y1154" s="119">
        <f t="shared" si="259"/>
        <v>156300</v>
      </c>
      <c r="Z1154" s="119"/>
    </row>
    <row r="1155" spans="1:27" s="128" customFormat="1" ht="24" x14ac:dyDescent="0.55000000000000004">
      <c r="A1155" s="53"/>
      <c r="B1155" s="55"/>
      <c r="C1155" s="53"/>
      <c r="D1155" s="53"/>
      <c r="E1155" s="53"/>
      <c r="F1155" s="53"/>
      <c r="G1155" s="53"/>
      <c r="H1155" s="127"/>
      <c r="I1155" s="127"/>
      <c r="J1155" s="127"/>
      <c r="L1155" s="53"/>
      <c r="M1155" s="53"/>
      <c r="N1155" s="53"/>
      <c r="O1155" s="53"/>
      <c r="R1155" s="127"/>
      <c r="S1155" s="127"/>
      <c r="T1155" s="127"/>
      <c r="U1155" s="127"/>
      <c r="V1155" s="127"/>
      <c r="W1155" s="127"/>
      <c r="Y1155" s="127"/>
      <c r="Z1155" s="127"/>
    </row>
    <row r="1156" spans="1:27" s="122" customFormat="1" ht="24" x14ac:dyDescent="0.55000000000000004">
      <c r="A1156" s="11">
        <v>273</v>
      </c>
      <c r="B1156" s="137" t="s">
        <v>59</v>
      </c>
      <c r="C1156" s="11">
        <v>12342</v>
      </c>
      <c r="D1156" s="11">
        <v>0</v>
      </c>
      <c r="E1156" s="11">
        <v>2</v>
      </c>
      <c r="F1156" s="11">
        <v>37</v>
      </c>
      <c r="G1156" s="11">
        <v>1</v>
      </c>
      <c r="H1156" s="118">
        <f t="shared" si="253"/>
        <v>237</v>
      </c>
      <c r="I1156" s="119">
        <v>150</v>
      </c>
      <c r="J1156" s="119">
        <f t="shared" si="254"/>
        <v>35550</v>
      </c>
      <c r="L1156" s="11"/>
      <c r="M1156" s="11"/>
      <c r="N1156" s="11"/>
      <c r="O1156" s="11"/>
      <c r="R1156" s="118">
        <f t="shared" si="255"/>
        <v>0</v>
      </c>
      <c r="S1156" s="118"/>
      <c r="T1156" s="119"/>
      <c r="U1156" s="118">
        <f t="shared" si="256"/>
        <v>0</v>
      </c>
      <c r="V1156" s="119">
        <f t="shared" si="257"/>
        <v>35550</v>
      </c>
      <c r="W1156" s="118">
        <f t="shared" si="258"/>
        <v>0</v>
      </c>
      <c r="Y1156" s="119">
        <f t="shared" si="259"/>
        <v>35550</v>
      </c>
      <c r="Z1156" s="119"/>
    </row>
    <row r="1157" spans="1:27" s="128" customFormat="1" ht="24" x14ac:dyDescent="0.55000000000000004">
      <c r="A1157" s="53"/>
      <c r="B1157" s="55"/>
      <c r="C1157" s="53"/>
      <c r="D1157" s="53"/>
      <c r="E1157" s="53"/>
      <c r="F1157" s="53"/>
      <c r="G1157" s="53"/>
      <c r="H1157" s="127"/>
      <c r="I1157" s="127"/>
      <c r="J1157" s="127"/>
      <c r="L1157" s="53"/>
      <c r="M1157" s="53"/>
      <c r="N1157" s="53"/>
      <c r="O1157" s="53"/>
      <c r="R1157" s="127"/>
      <c r="S1157" s="127"/>
      <c r="T1157" s="127"/>
      <c r="U1157" s="127"/>
      <c r="V1157" s="127"/>
      <c r="W1157" s="127"/>
      <c r="Y1157" s="127"/>
      <c r="Z1157" s="127"/>
    </row>
    <row r="1158" spans="1:27" s="122" customFormat="1" ht="24" x14ac:dyDescent="0.55000000000000004">
      <c r="A1158" s="11">
        <v>274</v>
      </c>
      <c r="B1158" s="137" t="s">
        <v>59</v>
      </c>
      <c r="C1158" s="11">
        <v>8269</v>
      </c>
      <c r="D1158" s="11">
        <v>2</v>
      </c>
      <c r="E1158" s="11">
        <v>1</v>
      </c>
      <c r="F1158" s="11">
        <v>40</v>
      </c>
      <c r="G1158" s="11">
        <v>1</v>
      </c>
      <c r="H1158" s="118">
        <f t="shared" si="253"/>
        <v>940</v>
      </c>
      <c r="I1158" s="119">
        <v>100</v>
      </c>
      <c r="J1158" s="118">
        <f t="shared" si="254"/>
        <v>94000</v>
      </c>
      <c r="L1158" s="11"/>
      <c r="M1158" s="11"/>
      <c r="N1158" s="11"/>
      <c r="O1158" s="11"/>
      <c r="R1158" s="118">
        <f t="shared" si="255"/>
        <v>0</v>
      </c>
      <c r="S1158" s="118"/>
      <c r="T1158" s="119"/>
      <c r="U1158" s="118">
        <f t="shared" si="256"/>
        <v>0</v>
      </c>
      <c r="V1158" s="119">
        <f t="shared" si="257"/>
        <v>94000</v>
      </c>
      <c r="W1158" s="118">
        <f t="shared" si="258"/>
        <v>0</v>
      </c>
      <c r="Y1158" s="119">
        <f t="shared" si="259"/>
        <v>94000</v>
      </c>
      <c r="Z1158" s="119"/>
    </row>
    <row r="1159" spans="1:27" s="122" customFormat="1" ht="24" x14ac:dyDescent="0.55000000000000004">
      <c r="A1159" s="11"/>
      <c r="B1159" s="137" t="s">
        <v>59</v>
      </c>
      <c r="C1159" s="11">
        <v>1959</v>
      </c>
      <c r="D1159" s="11">
        <v>1</v>
      </c>
      <c r="E1159" s="11">
        <v>2</v>
      </c>
      <c r="F1159" s="11">
        <v>49</v>
      </c>
      <c r="G1159" s="23">
        <v>1</v>
      </c>
      <c r="H1159" s="118">
        <f t="shared" si="253"/>
        <v>649</v>
      </c>
      <c r="I1159" s="119">
        <v>130</v>
      </c>
      <c r="J1159" s="119">
        <f t="shared" si="254"/>
        <v>84370</v>
      </c>
      <c r="L1159" s="11"/>
      <c r="M1159" s="11"/>
      <c r="N1159" s="11"/>
      <c r="O1159" s="11"/>
      <c r="R1159" s="118">
        <f t="shared" si="255"/>
        <v>0</v>
      </c>
      <c r="S1159" s="118"/>
      <c r="T1159" s="119"/>
      <c r="U1159" s="118">
        <f t="shared" si="256"/>
        <v>0</v>
      </c>
      <c r="V1159" s="119">
        <f t="shared" si="257"/>
        <v>84370</v>
      </c>
      <c r="W1159" s="118">
        <f t="shared" si="258"/>
        <v>0</v>
      </c>
      <c r="Y1159" s="119">
        <f t="shared" si="259"/>
        <v>84370</v>
      </c>
      <c r="Z1159" s="119"/>
    </row>
    <row r="1160" spans="1:27" s="128" customFormat="1" ht="24" x14ac:dyDescent="0.55000000000000004">
      <c r="A1160" s="53"/>
      <c r="B1160" s="55"/>
      <c r="C1160" s="53"/>
      <c r="D1160" s="53"/>
      <c r="E1160" s="53"/>
      <c r="F1160" s="53"/>
      <c r="G1160" s="53"/>
      <c r="H1160" s="127"/>
      <c r="I1160" s="127"/>
      <c r="J1160" s="127"/>
      <c r="L1160" s="53"/>
      <c r="M1160" s="53"/>
      <c r="N1160" s="53"/>
      <c r="O1160" s="53"/>
      <c r="R1160" s="127"/>
      <c r="S1160" s="127"/>
      <c r="T1160" s="127"/>
      <c r="U1160" s="127"/>
      <c r="V1160" s="127"/>
      <c r="W1160" s="127"/>
      <c r="Y1160" s="127"/>
      <c r="Z1160" s="127"/>
    </row>
    <row r="1161" spans="1:27" s="126" customFormat="1" ht="24" x14ac:dyDescent="0.55000000000000004">
      <c r="A1161" s="24">
        <v>275</v>
      </c>
      <c r="B1161" s="97" t="s">
        <v>71</v>
      </c>
      <c r="C1161" s="24">
        <v>1386</v>
      </c>
      <c r="D1161" s="24">
        <v>0</v>
      </c>
      <c r="E1161" s="24">
        <v>3</v>
      </c>
      <c r="F1161" s="24">
        <v>72</v>
      </c>
      <c r="G1161" s="24">
        <v>2</v>
      </c>
      <c r="H1161" s="125">
        <f t="shared" ref="H1161:H1222" si="267">+(D1161*400)+(E1161*100)+F1161</f>
        <v>372</v>
      </c>
      <c r="I1161" s="125">
        <v>150</v>
      </c>
      <c r="J1161" s="125">
        <f t="shared" ref="J1161:J1222" si="268">H1161*I1161</f>
        <v>55800</v>
      </c>
      <c r="L1161" s="24" t="s">
        <v>62</v>
      </c>
      <c r="M1161" s="24" t="s">
        <v>63</v>
      </c>
      <c r="N1161" s="24">
        <v>2</v>
      </c>
      <c r="O1161" s="24">
        <v>105</v>
      </c>
      <c r="P1161" s="125">
        <v>100</v>
      </c>
      <c r="Q1161" s="125">
        <v>6800</v>
      </c>
      <c r="R1161" s="125">
        <f t="shared" ref="R1161:R1222" si="269">O1161*Q1161</f>
        <v>714000</v>
      </c>
      <c r="S1161" s="125">
        <v>4</v>
      </c>
      <c r="T1161" s="125">
        <v>12</v>
      </c>
      <c r="U1161" s="125">
        <f t="shared" ref="U1161:U1222" si="270">R1161*(100-T1161)/100</f>
        <v>628320</v>
      </c>
      <c r="V1161" s="125">
        <f t="shared" ref="V1161:V1222" si="271">J1161+U1161</f>
        <v>684120</v>
      </c>
      <c r="W1161" s="125">
        <f t="shared" ref="W1161:W1222" si="272">V1161*P1161/100</f>
        <v>684120</v>
      </c>
      <c r="Y1161" s="125">
        <f t="shared" ref="Y1161:Y1222" si="273">J1161+U1161</f>
        <v>684120</v>
      </c>
      <c r="Z1161" s="125">
        <v>0.02</v>
      </c>
      <c r="AA1161" s="125">
        <f t="shared" ref="AA1161" si="274">Y1161*Z1161/100</f>
        <v>136.82399999999998</v>
      </c>
    </row>
    <row r="1162" spans="1:27" s="128" customFormat="1" ht="24" x14ac:dyDescent="0.55000000000000004">
      <c r="A1162" s="53"/>
      <c r="B1162" s="55"/>
      <c r="C1162" s="53"/>
      <c r="D1162" s="53"/>
      <c r="E1162" s="53"/>
      <c r="F1162" s="53"/>
      <c r="G1162" s="53"/>
      <c r="H1162" s="127"/>
      <c r="I1162" s="127"/>
      <c r="J1162" s="127"/>
      <c r="L1162" s="53"/>
      <c r="M1162" s="53"/>
      <c r="N1162" s="53"/>
      <c r="O1162" s="53"/>
      <c r="R1162" s="127"/>
      <c r="S1162" s="127"/>
      <c r="T1162" s="127"/>
      <c r="U1162" s="127"/>
      <c r="V1162" s="127"/>
      <c r="W1162" s="127"/>
      <c r="Y1162" s="127"/>
      <c r="Z1162" s="127"/>
    </row>
    <row r="1163" spans="1:27" s="126" customFormat="1" ht="24" x14ac:dyDescent="0.55000000000000004">
      <c r="A1163" s="24">
        <v>276</v>
      </c>
      <c r="B1163" s="138" t="s">
        <v>76</v>
      </c>
      <c r="C1163" s="24"/>
      <c r="D1163" s="24">
        <v>0</v>
      </c>
      <c r="E1163" s="24">
        <v>2</v>
      </c>
      <c r="F1163" s="24">
        <v>0</v>
      </c>
      <c r="G1163" s="24">
        <v>2</v>
      </c>
      <c r="H1163" s="125">
        <f t="shared" si="267"/>
        <v>200</v>
      </c>
      <c r="I1163" s="125">
        <v>150</v>
      </c>
      <c r="J1163" s="125">
        <f t="shared" si="268"/>
        <v>30000</v>
      </c>
      <c r="L1163" s="24" t="s">
        <v>62</v>
      </c>
      <c r="M1163" s="24" t="s">
        <v>63</v>
      </c>
      <c r="N1163" s="24">
        <v>2</v>
      </c>
      <c r="O1163" s="24">
        <v>58.5</v>
      </c>
      <c r="P1163" s="125">
        <v>100</v>
      </c>
      <c r="Q1163" s="125">
        <v>6800</v>
      </c>
      <c r="R1163" s="125">
        <f t="shared" si="269"/>
        <v>397800</v>
      </c>
      <c r="S1163" s="125">
        <v>11</v>
      </c>
      <c r="T1163" s="125">
        <v>45</v>
      </c>
      <c r="U1163" s="125">
        <f t="shared" si="270"/>
        <v>218790</v>
      </c>
      <c r="V1163" s="125">
        <f t="shared" si="271"/>
        <v>248790</v>
      </c>
      <c r="W1163" s="125">
        <f t="shared" si="272"/>
        <v>248790</v>
      </c>
      <c r="Y1163" s="125">
        <f t="shared" si="273"/>
        <v>248790</v>
      </c>
      <c r="Z1163" s="125">
        <v>0.02</v>
      </c>
      <c r="AA1163" s="125">
        <f t="shared" ref="AA1163" si="275">Y1163*Z1163/100</f>
        <v>49.758000000000003</v>
      </c>
    </row>
    <row r="1164" spans="1:27" s="122" customFormat="1" ht="24" x14ac:dyDescent="0.55000000000000004">
      <c r="A1164" s="11"/>
      <c r="B1164" s="137" t="s">
        <v>59</v>
      </c>
      <c r="C1164" s="11">
        <v>1233</v>
      </c>
      <c r="D1164" s="11">
        <v>6</v>
      </c>
      <c r="E1164" s="11">
        <v>2</v>
      </c>
      <c r="F1164" s="11">
        <v>36</v>
      </c>
      <c r="G1164" s="11">
        <v>1</v>
      </c>
      <c r="H1164" s="118">
        <f t="shared" si="267"/>
        <v>2636</v>
      </c>
      <c r="I1164" s="119">
        <v>100</v>
      </c>
      <c r="J1164" s="119">
        <f t="shared" si="268"/>
        <v>263600</v>
      </c>
      <c r="L1164" s="11"/>
      <c r="M1164" s="11"/>
      <c r="N1164" s="11"/>
      <c r="O1164" s="11"/>
      <c r="R1164" s="118">
        <f t="shared" si="269"/>
        <v>0</v>
      </c>
      <c r="S1164" s="118"/>
      <c r="T1164" s="119"/>
      <c r="U1164" s="118">
        <f t="shared" si="270"/>
        <v>0</v>
      </c>
      <c r="V1164" s="119">
        <f t="shared" si="271"/>
        <v>263600</v>
      </c>
      <c r="W1164" s="118">
        <f t="shared" si="272"/>
        <v>0</v>
      </c>
      <c r="Y1164" s="119">
        <f t="shared" si="273"/>
        <v>263600</v>
      </c>
      <c r="Z1164" s="119"/>
    </row>
    <row r="1165" spans="1:27" s="122" customFormat="1" ht="24" x14ac:dyDescent="0.55000000000000004">
      <c r="A1165" s="11"/>
      <c r="B1165" s="137" t="s">
        <v>59</v>
      </c>
      <c r="C1165" s="11">
        <v>1643</v>
      </c>
      <c r="D1165" s="11">
        <v>2</v>
      </c>
      <c r="E1165" s="11">
        <v>0</v>
      </c>
      <c r="F1165" s="11">
        <v>27</v>
      </c>
      <c r="G1165" s="11">
        <v>1</v>
      </c>
      <c r="H1165" s="118">
        <f t="shared" si="267"/>
        <v>827</v>
      </c>
      <c r="I1165" s="119">
        <v>100</v>
      </c>
      <c r="J1165" s="119">
        <f t="shared" si="268"/>
        <v>82700</v>
      </c>
      <c r="L1165" s="11"/>
      <c r="M1165" s="11"/>
      <c r="N1165" s="11"/>
      <c r="O1165" s="11"/>
      <c r="R1165" s="118">
        <f t="shared" si="269"/>
        <v>0</v>
      </c>
      <c r="S1165" s="118"/>
      <c r="T1165" s="119"/>
      <c r="U1165" s="118">
        <f t="shared" si="270"/>
        <v>0</v>
      </c>
      <c r="V1165" s="119">
        <f t="shared" si="271"/>
        <v>82700</v>
      </c>
      <c r="W1165" s="118">
        <f t="shared" si="272"/>
        <v>0</v>
      </c>
      <c r="Y1165" s="119">
        <f t="shared" si="273"/>
        <v>82700</v>
      </c>
      <c r="Z1165" s="119"/>
    </row>
    <row r="1166" spans="1:27" s="122" customFormat="1" ht="24" x14ac:dyDescent="0.55000000000000004">
      <c r="A1166" s="11"/>
      <c r="B1166" s="137" t="s">
        <v>59</v>
      </c>
      <c r="C1166" s="11">
        <v>826</v>
      </c>
      <c r="D1166" s="11">
        <v>0</v>
      </c>
      <c r="E1166" s="11">
        <v>1</v>
      </c>
      <c r="F1166" s="11">
        <v>42</v>
      </c>
      <c r="G1166" s="11">
        <v>1</v>
      </c>
      <c r="H1166" s="118">
        <f t="shared" si="267"/>
        <v>142</v>
      </c>
      <c r="I1166" s="119">
        <v>250</v>
      </c>
      <c r="J1166" s="119">
        <f t="shared" si="268"/>
        <v>35500</v>
      </c>
      <c r="L1166" s="11"/>
      <c r="M1166" s="11"/>
      <c r="N1166" s="11"/>
      <c r="O1166" s="11"/>
      <c r="R1166" s="118">
        <f t="shared" si="269"/>
        <v>0</v>
      </c>
      <c r="S1166" s="118"/>
      <c r="T1166" s="119"/>
      <c r="U1166" s="118">
        <f t="shared" si="270"/>
        <v>0</v>
      </c>
      <c r="V1166" s="119">
        <f t="shared" si="271"/>
        <v>35500</v>
      </c>
      <c r="W1166" s="118">
        <f t="shared" si="272"/>
        <v>0</v>
      </c>
      <c r="Y1166" s="119">
        <f t="shared" si="273"/>
        <v>35500</v>
      </c>
      <c r="Z1166" s="119"/>
    </row>
    <row r="1167" spans="1:27" s="128" customFormat="1" ht="24" x14ac:dyDescent="0.55000000000000004">
      <c r="A1167" s="53"/>
      <c r="B1167" s="59"/>
      <c r="C1167" s="53"/>
      <c r="D1167" s="53"/>
      <c r="E1167" s="53"/>
      <c r="F1167" s="53"/>
      <c r="G1167" s="53"/>
      <c r="H1167" s="127"/>
      <c r="I1167" s="127"/>
      <c r="J1167" s="127"/>
      <c r="L1167" s="53"/>
      <c r="M1167" s="53"/>
      <c r="N1167" s="53"/>
      <c r="O1167" s="53"/>
      <c r="R1167" s="127"/>
      <c r="S1167" s="127"/>
      <c r="T1167" s="127"/>
      <c r="U1167" s="127"/>
      <c r="V1167" s="127"/>
      <c r="W1167" s="127"/>
      <c r="Y1167" s="127"/>
      <c r="Z1167" s="127"/>
    </row>
    <row r="1168" spans="1:27" s="122" customFormat="1" ht="24" x14ac:dyDescent="0.55000000000000004">
      <c r="A1168" s="11">
        <v>277</v>
      </c>
      <c r="B1168" s="137" t="s">
        <v>59</v>
      </c>
      <c r="C1168" s="11">
        <v>12244</v>
      </c>
      <c r="D1168" s="11">
        <v>0</v>
      </c>
      <c r="E1168" s="11">
        <v>1</v>
      </c>
      <c r="F1168" s="11">
        <v>68</v>
      </c>
      <c r="G1168" s="11">
        <v>2</v>
      </c>
      <c r="H1168" s="118">
        <f t="shared" si="267"/>
        <v>168</v>
      </c>
      <c r="I1168" s="119">
        <v>250</v>
      </c>
      <c r="J1168" s="119">
        <f t="shared" si="268"/>
        <v>42000</v>
      </c>
      <c r="L1168" s="11" t="s">
        <v>62</v>
      </c>
      <c r="M1168" s="11" t="s">
        <v>63</v>
      </c>
      <c r="N1168" s="11">
        <v>2</v>
      </c>
      <c r="O1168" s="11">
        <v>68</v>
      </c>
      <c r="P1168" s="119">
        <v>100</v>
      </c>
      <c r="Q1168" s="119">
        <v>6800</v>
      </c>
      <c r="R1168" s="118">
        <f t="shared" si="269"/>
        <v>462400</v>
      </c>
      <c r="S1168" s="118">
        <v>33</v>
      </c>
      <c r="T1168" s="119"/>
      <c r="U1168" s="118">
        <f t="shared" si="270"/>
        <v>462400</v>
      </c>
      <c r="V1168" s="119">
        <f t="shared" si="271"/>
        <v>504400</v>
      </c>
      <c r="W1168" s="118">
        <f t="shared" si="272"/>
        <v>504400</v>
      </c>
      <c r="Y1168" s="119">
        <f t="shared" si="273"/>
        <v>504400</v>
      </c>
      <c r="Z1168" s="119"/>
    </row>
    <row r="1169" spans="1:26" s="122" customFormat="1" ht="24" x14ac:dyDescent="0.55000000000000004">
      <c r="A1169" s="11"/>
      <c r="B1169" s="137"/>
      <c r="C1169" s="11"/>
      <c r="D1169" s="11"/>
      <c r="E1169" s="11"/>
      <c r="F1169" s="11"/>
      <c r="G1169" s="11"/>
      <c r="H1169" s="118">
        <f t="shared" si="267"/>
        <v>0</v>
      </c>
      <c r="I1169" s="119"/>
      <c r="J1169" s="119">
        <f t="shared" si="268"/>
        <v>0</v>
      </c>
      <c r="L1169" s="11"/>
      <c r="M1169" s="11" t="s">
        <v>65</v>
      </c>
      <c r="N1169" s="11">
        <v>2</v>
      </c>
      <c r="O1169" s="11">
        <v>8</v>
      </c>
      <c r="P1169" s="119">
        <v>100</v>
      </c>
      <c r="Q1169" s="119">
        <v>6800</v>
      </c>
      <c r="R1169" s="118">
        <f t="shared" si="269"/>
        <v>54400</v>
      </c>
      <c r="S1169" s="118">
        <v>33</v>
      </c>
      <c r="T1169" s="119"/>
      <c r="U1169" s="118">
        <f t="shared" si="270"/>
        <v>54400</v>
      </c>
      <c r="V1169" s="119">
        <f t="shared" si="271"/>
        <v>54400</v>
      </c>
      <c r="W1169" s="118">
        <f t="shared" si="272"/>
        <v>54400</v>
      </c>
      <c r="Y1169" s="119">
        <f t="shared" si="273"/>
        <v>54400</v>
      </c>
      <c r="Z1169" s="119"/>
    </row>
    <row r="1170" spans="1:26" s="128" customFormat="1" ht="24" x14ac:dyDescent="0.55000000000000004">
      <c r="A1170" s="53"/>
      <c r="B1170" s="55"/>
      <c r="C1170" s="53"/>
      <c r="D1170" s="53"/>
      <c r="E1170" s="53"/>
      <c r="F1170" s="53"/>
      <c r="G1170" s="53"/>
      <c r="H1170" s="127"/>
      <c r="I1170" s="127"/>
      <c r="J1170" s="127"/>
      <c r="L1170" s="53"/>
      <c r="M1170" s="53"/>
      <c r="N1170" s="53"/>
      <c r="O1170" s="53"/>
      <c r="R1170" s="127"/>
      <c r="S1170" s="127"/>
      <c r="T1170" s="127"/>
      <c r="U1170" s="127"/>
      <c r="V1170" s="127"/>
      <c r="W1170" s="127"/>
      <c r="Y1170" s="127"/>
      <c r="Z1170" s="127"/>
    </row>
    <row r="1171" spans="1:26" s="122" customFormat="1" ht="24" x14ac:dyDescent="0.55000000000000004">
      <c r="A1171" s="11">
        <v>278</v>
      </c>
      <c r="B1171" s="137" t="s">
        <v>59</v>
      </c>
      <c r="C1171" s="11">
        <v>886</v>
      </c>
      <c r="D1171" s="11">
        <v>0</v>
      </c>
      <c r="E1171" s="11">
        <v>0</v>
      </c>
      <c r="F1171" s="11">
        <v>65</v>
      </c>
      <c r="G1171" s="11">
        <v>2</v>
      </c>
      <c r="H1171" s="118">
        <f t="shared" si="267"/>
        <v>65</v>
      </c>
      <c r="I1171" s="119">
        <v>250</v>
      </c>
      <c r="J1171" s="119">
        <f t="shared" si="268"/>
        <v>16250</v>
      </c>
      <c r="L1171" s="11" t="s">
        <v>62</v>
      </c>
      <c r="M1171" s="11" t="s">
        <v>65</v>
      </c>
      <c r="N1171" s="11">
        <v>2</v>
      </c>
      <c r="O1171" s="11">
        <v>90</v>
      </c>
      <c r="P1171" s="119">
        <v>100</v>
      </c>
      <c r="Q1171" s="119">
        <v>6800</v>
      </c>
      <c r="R1171" s="118">
        <f t="shared" si="269"/>
        <v>612000</v>
      </c>
      <c r="S1171" s="118">
        <v>22</v>
      </c>
      <c r="T1171" s="119"/>
      <c r="U1171" s="118">
        <f t="shared" si="270"/>
        <v>612000</v>
      </c>
      <c r="V1171" s="119">
        <f t="shared" si="271"/>
        <v>628250</v>
      </c>
      <c r="W1171" s="118">
        <f t="shared" si="272"/>
        <v>628250</v>
      </c>
      <c r="Y1171" s="119">
        <f t="shared" si="273"/>
        <v>628250</v>
      </c>
      <c r="Z1171" s="119"/>
    </row>
    <row r="1172" spans="1:26" s="122" customFormat="1" ht="24" x14ac:dyDescent="0.55000000000000004">
      <c r="A1172" s="11"/>
      <c r="B1172" s="137"/>
      <c r="C1172" s="11"/>
      <c r="D1172" s="11"/>
      <c r="E1172" s="11"/>
      <c r="F1172" s="11"/>
      <c r="G1172" s="11"/>
      <c r="H1172" s="118">
        <f t="shared" si="267"/>
        <v>0</v>
      </c>
      <c r="I1172" s="119"/>
      <c r="J1172" s="119">
        <f t="shared" si="268"/>
        <v>0</v>
      </c>
      <c r="L1172" s="11"/>
      <c r="M1172" s="11" t="s">
        <v>126</v>
      </c>
      <c r="N1172" s="11">
        <v>2</v>
      </c>
      <c r="O1172" s="11">
        <v>60</v>
      </c>
      <c r="P1172" s="119">
        <v>100</v>
      </c>
      <c r="Q1172" s="119">
        <v>6800</v>
      </c>
      <c r="R1172" s="118">
        <f t="shared" si="269"/>
        <v>408000</v>
      </c>
      <c r="S1172" s="118">
        <v>22</v>
      </c>
      <c r="T1172" s="119"/>
      <c r="U1172" s="118">
        <f t="shared" si="270"/>
        <v>408000</v>
      </c>
      <c r="V1172" s="119">
        <f t="shared" si="271"/>
        <v>408000</v>
      </c>
      <c r="W1172" s="118">
        <f t="shared" si="272"/>
        <v>408000</v>
      </c>
      <c r="Y1172" s="119">
        <f t="shared" si="273"/>
        <v>408000</v>
      </c>
      <c r="Z1172" s="119"/>
    </row>
    <row r="1173" spans="1:26" s="122" customFormat="1" ht="24" x14ac:dyDescent="0.55000000000000004">
      <c r="A1173" s="11"/>
      <c r="B1173" s="137"/>
      <c r="C1173" s="11"/>
      <c r="D1173" s="11"/>
      <c r="E1173" s="11"/>
      <c r="F1173" s="11"/>
      <c r="G1173" s="11"/>
      <c r="H1173" s="118">
        <f t="shared" si="267"/>
        <v>0</v>
      </c>
      <c r="I1173" s="119"/>
      <c r="J1173" s="119">
        <f t="shared" si="268"/>
        <v>0</v>
      </c>
      <c r="L1173" s="11"/>
      <c r="M1173" s="11" t="s">
        <v>65</v>
      </c>
      <c r="N1173" s="11">
        <v>2</v>
      </c>
      <c r="O1173" s="11">
        <v>6</v>
      </c>
      <c r="P1173" s="119">
        <v>100</v>
      </c>
      <c r="Q1173" s="119">
        <v>6800</v>
      </c>
      <c r="R1173" s="118">
        <f t="shared" si="269"/>
        <v>40800</v>
      </c>
      <c r="S1173" s="197">
        <v>22</v>
      </c>
      <c r="T1173" s="119"/>
      <c r="U1173" s="118">
        <f t="shared" si="270"/>
        <v>40800</v>
      </c>
      <c r="V1173" s="119">
        <f t="shared" si="271"/>
        <v>40800</v>
      </c>
      <c r="W1173" s="118">
        <f t="shared" si="272"/>
        <v>40800</v>
      </c>
      <c r="Y1173" s="119">
        <f t="shared" si="273"/>
        <v>40800</v>
      </c>
      <c r="Z1173" s="119"/>
    </row>
    <row r="1174" spans="1:26" s="128" customFormat="1" ht="24" x14ac:dyDescent="0.55000000000000004">
      <c r="A1174" s="53"/>
      <c r="B1174" s="55"/>
      <c r="C1174" s="53"/>
      <c r="D1174" s="53"/>
      <c r="E1174" s="53"/>
      <c r="F1174" s="53"/>
      <c r="G1174" s="53"/>
      <c r="H1174" s="127"/>
      <c r="I1174" s="127"/>
      <c r="J1174" s="127"/>
      <c r="L1174" s="53"/>
      <c r="M1174" s="53"/>
      <c r="N1174" s="53"/>
      <c r="O1174" s="53"/>
      <c r="R1174" s="127"/>
      <c r="S1174" s="198"/>
      <c r="T1174" s="127"/>
      <c r="U1174" s="127"/>
      <c r="V1174" s="127"/>
      <c r="W1174" s="127"/>
      <c r="Y1174" s="127"/>
      <c r="Z1174" s="127"/>
    </row>
    <row r="1175" spans="1:26" s="122" customFormat="1" ht="24" x14ac:dyDescent="0.55000000000000004">
      <c r="A1175" s="11">
        <v>279</v>
      </c>
      <c r="B1175" s="137" t="s">
        <v>59</v>
      </c>
      <c r="C1175" s="11">
        <v>2775</v>
      </c>
      <c r="D1175" s="11">
        <v>2</v>
      </c>
      <c r="E1175" s="11">
        <v>0</v>
      </c>
      <c r="F1175" s="11">
        <v>64</v>
      </c>
      <c r="G1175" s="11">
        <v>1</v>
      </c>
      <c r="H1175" s="118">
        <f t="shared" si="267"/>
        <v>864</v>
      </c>
      <c r="I1175" s="119">
        <v>100</v>
      </c>
      <c r="J1175" s="119">
        <f t="shared" si="268"/>
        <v>86400</v>
      </c>
      <c r="L1175" s="11"/>
      <c r="M1175" s="11"/>
      <c r="N1175" s="11"/>
      <c r="O1175" s="11"/>
      <c r="R1175" s="118">
        <f t="shared" si="269"/>
        <v>0</v>
      </c>
      <c r="S1175" s="118"/>
      <c r="T1175" s="119"/>
      <c r="U1175" s="118">
        <f t="shared" si="270"/>
        <v>0</v>
      </c>
      <c r="V1175" s="119">
        <f t="shared" si="271"/>
        <v>86400</v>
      </c>
      <c r="W1175" s="118">
        <f t="shared" si="272"/>
        <v>0</v>
      </c>
      <c r="Y1175" s="119">
        <f t="shared" si="273"/>
        <v>86400</v>
      </c>
      <c r="Z1175" s="119"/>
    </row>
    <row r="1176" spans="1:26" s="122" customFormat="1" ht="24" x14ac:dyDescent="0.55000000000000004">
      <c r="A1176" s="11"/>
      <c r="B1176" s="137" t="s">
        <v>59</v>
      </c>
      <c r="C1176" s="11">
        <v>1820</v>
      </c>
      <c r="D1176" s="11">
        <v>1</v>
      </c>
      <c r="E1176" s="11">
        <v>2</v>
      </c>
      <c r="F1176" s="11">
        <v>94</v>
      </c>
      <c r="G1176" s="11">
        <v>1</v>
      </c>
      <c r="H1176" s="118">
        <f t="shared" si="267"/>
        <v>694</v>
      </c>
      <c r="I1176" s="119">
        <v>100</v>
      </c>
      <c r="J1176" s="119">
        <f t="shared" si="268"/>
        <v>69400</v>
      </c>
      <c r="L1176" s="11"/>
      <c r="M1176" s="11"/>
      <c r="N1176" s="11"/>
      <c r="O1176" s="11"/>
      <c r="R1176" s="118">
        <f t="shared" si="269"/>
        <v>0</v>
      </c>
      <c r="S1176" s="118"/>
      <c r="T1176" s="119"/>
      <c r="U1176" s="118">
        <f t="shared" si="270"/>
        <v>0</v>
      </c>
      <c r="V1176" s="119">
        <f t="shared" si="271"/>
        <v>69400</v>
      </c>
      <c r="W1176" s="118">
        <f t="shared" si="272"/>
        <v>0</v>
      </c>
      <c r="Y1176" s="119">
        <f t="shared" si="273"/>
        <v>69400</v>
      </c>
      <c r="Z1176" s="119"/>
    </row>
    <row r="1177" spans="1:26" s="122" customFormat="1" ht="24" x14ac:dyDescent="0.55000000000000004">
      <c r="A1177" s="11"/>
      <c r="B1177" s="137" t="s">
        <v>59</v>
      </c>
      <c r="C1177" s="11">
        <v>18798</v>
      </c>
      <c r="D1177" s="11">
        <v>0</v>
      </c>
      <c r="E1177" s="11">
        <v>3</v>
      </c>
      <c r="F1177" s="11">
        <v>62</v>
      </c>
      <c r="G1177" s="11">
        <v>1</v>
      </c>
      <c r="H1177" s="118">
        <f t="shared" si="267"/>
        <v>362</v>
      </c>
      <c r="I1177" s="119">
        <v>130</v>
      </c>
      <c r="J1177" s="119">
        <f t="shared" si="268"/>
        <v>47060</v>
      </c>
      <c r="L1177" s="11"/>
      <c r="M1177" s="11"/>
      <c r="N1177" s="11"/>
      <c r="O1177" s="11"/>
      <c r="R1177" s="118">
        <f t="shared" si="269"/>
        <v>0</v>
      </c>
      <c r="S1177" s="118"/>
      <c r="T1177" s="119"/>
      <c r="U1177" s="118">
        <f t="shared" si="270"/>
        <v>0</v>
      </c>
      <c r="V1177" s="119">
        <f t="shared" si="271"/>
        <v>47060</v>
      </c>
      <c r="W1177" s="118">
        <f t="shared" si="272"/>
        <v>0</v>
      </c>
      <c r="Y1177" s="119">
        <f t="shared" si="273"/>
        <v>47060</v>
      </c>
      <c r="Z1177" s="119"/>
    </row>
    <row r="1178" spans="1:26" s="122" customFormat="1" ht="24" x14ac:dyDescent="0.55000000000000004">
      <c r="A1178" s="11"/>
      <c r="B1178" s="137" t="s">
        <v>59</v>
      </c>
      <c r="C1178" s="11">
        <v>784</v>
      </c>
      <c r="D1178" s="11">
        <v>2</v>
      </c>
      <c r="E1178" s="11">
        <v>2</v>
      </c>
      <c r="F1178" s="11">
        <v>76</v>
      </c>
      <c r="G1178" s="11">
        <v>1</v>
      </c>
      <c r="H1178" s="118">
        <f t="shared" si="267"/>
        <v>1076</v>
      </c>
      <c r="I1178" s="119">
        <v>190</v>
      </c>
      <c r="J1178" s="119">
        <f t="shared" si="268"/>
        <v>204440</v>
      </c>
      <c r="L1178" s="11"/>
      <c r="M1178" s="11"/>
      <c r="N1178" s="11"/>
      <c r="O1178" s="11"/>
      <c r="R1178" s="118">
        <f t="shared" si="269"/>
        <v>0</v>
      </c>
      <c r="S1178" s="118"/>
      <c r="T1178" s="119"/>
      <c r="U1178" s="118">
        <f t="shared" si="270"/>
        <v>0</v>
      </c>
      <c r="V1178" s="119">
        <f t="shared" si="271"/>
        <v>204440</v>
      </c>
      <c r="W1178" s="118">
        <f t="shared" si="272"/>
        <v>0</v>
      </c>
      <c r="Y1178" s="119">
        <f t="shared" si="273"/>
        <v>204440</v>
      </c>
      <c r="Z1178" s="119"/>
    </row>
    <row r="1179" spans="1:26" s="128" customFormat="1" ht="24" x14ac:dyDescent="0.55000000000000004">
      <c r="A1179" s="53"/>
      <c r="B1179" s="55"/>
      <c r="C1179" s="53"/>
      <c r="D1179" s="53"/>
      <c r="E1179" s="53"/>
      <c r="F1179" s="53"/>
      <c r="G1179" s="53"/>
      <c r="H1179" s="127"/>
      <c r="I1179" s="127"/>
      <c r="J1179" s="127"/>
      <c r="L1179" s="53"/>
      <c r="M1179" s="53"/>
      <c r="N1179" s="53"/>
      <c r="O1179" s="53"/>
      <c r="R1179" s="127"/>
      <c r="S1179" s="127"/>
      <c r="T1179" s="127"/>
      <c r="U1179" s="127"/>
      <c r="V1179" s="127"/>
      <c r="W1179" s="127"/>
      <c r="Y1179" s="127"/>
      <c r="Z1179" s="127"/>
    </row>
    <row r="1180" spans="1:26" s="122" customFormat="1" ht="24" x14ac:dyDescent="0.55000000000000004">
      <c r="A1180" s="11">
        <v>280</v>
      </c>
      <c r="B1180" s="137" t="s">
        <v>59</v>
      </c>
      <c r="C1180" s="11">
        <v>13031</v>
      </c>
      <c r="D1180" s="11">
        <v>0</v>
      </c>
      <c r="E1180" s="11">
        <v>1</v>
      </c>
      <c r="F1180" s="11">
        <v>46</v>
      </c>
      <c r="G1180" s="11">
        <v>2</v>
      </c>
      <c r="H1180" s="118">
        <f t="shared" si="267"/>
        <v>146</v>
      </c>
      <c r="I1180" s="119">
        <v>250</v>
      </c>
      <c r="J1180" s="119">
        <f t="shared" si="268"/>
        <v>36500</v>
      </c>
      <c r="L1180" s="11" t="s">
        <v>62</v>
      </c>
      <c r="M1180" s="11" t="s">
        <v>63</v>
      </c>
      <c r="N1180" s="11">
        <v>2</v>
      </c>
      <c r="O1180" s="11">
        <v>88</v>
      </c>
      <c r="P1180" s="119">
        <v>100</v>
      </c>
      <c r="Q1180" s="119">
        <v>6800</v>
      </c>
      <c r="R1180" s="118">
        <f t="shared" si="269"/>
        <v>598400</v>
      </c>
      <c r="S1180" s="118">
        <v>51</v>
      </c>
      <c r="T1180" s="119"/>
      <c r="U1180" s="118">
        <f t="shared" si="270"/>
        <v>598400</v>
      </c>
      <c r="V1180" s="119">
        <f t="shared" si="271"/>
        <v>634900</v>
      </c>
      <c r="W1180" s="118">
        <f t="shared" si="272"/>
        <v>634900</v>
      </c>
      <c r="Y1180" s="119">
        <f t="shared" si="273"/>
        <v>634900</v>
      </c>
      <c r="Z1180" s="119"/>
    </row>
    <row r="1181" spans="1:26" s="122" customFormat="1" ht="24" x14ac:dyDescent="0.55000000000000004">
      <c r="A1181" s="11"/>
      <c r="B1181" s="137"/>
      <c r="C1181" s="11"/>
      <c r="D1181" s="11"/>
      <c r="E1181" s="11"/>
      <c r="F1181" s="11"/>
      <c r="G1181" s="11"/>
      <c r="H1181" s="118">
        <f t="shared" si="267"/>
        <v>0</v>
      </c>
      <c r="I1181" s="119"/>
      <c r="J1181" s="119">
        <f t="shared" si="268"/>
        <v>0</v>
      </c>
      <c r="L1181" s="11" t="s">
        <v>62</v>
      </c>
      <c r="M1181" s="11" t="s">
        <v>63</v>
      </c>
      <c r="N1181" s="11">
        <v>2</v>
      </c>
      <c r="O1181" s="11">
        <v>144</v>
      </c>
      <c r="P1181" s="119">
        <v>100</v>
      </c>
      <c r="Q1181" s="119">
        <v>6800</v>
      </c>
      <c r="R1181" s="118">
        <f t="shared" si="269"/>
        <v>979200</v>
      </c>
      <c r="S1181" s="118">
        <v>51</v>
      </c>
      <c r="T1181" s="119"/>
      <c r="U1181" s="118">
        <f t="shared" si="270"/>
        <v>979200</v>
      </c>
      <c r="V1181" s="119">
        <f t="shared" si="271"/>
        <v>979200</v>
      </c>
      <c r="W1181" s="118">
        <f t="shared" si="272"/>
        <v>979200</v>
      </c>
      <c r="Y1181" s="119">
        <f t="shared" si="273"/>
        <v>979200</v>
      </c>
      <c r="Z1181" s="119"/>
    </row>
    <row r="1182" spans="1:26" s="122" customFormat="1" ht="24" x14ac:dyDescent="0.55000000000000004">
      <c r="A1182" s="11"/>
      <c r="B1182" s="137"/>
      <c r="C1182" s="11"/>
      <c r="D1182" s="11"/>
      <c r="E1182" s="11"/>
      <c r="F1182" s="11"/>
      <c r="G1182" s="11"/>
      <c r="H1182" s="118">
        <f t="shared" si="267"/>
        <v>0</v>
      </c>
      <c r="I1182" s="119"/>
      <c r="J1182" s="119">
        <f t="shared" si="268"/>
        <v>0</v>
      </c>
      <c r="L1182" s="11"/>
      <c r="M1182" s="11" t="s">
        <v>65</v>
      </c>
      <c r="N1182" s="11">
        <v>2</v>
      </c>
      <c r="O1182" s="11">
        <v>12</v>
      </c>
      <c r="P1182" s="119">
        <v>100</v>
      </c>
      <c r="Q1182" s="119">
        <v>6800</v>
      </c>
      <c r="R1182" s="118">
        <f t="shared" si="269"/>
        <v>81600</v>
      </c>
      <c r="S1182" s="118">
        <v>51</v>
      </c>
      <c r="T1182" s="119"/>
      <c r="U1182" s="118">
        <f t="shared" si="270"/>
        <v>81600</v>
      </c>
      <c r="V1182" s="119">
        <f t="shared" si="271"/>
        <v>81600</v>
      </c>
      <c r="W1182" s="118">
        <f t="shared" si="272"/>
        <v>81600</v>
      </c>
      <c r="Y1182" s="119">
        <f t="shared" si="273"/>
        <v>81600</v>
      </c>
      <c r="Z1182" s="119"/>
    </row>
    <row r="1183" spans="1:26" s="122" customFormat="1" ht="24" x14ac:dyDescent="0.55000000000000004">
      <c r="A1183" s="11"/>
      <c r="B1183" s="137" t="s">
        <v>59</v>
      </c>
      <c r="C1183" s="11">
        <v>1830</v>
      </c>
      <c r="D1183" s="11">
        <v>9</v>
      </c>
      <c r="E1183" s="11">
        <v>0</v>
      </c>
      <c r="F1183" s="11">
        <v>18</v>
      </c>
      <c r="G1183" s="11">
        <v>1</v>
      </c>
      <c r="H1183" s="118">
        <f t="shared" si="267"/>
        <v>3618</v>
      </c>
      <c r="I1183" s="119">
        <v>100</v>
      </c>
      <c r="J1183" s="119">
        <f t="shared" si="268"/>
        <v>361800</v>
      </c>
      <c r="L1183" s="11"/>
      <c r="M1183" s="11"/>
      <c r="N1183" s="11"/>
      <c r="O1183" s="11"/>
      <c r="R1183" s="118">
        <f t="shared" si="269"/>
        <v>0</v>
      </c>
      <c r="S1183" s="118"/>
      <c r="T1183" s="119"/>
      <c r="U1183" s="118">
        <f t="shared" si="270"/>
        <v>0</v>
      </c>
      <c r="V1183" s="119">
        <f t="shared" si="271"/>
        <v>361800</v>
      </c>
      <c r="W1183" s="118">
        <f t="shared" si="272"/>
        <v>0</v>
      </c>
      <c r="Y1183" s="119">
        <f t="shared" si="273"/>
        <v>361800</v>
      </c>
      <c r="Z1183" s="119"/>
    </row>
    <row r="1184" spans="1:26" s="122" customFormat="1" ht="24" x14ac:dyDescent="0.55000000000000004">
      <c r="A1184" s="11"/>
      <c r="B1184" s="137" t="s">
        <v>59</v>
      </c>
      <c r="C1184" s="11">
        <v>710</v>
      </c>
      <c r="D1184" s="11">
        <v>0</v>
      </c>
      <c r="E1184" s="11">
        <v>1</v>
      </c>
      <c r="F1184" s="11">
        <v>43</v>
      </c>
      <c r="G1184" s="11">
        <v>1</v>
      </c>
      <c r="H1184" s="118">
        <f t="shared" si="267"/>
        <v>143</v>
      </c>
      <c r="I1184" s="119">
        <v>220</v>
      </c>
      <c r="J1184" s="119">
        <f t="shared" si="268"/>
        <v>31460</v>
      </c>
      <c r="L1184" s="11"/>
      <c r="M1184" s="11"/>
      <c r="N1184" s="11"/>
      <c r="O1184" s="11"/>
      <c r="R1184" s="118">
        <f t="shared" si="269"/>
        <v>0</v>
      </c>
      <c r="S1184" s="118"/>
      <c r="T1184" s="119"/>
      <c r="U1184" s="118">
        <f t="shared" si="270"/>
        <v>0</v>
      </c>
      <c r="V1184" s="119">
        <f t="shared" si="271"/>
        <v>31460</v>
      </c>
      <c r="W1184" s="118">
        <f t="shared" si="272"/>
        <v>0</v>
      </c>
      <c r="Y1184" s="119">
        <f t="shared" si="273"/>
        <v>31460</v>
      </c>
      <c r="Z1184" s="119"/>
    </row>
    <row r="1185" spans="1:27" s="122" customFormat="1" ht="24" x14ac:dyDescent="0.55000000000000004">
      <c r="A1185" s="11"/>
      <c r="B1185" s="137" t="s">
        <v>59</v>
      </c>
      <c r="C1185" s="11">
        <v>1893</v>
      </c>
      <c r="D1185" s="11">
        <v>0</v>
      </c>
      <c r="E1185" s="11">
        <v>3</v>
      </c>
      <c r="F1185" s="11">
        <v>67</v>
      </c>
      <c r="G1185" s="11">
        <v>1</v>
      </c>
      <c r="H1185" s="118">
        <f t="shared" si="267"/>
        <v>367</v>
      </c>
      <c r="I1185" s="119">
        <v>100</v>
      </c>
      <c r="J1185" s="119">
        <f t="shared" si="268"/>
        <v>36700</v>
      </c>
      <c r="L1185" s="11"/>
      <c r="M1185" s="11"/>
      <c r="N1185" s="11"/>
      <c r="O1185" s="11"/>
      <c r="R1185" s="118">
        <f t="shared" si="269"/>
        <v>0</v>
      </c>
      <c r="S1185" s="118"/>
      <c r="T1185" s="119"/>
      <c r="U1185" s="118">
        <f t="shared" si="270"/>
        <v>0</v>
      </c>
      <c r="V1185" s="119">
        <f t="shared" si="271"/>
        <v>36700</v>
      </c>
      <c r="W1185" s="118">
        <f t="shared" si="272"/>
        <v>0</v>
      </c>
      <c r="Y1185" s="119">
        <f t="shared" si="273"/>
        <v>36700</v>
      </c>
      <c r="Z1185" s="119"/>
    </row>
    <row r="1186" spans="1:27" s="122" customFormat="1" ht="24" x14ac:dyDescent="0.55000000000000004">
      <c r="A1186" s="11"/>
      <c r="B1186" s="137" t="s">
        <v>59</v>
      </c>
      <c r="C1186" s="11">
        <v>710</v>
      </c>
      <c r="D1186" s="11">
        <v>1</v>
      </c>
      <c r="E1186" s="11">
        <v>0</v>
      </c>
      <c r="F1186" s="11">
        <v>1</v>
      </c>
      <c r="G1186" s="11">
        <v>1</v>
      </c>
      <c r="H1186" s="118">
        <f t="shared" si="267"/>
        <v>401</v>
      </c>
      <c r="I1186" s="119">
        <v>220</v>
      </c>
      <c r="J1186" s="119">
        <f t="shared" si="268"/>
        <v>88220</v>
      </c>
      <c r="L1186" s="11"/>
      <c r="M1186" s="11"/>
      <c r="N1186" s="11"/>
      <c r="O1186" s="11"/>
      <c r="R1186" s="118">
        <f t="shared" si="269"/>
        <v>0</v>
      </c>
      <c r="S1186" s="118"/>
      <c r="T1186" s="119"/>
      <c r="U1186" s="118">
        <f t="shared" si="270"/>
        <v>0</v>
      </c>
      <c r="V1186" s="119">
        <f t="shared" si="271"/>
        <v>88220</v>
      </c>
      <c r="W1186" s="118">
        <f t="shared" si="272"/>
        <v>0</v>
      </c>
      <c r="Y1186" s="119">
        <f t="shared" si="273"/>
        <v>88220</v>
      </c>
      <c r="Z1186" s="119"/>
    </row>
    <row r="1187" spans="1:27" s="128" customFormat="1" ht="24" x14ac:dyDescent="0.55000000000000004">
      <c r="A1187" s="53"/>
      <c r="B1187" s="129"/>
      <c r="C1187" s="129"/>
      <c r="D1187" s="53"/>
      <c r="E1187" s="53"/>
      <c r="F1187" s="53"/>
      <c r="G1187" s="53"/>
      <c r="H1187" s="127"/>
      <c r="I1187" s="127"/>
      <c r="J1187" s="127"/>
      <c r="L1187" s="53"/>
      <c r="M1187" s="53"/>
      <c r="N1187" s="53"/>
      <c r="O1187" s="53"/>
      <c r="R1187" s="127"/>
      <c r="S1187" s="127"/>
      <c r="T1187" s="127"/>
      <c r="U1187" s="127"/>
      <c r="V1187" s="127"/>
      <c r="W1187" s="127"/>
      <c r="Y1187" s="127"/>
      <c r="Z1187" s="127"/>
    </row>
    <row r="1188" spans="1:27" s="122" customFormat="1" ht="24" x14ac:dyDescent="0.55000000000000004">
      <c r="A1188" s="11">
        <v>281</v>
      </c>
      <c r="B1188" s="137" t="s">
        <v>59</v>
      </c>
      <c r="C1188" s="11">
        <v>583</v>
      </c>
      <c r="D1188" s="11">
        <v>0</v>
      </c>
      <c r="E1188" s="11">
        <v>1</v>
      </c>
      <c r="F1188" s="11">
        <v>60</v>
      </c>
      <c r="G1188" s="11">
        <v>2</v>
      </c>
      <c r="H1188" s="118">
        <f t="shared" si="267"/>
        <v>160</v>
      </c>
      <c r="I1188" s="119">
        <v>150</v>
      </c>
      <c r="J1188" s="119">
        <f t="shared" si="268"/>
        <v>24000</v>
      </c>
      <c r="L1188" s="11" t="s">
        <v>62</v>
      </c>
      <c r="M1188" s="11" t="s">
        <v>63</v>
      </c>
      <c r="N1188" s="11">
        <v>2</v>
      </c>
      <c r="O1188" s="11">
        <v>85</v>
      </c>
      <c r="P1188" s="119">
        <v>100</v>
      </c>
      <c r="Q1188" s="119">
        <v>6800</v>
      </c>
      <c r="R1188" s="118">
        <f t="shared" si="269"/>
        <v>578000</v>
      </c>
      <c r="S1188" s="118">
        <v>61</v>
      </c>
      <c r="T1188" s="119"/>
      <c r="U1188" s="118">
        <f t="shared" si="270"/>
        <v>578000</v>
      </c>
      <c r="V1188" s="119">
        <f t="shared" si="271"/>
        <v>602000</v>
      </c>
      <c r="W1188" s="118">
        <f t="shared" si="272"/>
        <v>602000</v>
      </c>
      <c r="Y1188" s="119">
        <f t="shared" si="273"/>
        <v>602000</v>
      </c>
      <c r="Z1188" s="119"/>
    </row>
    <row r="1189" spans="1:27" s="122" customFormat="1" ht="24" x14ac:dyDescent="0.55000000000000004">
      <c r="A1189" s="11"/>
      <c r="B1189" s="137"/>
      <c r="C1189" s="11"/>
      <c r="D1189" s="11"/>
      <c r="E1189" s="11"/>
      <c r="F1189" s="11"/>
      <c r="G1189" s="11"/>
      <c r="H1189" s="118">
        <f t="shared" si="267"/>
        <v>0</v>
      </c>
      <c r="I1189" s="119"/>
      <c r="J1189" s="119">
        <f t="shared" si="268"/>
        <v>0</v>
      </c>
      <c r="L1189" s="11"/>
      <c r="M1189" s="11" t="s">
        <v>65</v>
      </c>
      <c r="N1189" s="11">
        <v>2</v>
      </c>
      <c r="O1189" s="11">
        <v>8</v>
      </c>
      <c r="P1189" s="119">
        <v>100</v>
      </c>
      <c r="Q1189" s="119">
        <v>6800</v>
      </c>
      <c r="R1189" s="118">
        <f t="shared" si="269"/>
        <v>54400</v>
      </c>
      <c r="S1189" s="118">
        <v>61</v>
      </c>
      <c r="T1189" s="119"/>
      <c r="U1189" s="118">
        <f t="shared" si="270"/>
        <v>54400</v>
      </c>
      <c r="V1189" s="119">
        <f t="shared" si="271"/>
        <v>54400</v>
      </c>
      <c r="W1189" s="118">
        <f t="shared" si="272"/>
        <v>54400</v>
      </c>
      <c r="Y1189" s="119">
        <f t="shared" si="273"/>
        <v>54400</v>
      </c>
      <c r="Z1189" s="119"/>
    </row>
    <row r="1190" spans="1:27" s="128" customFormat="1" ht="24" x14ac:dyDescent="0.55000000000000004">
      <c r="A1190" s="53"/>
      <c r="B1190" s="55"/>
      <c r="C1190" s="53"/>
      <c r="D1190" s="53"/>
      <c r="E1190" s="53"/>
      <c r="F1190" s="53"/>
      <c r="G1190" s="53"/>
      <c r="H1190" s="127"/>
      <c r="I1190" s="127"/>
      <c r="J1190" s="127"/>
      <c r="L1190" s="53"/>
      <c r="M1190" s="53"/>
      <c r="N1190" s="53"/>
      <c r="O1190" s="53"/>
      <c r="R1190" s="127"/>
      <c r="S1190" s="127"/>
      <c r="T1190" s="127"/>
      <c r="U1190" s="127"/>
      <c r="V1190" s="127"/>
      <c r="W1190" s="127"/>
      <c r="Y1190" s="127"/>
      <c r="Z1190" s="127"/>
    </row>
    <row r="1191" spans="1:27" s="122" customFormat="1" ht="24" x14ac:dyDescent="0.55000000000000004">
      <c r="A1191" s="11">
        <v>282</v>
      </c>
      <c r="B1191" s="137" t="s">
        <v>59</v>
      </c>
      <c r="C1191" s="11">
        <v>9990</v>
      </c>
      <c r="D1191" s="11">
        <v>0</v>
      </c>
      <c r="E1191" s="11">
        <v>3</v>
      </c>
      <c r="F1191" s="11">
        <v>80</v>
      </c>
      <c r="G1191" s="25" t="s">
        <v>73</v>
      </c>
      <c r="H1191" s="118">
        <f t="shared" si="267"/>
        <v>380</v>
      </c>
      <c r="I1191" s="119">
        <v>100</v>
      </c>
      <c r="J1191" s="119">
        <f t="shared" si="268"/>
        <v>38000</v>
      </c>
      <c r="L1191" s="11" t="s">
        <v>62</v>
      </c>
      <c r="M1191" s="11" t="s">
        <v>63</v>
      </c>
      <c r="N1191" s="11">
        <v>2</v>
      </c>
      <c r="O1191" s="11">
        <v>75.400000000000006</v>
      </c>
      <c r="P1191" s="119">
        <v>100</v>
      </c>
      <c r="Q1191" s="119">
        <v>6800</v>
      </c>
      <c r="R1191" s="118">
        <f t="shared" si="269"/>
        <v>512720.00000000006</v>
      </c>
      <c r="S1191" s="118">
        <v>41</v>
      </c>
      <c r="T1191" s="119"/>
      <c r="U1191" s="118">
        <f t="shared" si="270"/>
        <v>512720.00000000006</v>
      </c>
      <c r="V1191" s="119">
        <f t="shared" si="271"/>
        <v>550720</v>
      </c>
      <c r="W1191" s="118">
        <f t="shared" si="272"/>
        <v>550720</v>
      </c>
      <c r="Y1191" s="119">
        <f t="shared" si="273"/>
        <v>550720</v>
      </c>
      <c r="Z1191" s="119"/>
    </row>
    <row r="1192" spans="1:27" s="122" customFormat="1" ht="24" x14ac:dyDescent="0.55000000000000004">
      <c r="A1192" s="11"/>
      <c r="B1192" s="137"/>
      <c r="C1192" s="11"/>
      <c r="D1192" s="11"/>
      <c r="E1192" s="11"/>
      <c r="F1192" s="11"/>
      <c r="G1192" s="11"/>
      <c r="H1192" s="118">
        <f t="shared" si="267"/>
        <v>0</v>
      </c>
      <c r="I1192" s="119"/>
      <c r="J1192" s="119">
        <f t="shared" si="268"/>
        <v>0</v>
      </c>
      <c r="L1192" s="11"/>
      <c r="M1192" s="11" t="s">
        <v>65</v>
      </c>
      <c r="N1192" s="11">
        <v>2</v>
      </c>
      <c r="O1192" s="11">
        <v>8</v>
      </c>
      <c r="P1192" s="119">
        <v>100</v>
      </c>
      <c r="Q1192" s="119">
        <v>6800</v>
      </c>
      <c r="R1192" s="118">
        <f t="shared" si="269"/>
        <v>54400</v>
      </c>
      <c r="S1192" s="118">
        <v>41</v>
      </c>
      <c r="T1192" s="119"/>
      <c r="U1192" s="118">
        <f t="shared" si="270"/>
        <v>54400</v>
      </c>
      <c r="V1192" s="119">
        <f t="shared" si="271"/>
        <v>54400</v>
      </c>
      <c r="W1192" s="118">
        <f t="shared" si="272"/>
        <v>54400</v>
      </c>
      <c r="Y1192" s="119">
        <f t="shared" si="273"/>
        <v>54400</v>
      </c>
      <c r="Z1192" s="119"/>
    </row>
    <row r="1193" spans="1:27" s="122" customFormat="1" ht="24" x14ac:dyDescent="0.55000000000000004">
      <c r="A1193" s="11"/>
      <c r="B1193" s="137"/>
      <c r="C1193" s="11"/>
      <c r="D1193" s="11"/>
      <c r="E1193" s="11"/>
      <c r="F1193" s="11"/>
      <c r="G1193" s="11"/>
      <c r="H1193" s="118">
        <f t="shared" si="267"/>
        <v>0</v>
      </c>
      <c r="I1193" s="119"/>
      <c r="J1193" s="119">
        <f t="shared" si="268"/>
        <v>0</v>
      </c>
      <c r="L1193" s="11" t="s">
        <v>62</v>
      </c>
      <c r="M1193" s="11" t="s">
        <v>63</v>
      </c>
      <c r="N1193" s="11">
        <v>2</v>
      </c>
      <c r="O1193" s="11">
        <v>34.840000000000003</v>
      </c>
      <c r="P1193" s="119">
        <v>100</v>
      </c>
      <c r="Q1193" s="119">
        <v>6800</v>
      </c>
      <c r="R1193" s="118">
        <f t="shared" si="269"/>
        <v>236912.00000000003</v>
      </c>
      <c r="S1193" s="118">
        <v>11</v>
      </c>
      <c r="T1193" s="119"/>
      <c r="U1193" s="118">
        <f t="shared" si="270"/>
        <v>236912.00000000003</v>
      </c>
      <c r="V1193" s="119">
        <f t="shared" si="271"/>
        <v>236912.00000000003</v>
      </c>
      <c r="W1193" s="118">
        <f t="shared" si="272"/>
        <v>236912.00000000003</v>
      </c>
      <c r="Y1193" s="119">
        <f t="shared" si="273"/>
        <v>236912.00000000003</v>
      </c>
      <c r="Z1193" s="119"/>
    </row>
    <row r="1194" spans="1:27" s="122" customFormat="1" ht="24" x14ac:dyDescent="0.55000000000000004">
      <c r="A1194" s="11"/>
      <c r="B1194" s="137" t="s">
        <v>59</v>
      </c>
      <c r="C1194" s="11">
        <v>10673</v>
      </c>
      <c r="D1194" s="11">
        <v>0</v>
      </c>
      <c r="E1194" s="11">
        <v>3</v>
      </c>
      <c r="F1194" s="11">
        <v>24</v>
      </c>
      <c r="G1194" s="11">
        <v>1</v>
      </c>
      <c r="H1194" s="118">
        <f t="shared" si="267"/>
        <v>324</v>
      </c>
      <c r="I1194" s="119">
        <v>130</v>
      </c>
      <c r="J1194" s="119">
        <f t="shared" si="268"/>
        <v>42120</v>
      </c>
      <c r="L1194" s="11"/>
      <c r="M1194" s="11"/>
      <c r="N1194" s="11"/>
      <c r="O1194" s="11"/>
      <c r="R1194" s="118">
        <f t="shared" si="269"/>
        <v>0</v>
      </c>
      <c r="S1194" s="118"/>
      <c r="T1194" s="119"/>
      <c r="U1194" s="118">
        <f t="shared" si="270"/>
        <v>0</v>
      </c>
      <c r="V1194" s="119">
        <f t="shared" si="271"/>
        <v>42120</v>
      </c>
      <c r="W1194" s="118">
        <f t="shared" si="272"/>
        <v>0</v>
      </c>
      <c r="Y1194" s="119">
        <f t="shared" si="273"/>
        <v>42120</v>
      </c>
      <c r="Z1194" s="119"/>
    </row>
    <row r="1195" spans="1:27" s="122" customFormat="1" ht="24" x14ac:dyDescent="0.55000000000000004">
      <c r="A1195" s="11"/>
      <c r="B1195" s="137" t="s">
        <v>59</v>
      </c>
      <c r="C1195" s="11">
        <v>10677</v>
      </c>
      <c r="D1195" s="11">
        <v>1</v>
      </c>
      <c r="E1195" s="11">
        <v>0</v>
      </c>
      <c r="F1195" s="11">
        <v>17</v>
      </c>
      <c r="G1195" s="11">
        <v>1</v>
      </c>
      <c r="H1195" s="118">
        <f t="shared" si="267"/>
        <v>417</v>
      </c>
      <c r="I1195" s="119">
        <v>100</v>
      </c>
      <c r="J1195" s="119">
        <f t="shared" si="268"/>
        <v>41700</v>
      </c>
      <c r="L1195" s="11"/>
      <c r="M1195" s="11"/>
      <c r="N1195" s="11"/>
      <c r="O1195" s="11"/>
      <c r="R1195" s="118">
        <f t="shared" si="269"/>
        <v>0</v>
      </c>
      <c r="S1195" s="118"/>
      <c r="T1195" s="119"/>
      <c r="U1195" s="118">
        <f t="shared" si="270"/>
        <v>0</v>
      </c>
      <c r="V1195" s="119">
        <f t="shared" si="271"/>
        <v>41700</v>
      </c>
      <c r="W1195" s="118">
        <f t="shared" si="272"/>
        <v>0</v>
      </c>
      <c r="Y1195" s="119">
        <f t="shared" si="273"/>
        <v>41700</v>
      </c>
      <c r="Z1195" s="119"/>
    </row>
    <row r="1196" spans="1:27" s="128" customFormat="1" ht="24" x14ac:dyDescent="0.55000000000000004">
      <c r="A1196" s="53"/>
      <c r="B1196" s="55"/>
      <c r="C1196" s="53"/>
      <c r="D1196" s="53"/>
      <c r="E1196" s="53"/>
      <c r="F1196" s="53"/>
      <c r="G1196" s="53"/>
      <c r="H1196" s="127"/>
      <c r="I1196" s="127"/>
      <c r="J1196" s="127"/>
      <c r="L1196" s="53"/>
      <c r="M1196" s="53"/>
      <c r="N1196" s="53"/>
      <c r="O1196" s="53"/>
      <c r="R1196" s="127"/>
      <c r="S1196" s="127"/>
      <c r="T1196" s="127"/>
      <c r="U1196" s="127"/>
      <c r="V1196" s="127"/>
      <c r="W1196" s="127"/>
      <c r="Y1196" s="127"/>
      <c r="Z1196" s="127"/>
    </row>
    <row r="1197" spans="1:27" s="122" customFormat="1" ht="24" x14ac:dyDescent="0.55000000000000004">
      <c r="A1197" s="11">
        <v>283</v>
      </c>
      <c r="B1197" s="137" t="s">
        <v>59</v>
      </c>
      <c r="C1197" s="11">
        <v>14983</v>
      </c>
      <c r="D1197" s="11">
        <v>0</v>
      </c>
      <c r="E1197" s="11">
        <v>0</v>
      </c>
      <c r="F1197" s="11">
        <v>66</v>
      </c>
      <c r="G1197" s="11">
        <v>2</v>
      </c>
      <c r="H1197" s="118">
        <f t="shared" si="267"/>
        <v>66</v>
      </c>
      <c r="I1197" s="119">
        <v>250</v>
      </c>
      <c r="J1197" s="119">
        <f t="shared" si="268"/>
        <v>16500</v>
      </c>
      <c r="L1197" s="11" t="s">
        <v>62</v>
      </c>
      <c r="M1197" s="11" t="s">
        <v>63</v>
      </c>
      <c r="N1197" s="11">
        <v>2</v>
      </c>
      <c r="O1197" s="11">
        <v>75</v>
      </c>
      <c r="P1197" s="119">
        <v>100</v>
      </c>
      <c r="Q1197" s="119">
        <v>6800</v>
      </c>
      <c r="R1197" s="118">
        <f t="shared" si="269"/>
        <v>510000</v>
      </c>
      <c r="S1197" s="118">
        <v>33</v>
      </c>
      <c r="T1197" s="119"/>
      <c r="U1197" s="118">
        <f t="shared" si="270"/>
        <v>510000</v>
      </c>
      <c r="V1197" s="119">
        <f t="shared" si="271"/>
        <v>526500</v>
      </c>
      <c r="W1197" s="118">
        <f t="shared" si="272"/>
        <v>526500</v>
      </c>
      <c r="Y1197" s="119">
        <f t="shared" si="273"/>
        <v>526500</v>
      </c>
      <c r="Z1197" s="119"/>
    </row>
    <row r="1198" spans="1:27" s="122" customFormat="1" ht="24" x14ac:dyDescent="0.55000000000000004">
      <c r="A1198" s="11"/>
      <c r="B1198" s="137"/>
      <c r="C1198" s="11"/>
      <c r="D1198" s="11"/>
      <c r="E1198" s="11"/>
      <c r="F1198" s="11"/>
      <c r="G1198" s="11"/>
      <c r="H1198" s="118">
        <f t="shared" si="267"/>
        <v>0</v>
      </c>
      <c r="I1198" s="119"/>
      <c r="J1198" s="119">
        <f t="shared" si="268"/>
        <v>0</v>
      </c>
      <c r="L1198" s="11"/>
      <c r="M1198" s="11" t="s">
        <v>65</v>
      </c>
      <c r="N1198" s="11">
        <v>2</v>
      </c>
      <c r="O1198" s="11">
        <v>8</v>
      </c>
      <c r="P1198" s="119">
        <v>100</v>
      </c>
      <c r="Q1198" s="119">
        <v>6800</v>
      </c>
      <c r="R1198" s="118">
        <f t="shared" si="269"/>
        <v>54400</v>
      </c>
      <c r="S1198" s="118">
        <v>33</v>
      </c>
      <c r="T1198" s="119"/>
      <c r="U1198" s="118">
        <f t="shared" si="270"/>
        <v>54400</v>
      </c>
      <c r="V1198" s="119">
        <f t="shared" si="271"/>
        <v>54400</v>
      </c>
      <c r="W1198" s="118">
        <f t="shared" si="272"/>
        <v>54400</v>
      </c>
      <c r="Y1198" s="119">
        <f t="shared" si="273"/>
        <v>54400</v>
      </c>
      <c r="Z1198" s="119"/>
    </row>
    <row r="1199" spans="1:27" s="122" customFormat="1" ht="24" x14ac:dyDescent="0.55000000000000004">
      <c r="A1199" s="11"/>
      <c r="B1199" s="137" t="s">
        <v>59</v>
      </c>
      <c r="C1199" s="11">
        <v>716</v>
      </c>
      <c r="D1199" s="11">
        <v>0</v>
      </c>
      <c r="E1199" s="11">
        <v>0</v>
      </c>
      <c r="F1199" s="11">
        <v>44</v>
      </c>
      <c r="G1199" s="11">
        <v>1</v>
      </c>
      <c r="H1199" s="118">
        <f t="shared" si="267"/>
        <v>44</v>
      </c>
      <c r="I1199" s="119">
        <v>150</v>
      </c>
      <c r="J1199" s="119">
        <f t="shared" si="268"/>
        <v>6600</v>
      </c>
      <c r="L1199" s="11"/>
      <c r="M1199" s="11"/>
      <c r="N1199" s="11"/>
      <c r="O1199" s="11"/>
      <c r="R1199" s="118">
        <f t="shared" si="269"/>
        <v>0</v>
      </c>
      <c r="S1199" s="118"/>
      <c r="T1199" s="119"/>
      <c r="U1199" s="118">
        <f t="shared" si="270"/>
        <v>0</v>
      </c>
      <c r="V1199" s="119">
        <f t="shared" si="271"/>
        <v>6600</v>
      </c>
      <c r="W1199" s="118">
        <f t="shared" si="272"/>
        <v>0</v>
      </c>
      <c r="Y1199" s="119">
        <f t="shared" si="273"/>
        <v>6600</v>
      </c>
      <c r="Z1199" s="119"/>
    </row>
    <row r="1200" spans="1:27" s="126" customFormat="1" ht="24" x14ac:dyDescent="0.55000000000000004">
      <c r="A1200" s="24"/>
      <c r="B1200" s="97" t="s">
        <v>71</v>
      </c>
      <c r="C1200" s="24"/>
      <c r="D1200" s="24">
        <v>3</v>
      </c>
      <c r="E1200" s="24">
        <v>1</v>
      </c>
      <c r="F1200" s="24">
        <v>23</v>
      </c>
      <c r="G1200" s="24">
        <v>1</v>
      </c>
      <c r="H1200" s="125">
        <f t="shared" si="267"/>
        <v>1323</v>
      </c>
      <c r="I1200" s="125">
        <v>100</v>
      </c>
      <c r="J1200" s="125">
        <f t="shared" si="268"/>
        <v>132300</v>
      </c>
      <c r="L1200" s="24"/>
      <c r="M1200" s="24"/>
      <c r="N1200" s="24"/>
      <c r="O1200" s="24"/>
      <c r="R1200" s="125">
        <f t="shared" si="269"/>
        <v>0</v>
      </c>
      <c r="S1200" s="125"/>
      <c r="T1200" s="125"/>
      <c r="U1200" s="125">
        <f t="shared" si="270"/>
        <v>0</v>
      </c>
      <c r="V1200" s="125">
        <f t="shared" si="271"/>
        <v>132300</v>
      </c>
      <c r="W1200" s="125">
        <f t="shared" si="272"/>
        <v>0</v>
      </c>
      <c r="Y1200" s="125">
        <f t="shared" si="273"/>
        <v>132300</v>
      </c>
      <c r="Z1200" s="125">
        <v>0.01</v>
      </c>
      <c r="AA1200" s="125">
        <f t="shared" ref="AA1200:AA1201" si="276">Y1200*Z1200/100</f>
        <v>13.23</v>
      </c>
    </row>
    <row r="1201" spans="1:27" s="126" customFormat="1" ht="24" x14ac:dyDescent="0.55000000000000004">
      <c r="A1201" s="24"/>
      <c r="B1201" s="97" t="s">
        <v>71</v>
      </c>
      <c r="C1201" s="24"/>
      <c r="D1201" s="24">
        <v>4</v>
      </c>
      <c r="E1201" s="24">
        <v>0</v>
      </c>
      <c r="F1201" s="24">
        <v>0</v>
      </c>
      <c r="G1201" s="24">
        <v>1</v>
      </c>
      <c r="H1201" s="125">
        <f t="shared" si="267"/>
        <v>1600</v>
      </c>
      <c r="I1201" s="125">
        <v>100</v>
      </c>
      <c r="J1201" s="125">
        <f t="shared" si="268"/>
        <v>160000</v>
      </c>
      <c r="L1201" s="24"/>
      <c r="M1201" s="24"/>
      <c r="N1201" s="24"/>
      <c r="O1201" s="24"/>
      <c r="R1201" s="125">
        <f t="shared" si="269"/>
        <v>0</v>
      </c>
      <c r="S1201" s="125"/>
      <c r="T1201" s="125"/>
      <c r="U1201" s="125">
        <f t="shared" si="270"/>
        <v>0</v>
      </c>
      <c r="V1201" s="125">
        <f t="shared" si="271"/>
        <v>160000</v>
      </c>
      <c r="W1201" s="125">
        <f t="shared" si="272"/>
        <v>0</v>
      </c>
      <c r="Y1201" s="125">
        <f t="shared" si="273"/>
        <v>160000</v>
      </c>
      <c r="Z1201" s="125">
        <v>0.01</v>
      </c>
      <c r="AA1201" s="125">
        <f t="shared" si="276"/>
        <v>16</v>
      </c>
    </row>
    <row r="1202" spans="1:27" s="128" customFormat="1" ht="24" x14ac:dyDescent="0.55000000000000004">
      <c r="A1202" s="53"/>
      <c r="B1202" s="55"/>
      <c r="C1202" s="53"/>
      <c r="D1202" s="53"/>
      <c r="E1202" s="53"/>
      <c r="F1202" s="53"/>
      <c r="G1202" s="53"/>
      <c r="H1202" s="127"/>
      <c r="I1202" s="127"/>
      <c r="J1202" s="127"/>
      <c r="L1202" s="53"/>
      <c r="M1202" s="53"/>
      <c r="N1202" s="53"/>
      <c r="O1202" s="53"/>
      <c r="R1202" s="127"/>
      <c r="S1202" s="127"/>
      <c r="T1202" s="127"/>
      <c r="U1202" s="127"/>
      <c r="V1202" s="127"/>
      <c r="W1202" s="127"/>
      <c r="Y1202" s="127"/>
      <c r="Z1202" s="127"/>
    </row>
    <row r="1203" spans="1:27" s="122" customFormat="1" ht="24" x14ac:dyDescent="0.55000000000000004">
      <c r="A1203" s="11">
        <v>284</v>
      </c>
      <c r="B1203" s="137" t="s">
        <v>59</v>
      </c>
      <c r="C1203" s="11">
        <v>742</v>
      </c>
      <c r="D1203" s="11">
        <v>0</v>
      </c>
      <c r="E1203" s="11">
        <v>1</v>
      </c>
      <c r="F1203" s="11">
        <v>29</v>
      </c>
      <c r="G1203" s="11">
        <v>2</v>
      </c>
      <c r="H1203" s="118">
        <f t="shared" si="267"/>
        <v>129</v>
      </c>
      <c r="I1203" s="119">
        <v>150</v>
      </c>
      <c r="J1203" s="119">
        <f t="shared" si="268"/>
        <v>19350</v>
      </c>
      <c r="L1203" s="11" t="s">
        <v>62</v>
      </c>
      <c r="M1203" s="11" t="s">
        <v>63</v>
      </c>
      <c r="N1203" s="11">
        <v>2</v>
      </c>
      <c r="O1203" s="11">
        <v>57.12</v>
      </c>
      <c r="P1203" s="119">
        <v>100</v>
      </c>
      <c r="Q1203" s="119">
        <v>6800</v>
      </c>
      <c r="R1203" s="118">
        <f t="shared" si="269"/>
        <v>388416</v>
      </c>
      <c r="S1203" s="118">
        <v>52</v>
      </c>
      <c r="T1203" s="119"/>
      <c r="U1203" s="118">
        <f t="shared" si="270"/>
        <v>388416</v>
      </c>
      <c r="V1203" s="119">
        <f t="shared" si="271"/>
        <v>407766</v>
      </c>
      <c r="W1203" s="118">
        <f t="shared" si="272"/>
        <v>407766</v>
      </c>
      <c r="Y1203" s="119">
        <f t="shared" si="273"/>
        <v>407766</v>
      </c>
      <c r="Z1203" s="119"/>
    </row>
    <row r="1204" spans="1:27" s="122" customFormat="1" ht="24" x14ac:dyDescent="0.55000000000000004">
      <c r="A1204" s="11"/>
      <c r="B1204" s="137"/>
      <c r="C1204" s="11"/>
      <c r="D1204" s="11"/>
      <c r="E1204" s="11"/>
      <c r="F1204" s="11"/>
      <c r="G1204" s="11"/>
      <c r="H1204" s="118">
        <f t="shared" si="267"/>
        <v>0</v>
      </c>
      <c r="I1204" s="119"/>
      <c r="J1204" s="119">
        <f t="shared" si="268"/>
        <v>0</v>
      </c>
      <c r="L1204" s="11"/>
      <c r="M1204" s="11" t="s">
        <v>65</v>
      </c>
      <c r="N1204" s="11">
        <v>2</v>
      </c>
      <c r="O1204" s="11">
        <v>8</v>
      </c>
      <c r="P1204" s="119">
        <v>100</v>
      </c>
      <c r="Q1204" s="119">
        <v>6800</v>
      </c>
      <c r="R1204" s="118">
        <f t="shared" si="269"/>
        <v>54400</v>
      </c>
      <c r="S1204" s="118">
        <v>52</v>
      </c>
      <c r="T1204" s="119"/>
      <c r="U1204" s="118">
        <f t="shared" si="270"/>
        <v>54400</v>
      </c>
      <c r="V1204" s="119">
        <f t="shared" si="271"/>
        <v>54400</v>
      </c>
      <c r="W1204" s="118">
        <f t="shared" si="272"/>
        <v>54400</v>
      </c>
      <c r="Y1204" s="119">
        <f t="shared" si="273"/>
        <v>54400</v>
      </c>
      <c r="Z1204" s="119"/>
    </row>
    <row r="1205" spans="1:27" s="122" customFormat="1" ht="24" x14ac:dyDescent="0.55000000000000004">
      <c r="A1205" s="11"/>
      <c r="B1205" s="137"/>
      <c r="C1205" s="11"/>
      <c r="D1205" s="11"/>
      <c r="E1205" s="11"/>
      <c r="F1205" s="11"/>
      <c r="G1205" s="11"/>
      <c r="H1205" s="118">
        <f t="shared" si="267"/>
        <v>0</v>
      </c>
      <c r="I1205" s="119"/>
      <c r="J1205" s="119">
        <f t="shared" si="268"/>
        <v>0</v>
      </c>
      <c r="L1205" s="11" t="s">
        <v>62</v>
      </c>
      <c r="M1205" s="11" t="s">
        <v>63</v>
      </c>
      <c r="N1205" s="11">
        <v>2</v>
      </c>
      <c r="O1205" s="11">
        <v>70.2</v>
      </c>
      <c r="P1205" s="119">
        <v>100</v>
      </c>
      <c r="Q1205" s="119">
        <v>6800</v>
      </c>
      <c r="R1205" s="118">
        <f t="shared" si="269"/>
        <v>477360</v>
      </c>
      <c r="S1205" s="118">
        <v>52</v>
      </c>
      <c r="T1205" s="119"/>
      <c r="U1205" s="118">
        <f t="shared" si="270"/>
        <v>477360</v>
      </c>
      <c r="V1205" s="119">
        <f t="shared" si="271"/>
        <v>477360</v>
      </c>
      <c r="W1205" s="118">
        <f t="shared" si="272"/>
        <v>477360</v>
      </c>
      <c r="Y1205" s="119">
        <f t="shared" si="273"/>
        <v>477360</v>
      </c>
      <c r="Z1205" s="119"/>
    </row>
    <row r="1206" spans="1:27" s="122" customFormat="1" ht="24" x14ac:dyDescent="0.55000000000000004">
      <c r="A1206" s="11"/>
      <c r="B1206" s="137" t="s">
        <v>59</v>
      </c>
      <c r="C1206" s="11">
        <v>7966</v>
      </c>
      <c r="D1206" s="11">
        <v>2</v>
      </c>
      <c r="E1206" s="11">
        <v>0</v>
      </c>
      <c r="F1206" s="11">
        <v>40</v>
      </c>
      <c r="G1206" s="11">
        <v>1</v>
      </c>
      <c r="H1206" s="118">
        <f t="shared" si="267"/>
        <v>840</v>
      </c>
      <c r="I1206" s="119">
        <v>100</v>
      </c>
      <c r="J1206" s="119">
        <f t="shared" si="268"/>
        <v>84000</v>
      </c>
      <c r="L1206" s="11"/>
      <c r="M1206" s="11"/>
      <c r="N1206" s="11"/>
      <c r="O1206" s="11"/>
      <c r="R1206" s="118">
        <f t="shared" si="269"/>
        <v>0</v>
      </c>
      <c r="S1206" s="118"/>
      <c r="T1206" s="119"/>
      <c r="U1206" s="118">
        <f t="shared" si="270"/>
        <v>0</v>
      </c>
      <c r="V1206" s="119">
        <f t="shared" si="271"/>
        <v>84000</v>
      </c>
      <c r="W1206" s="118">
        <f t="shared" si="272"/>
        <v>0</v>
      </c>
      <c r="Y1206" s="119">
        <f t="shared" si="273"/>
        <v>84000</v>
      </c>
      <c r="Z1206" s="119"/>
    </row>
    <row r="1207" spans="1:27" s="128" customFormat="1" ht="24" x14ac:dyDescent="0.55000000000000004">
      <c r="A1207" s="53"/>
      <c r="B1207" s="55"/>
      <c r="C1207" s="53"/>
      <c r="D1207" s="53"/>
      <c r="E1207" s="53"/>
      <c r="F1207" s="53"/>
      <c r="G1207" s="53"/>
      <c r="H1207" s="127"/>
      <c r="I1207" s="127"/>
      <c r="J1207" s="127"/>
      <c r="L1207" s="53"/>
      <c r="M1207" s="53"/>
      <c r="N1207" s="53"/>
      <c r="O1207" s="53"/>
      <c r="R1207" s="127"/>
      <c r="S1207" s="127"/>
      <c r="T1207" s="127"/>
      <c r="U1207" s="127"/>
      <c r="V1207" s="127"/>
      <c r="W1207" s="127"/>
      <c r="Y1207" s="127"/>
      <c r="Z1207" s="127"/>
    </row>
    <row r="1208" spans="1:27" s="122" customFormat="1" ht="24" x14ac:dyDescent="0.55000000000000004">
      <c r="A1208" s="11">
        <v>285</v>
      </c>
      <c r="B1208" s="137" t="s">
        <v>59</v>
      </c>
      <c r="C1208" s="11">
        <v>7056</v>
      </c>
      <c r="D1208" s="11">
        <v>0</v>
      </c>
      <c r="E1208" s="11">
        <v>1</v>
      </c>
      <c r="F1208" s="11">
        <v>46</v>
      </c>
      <c r="G1208" s="11" t="s">
        <v>73</v>
      </c>
      <c r="H1208" s="118">
        <f t="shared" si="267"/>
        <v>146</v>
      </c>
      <c r="I1208" s="119">
        <v>100</v>
      </c>
      <c r="J1208" s="119">
        <f t="shared" si="268"/>
        <v>14600</v>
      </c>
      <c r="L1208" s="11" t="s">
        <v>62</v>
      </c>
      <c r="M1208" s="11" t="s">
        <v>63</v>
      </c>
      <c r="N1208" s="11">
        <v>2</v>
      </c>
      <c r="O1208" s="11">
        <v>51.2</v>
      </c>
      <c r="P1208" s="119">
        <v>100</v>
      </c>
      <c r="Q1208" s="119">
        <v>6800</v>
      </c>
      <c r="R1208" s="118">
        <f t="shared" si="269"/>
        <v>348160</v>
      </c>
      <c r="S1208" s="118">
        <v>42</v>
      </c>
      <c r="T1208" s="119"/>
      <c r="U1208" s="118">
        <f t="shared" si="270"/>
        <v>348160</v>
      </c>
      <c r="V1208" s="119">
        <f t="shared" si="271"/>
        <v>362760</v>
      </c>
      <c r="W1208" s="118">
        <f t="shared" si="272"/>
        <v>362760</v>
      </c>
      <c r="Y1208" s="119">
        <f t="shared" si="273"/>
        <v>362760</v>
      </c>
      <c r="Z1208" s="119"/>
    </row>
    <row r="1209" spans="1:27" s="122" customFormat="1" ht="24" x14ac:dyDescent="0.55000000000000004">
      <c r="A1209" s="11"/>
      <c r="B1209" s="137"/>
      <c r="C1209" s="11"/>
      <c r="D1209" s="11"/>
      <c r="E1209" s="11"/>
      <c r="F1209" s="11"/>
      <c r="G1209" s="11"/>
      <c r="H1209" s="118">
        <f t="shared" si="267"/>
        <v>0</v>
      </c>
      <c r="I1209" s="119"/>
      <c r="J1209" s="119">
        <f t="shared" si="268"/>
        <v>0</v>
      </c>
      <c r="L1209" s="11"/>
      <c r="M1209" s="11" t="s">
        <v>65</v>
      </c>
      <c r="N1209" s="11">
        <v>2</v>
      </c>
      <c r="O1209" s="11">
        <v>8</v>
      </c>
      <c r="P1209" s="119">
        <v>100</v>
      </c>
      <c r="Q1209" s="119">
        <v>6800</v>
      </c>
      <c r="R1209" s="118">
        <f t="shared" si="269"/>
        <v>54400</v>
      </c>
      <c r="S1209" s="118">
        <v>42</v>
      </c>
      <c r="T1209" s="119"/>
      <c r="U1209" s="118">
        <f t="shared" si="270"/>
        <v>54400</v>
      </c>
      <c r="V1209" s="119">
        <f t="shared" si="271"/>
        <v>54400</v>
      </c>
      <c r="W1209" s="118">
        <f t="shared" si="272"/>
        <v>54400</v>
      </c>
      <c r="Y1209" s="119">
        <f t="shared" si="273"/>
        <v>54400</v>
      </c>
      <c r="Z1209" s="119"/>
    </row>
    <row r="1210" spans="1:27" s="128" customFormat="1" ht="24" x14ac:dyDescent="0.55000000000000004">
      <c r="A1210" s="53"/>
      <c r="B1210" s="55"/>
      <c r="C1210" s="53"/>
      <c r="D1210" s="53"/>
      <c r="E1210" s="53"/>
      <c r="F1210" s="53"/>
      <c r="G1210" s="53"/>
      <c r="H1210" s="127"/>
      <c r="I1210" s="127"/>
      <c r="J1210" s="127"/>
      <c r="L1210" s="53"/>
      <c r="M1210" s="53"/>
      <c r="N1210" s="53"/>
      <c r="O1210" s="53"/>
      <c r="R1210" s="127"/>
      <c r="S1210" s="127"/>
      <c r="T1210" s="127"/>
      <c r="U1210" s="127"/>
      <c r="V1210" s="127"/>
      <c r="W1210" s="127"/>
      <c r="Y1210" s="127"/>
      <c r="Z1210" s="127"/>
    </row>
    <row r="1211" spans="1:27" s="122" customFormat="1" ht="24" x14ac:dyDescent="0.55000000000000004">
      <c r="A1211" s="11">
        <v>286</v>
      </c>
      <c r="B1211" s="137" t="s">
        <v>59</v>
      </c>
      <c r="C1211" s="11">
        <v>12234</v>
      </c>
      <c r="D1211" s="11">
        <v>2</v>
      </c>
      <c r="E1211" s="11">
        <v>1</v>
      </c>
      <c r="F1211" s="11">
        <v>23</v>
      </c>
      <c r="G1211" s="11">
        <v>2</v>
      </c>
      <c r="H1211" s="118">
        <f t="shared" si="267"/>
        <v>923</v>
      </c>
      <c r="I1211" s="119">
        <v>220</v>
      </c>
      <c r="J1211" s="119">
        <f t="shared" si="268"/>
        <v>203060</v>
      </c>
      <c r="L1211" s="11" t="s">
        <v>62</v>
      </c>
      <c r="M1211" s="11" t="s">
        <v>65</v>
      </c>
      <c r="N1211" s="11">
        <v>2</v>
      </c>
      <c r="O1211" s="11">
        <v>54</v>
      </c>
      <c r="P1211" s="119">
        <v>100</v>
      </c>
      <c r="Q1211" s="119">
        <v>6800</v>
      </c>
      <c r="R1211" s="118">
        <f t="shared" si="269"/>
        <v>367200</v>
      </c>
      <c r="S1211" s="118">
        <v>12</v>
      </c>
      <c r="T1211" s="119"/>
      <c r="U1211" s="118">
        <f t="shared" si="270"/>
        <v>367200</v>
      </c>
      <c r="V1211" s="119">
        <f t="shared" si="271"/>
        <v>570260</v>
      </c>
      <c r="W1211" s="118">
        <f t="shared" si="272"/>
        <v>570260</v>
      </c>
      <c r="Y1211" s="119">
        <f t="shared" si="273"/>
        <v>570260</v>
      </c>
      <c r="Z1211" s="119"/>
    </row>
    <row r="1212" spans="1:27" s="122" customFormat="1" ht="24" x14ac:dyDescent="0.55000000000000004">
      <c r="A1212" s="11"/>
      <c r="B1212" s="137"/>
      <c r="C1212" s="11"/>
      <c r="D1212" s="11"/>
      <c r="E1212" s="11"/>
      <c r="F1212" s="11"/>
      <c r="G1212" s="11"/>
      <c r="H1212" s="118">
        <f t="shared" si="267"/>
        <v>0</v>
      </c>
      <c r="I1212" s="119"/>
      <c r="J1212" s="119">
        <f t="shared" si="268"/>
        <v>0</v>
      </c>
      <c r="L1212" s="11"/>
      <c r="M1212" s="11" t="s">
        <v>126</v>
      </c>
      <c r="N1212" s="11">
        <v>2</v>
      </c>
      <c r="O1212" s="11">
        <v>9</v>
      </c>
      <c r="P1212" s="119">
        <v>100</v>
      </c>
      <c r="Q1212" s="119">
        <v>6800</v>
      </c>
      <c r="R1212" s="118">
        <f t="shared" si="269"/>
        <v>61200</v>
      </c>
      <c r="S1212" s="118">
        <v>12</v>
      </c>
      <c r="T1212" s="119"/>
      <c r="U1212" s="118">
        <f t="shared" si="270"/>
        <v>61200</v>
      </c>
      <c r="V1212" s="119">
        <f t="shared" si="271"/>
        <v>61200</v>
      </c>
      <c r="W1212" s="118">
        <f t="shared" si="272"/>
        <v>61200</v>
      </c>
      <c r="Y1212" s="119">
        <f t="shared" si="273"/>
        <v>61200</v>
      </c>
      <c r="Z1212" s="119"/>
    </row>
    <row r="1213" spans="1:27" s="122" customFormat="1" ht="24" x14ac:dyDescent="0.55000000000000004">
      <c r="A1213" s="11"/>
      <c r="B1213" s="137"/>
      <c r="C1213" s="11"/>
      <c r="D1213" s="11"/>
      <c r="E1213" s="11"/>
      <c r="F1213" s="11"/>
      <c r="G1213" s="11"/>
      <c r="H1213" s="118">
        <f t="shared" si="267"/>
        <v>0</v>
      </c>
      <c r="I1213" s="119"/>
      <c r="J1213" s="119">
        <f t="shared" si="268"/>
        <v>0</v>
      </c>
      <c r="L1213" s="11"/>
      <c r="M1213" s="11" t="s">
        <v>65</v>
      </c>
      <c r="N1213" s="11">
        <v>2</v>
      </c>
      <c r="O1213" s="11">
        <v>6</v>
      </c>
      <c r="P1213" s="119">
        <v>100</v>
      </c>
      <c r="Q1213" s="119">
        <v>6800</v>
      </c>
      <c r="R1213" s="118">
        <f t="shared" si="269"/>
        <v>40800</v>
      </c>
      <c r="S1213" s="118">
        <v>12</v>
      </c>
      <c r="T1213" s="119"/>
      <c r="U1213" s="118">
        <f t="shared" si="270"/>
        <v>40800</v>
      </c>
      <c r="V1213" s="119">
        <f t="shared" si="271"/>
        <v>40800</v>
      </c>
      <c r="W1213" s="118">
        <f t="shared" si="272"/>
        <v>40800</v>
      </c>
      <c r="Y1213" s="119">
        <f t="shared" si="273"/>
        <v>40800</v>
      </c>
      <c r="Z1213" s="119"/>
    </row>
    <row r="1214" spans="1:27" s="122" customFormat="1" ht="24" x14ac:dyDescent="0.55000000000000004">
      <c r="A1214" s="11"/>
      <c r="B1214" s="137" t="s">
        <v>59</v>
      </c>
      <c r="C1214" s="11">
        <v>9987</v>
      </c>
      <c r="D1214" s="11">
        <v>0</v>
      </c>
      <c r="E1214" s="11">
        <v>2</v>
      </c>
      <c r="F1214" s="11">
        <v>17</v>
      </c>
      <c r="G1214" s="11">
        <v>2</v>
      </c>
      <c r="H1214" s="118">
        <f t="shared" si="267"/>
        <v>217</v>
      </c>
      <c r="I1214" s="119">
        <v>130</v>
      </c>
      <c r="J1214" s="119">
        <f t="shared" si="268"/>
        <v>28210</v>
      </c>
      <c r="L1214" s="11" t="s">
        <v>62</v>
      </c>
      <c r="M1214" s="11" t="s">
        <v>63</v>
      </c>
      <c r="N1214" s="11">
        <v>2</v>
      </c>
      <c r="O1214" s="11">
        <v>200</v>
      </c>
      <c r="P1214" s="119">
        <v>100</v>
      </c>
      <c r="Q1214" s="119">
        <v>6800</v>
      </c>
      <c r="R1214" s="118">
        <f t="shared" si="269"/>
        <v>1360000</v>
      </c>
      <c r="S1214" s="118">
        <v>41</v>
      </c>
      <c r="T1214" s="119"/>
      <c r="U1214" s="118">
        <f t="shared" si="270"/>
        <v>1360000</v>
      </c>
      <c r="V1214" s="119">
        <f t="shared" si="271"/>
        <v>1388210</v>
      </c>
      <c r="W1214" s="118">
        <f t="shared" si="272"/>
        <v>1388210</v>
      </c>
      <c r="Y1214" s="119">
        <f t="shared" si="273"/>
        <v>1388210</v>
      </c>
      <c r="Z1214" s="119"/>
    </row>
    <row r="1215" spans="1:27" s="122" customFormat="1" ht="24" x14ac:dyDescent="0.55000000000000004">
      <c r="A1215" s="11"/>
      <c r="B1215" s="137"/>
      <c r="C1215" s="11"/>
      <c r="D1215" s="11"/>
      <c r="E1215" s="11"/>
      <c r="F1215" s="11"/>
      <c r="G1215" s="11"/>
      <c r="H1215" s="118">
        <f t="shared" si="267"/>
        <v>0</v>
      </c>
      <c r="I1215" s="119"/>
      <c r="J1215" s="119">
        <f t="shared" si="268"/>
        <v>0</v>
      </c>
      <c r="L1215" s="11"/>
      <c r="M1215" s="11" t="s">
        <v>65</v>
      </c>
      <c r="N1215" s="11">
        <v>2</v>
      </c>
      <c r="O1215" s="11">
        <v>8</v>
      </c>
      <c r="P1215" s="119">
        <v>100</v>
      </c>
      <c r="Q1215" s="119">
        <v>6800</v>
      </c>
      <c r="R1215" s="118">
        <f t="shared" si="269"/>
        <v>54400</v>
      </c>
      <c r="S1215" s="118">
        <v>41</v>
      </c>
      <c r="T1215" s="119"/>
      <c r="U1215" s="118">
        <f t="shared" si="270"/>
        <v>54400</v>
      </c>
      <c r="V1215" s="119">
        <f t="shared" si="271"/>
        <v>54400</v>
      </c>
      <c r="W1215" s="118">
        <f t="shared" si="272"/>
        <v>54400</v>
      </c>
      <c r="Y1215" s="119">
        <f t="shared" si="273"/>
        <v>54400</v>
      </c>
      <c r="Z1215" s="119"/>
    </row>
    <row r="1216" spans="1:27" s="122" customFormat="1" ht="24" x14ac:dyDescent="0.55000000000000004">
      <c r="A1216" s="11"/>
      <c r="B1216" s="137" t="s">
        <v>59</v>
      </c>
      <c r="C1216" s="11">
        <v>12235</v>
      </c>
      <c r="D1216" s="11">
        <v>5</v>
      </c>
      <c r="E1216" s="11">
        <v>2</v>
      </c>
      <c r="F1216" s="11">
        <v>66</v>
      </c>
      <c r="G1216" s="11">
        <v>1</v>
      </c>
      <c r="H1216" s="118">
        <f t="shared" si="267"/>
        <v>2266</v>
      </c>
      <c r="I1216" s="119">
        <v>100</v>
      </c>
      <c r="J1216" s="119">
        <f t="shared" si="268"/>
        <v>226600</v>
      </c>
      <c r="L1216" s="11"/>
      <c r="M1216" s="11"/>
      <c r="N1216" s="11"/>
      <c r="O1216" s="11"/>
      <c r="R1216" s="118">
        <f t="shared" si="269"/>
        <v>0</v>
      </c>
      <c r="S1216" s="118"/>
      <c r="T1216" s="119"/>
      <c r="U1216" s="118">
        <f t="shared" si="270"/>
        <v>0</v>
      </c>
      <c r="V1216" s="119">
        <f t="shared" si="271"/>
        <v>226600</v>
      </c>
      <c r="W1216" s="118">
        <f t="shared" si="272"/>
        <v>0</v>
      </c>
      <c r="Y1216" s="119">
        <f t="shared" si="273"/>
        <v>226600</v>
      </c>
      <c r="Z1216" s="119"/>
    </row>
    <row r="1217" spans="1:27" s="122" customFormat="1" ht="24" x14ac:dyDescent="0.55000000000000004">
      <c r="A1217" s="11"/>
      <c r="B1217" s="137" t="s">
        <v>59</v>
      </c>
      <c r="C1217" s="11">
        <v>1907</v>
      </c>
      <c r="D1217" s="11">
        <v>1</v>
      </c>
      <c r="E1217" s="11">
        <v>0</v>
      </c>
      <c r="F1217" s="11">
        <v>59</v>
      </c>
      <c r="G1217" s="11">
        <v>1</v>
      </c>
      <c r="H1217" s="118">
        <f t="shared" si="267"/>
        <v>459</v>
      </c>
      <c r="I1217" s="119">
        <v>100</v>
      </c>
      <c r="J1217" s="119">
        <f t="shared" si="268"/>
        <v>45900</v>
      </c>
      <c r="L1217" s="11"/>
      <c r="M1217" s="11"/>
      <c r="N1217" s="11"/>
      <c r="O1217" s="11"/>
      <c r="R1217" s="118">
        <f t="shared" si="269"/>
        <v>0</v>
      </c>
      <c r="S1217" s="118"/>
      <c r="T1217" s="119"/>
      <c r="U1217" s="118">
        <f t="shared" si="270"/>
        <v>0</v>
      </c>
      <c r="V1217" s="119">
        <f t="shared" si="271"/>
        <v>45900</v>
      </c>
      <c r="W1217" s="118">
        <f t="shared" si="272"/>
        <v>0</v>
      </c>
      <c r="Y1217" s="119">
        <f t="shared" si="273"/>
        <v>45900</v>
      </c>
      <c r="Z1217" s="119"/>
    </row>
    <row r="1218" spans="1:27" s="128" customFormat="1" ht="24" x14ac:dyDescent="0.55000000000000004">
      <c r="A1218" s="53"/>
      <c r="B1218" s="55"/>
      <c r="C1218" s="53"/>
      <c r="D1218" s="53"/>
      <c r="E1218" s="53"/>
      <c r="F1218" s="53"/>
      <c r="G1218" s="53"/>
      <c r="H1218" s="127"/>
      <c r="I1218" s="127"/>
      <c r="J1218" s="127"/>
      <c r="L1218" s="53"/>
      <c r="M1218" s="53"/>
      <c r="N1218" s="53"/>
      <c r="O1218" s="53"/>
      <c r="R1218" s="127"/>
      <c r="S1218" s="127"/>
      <c r="T1218" s="127"/>
      <c r="U1218" s="127"/>
      <c r="V1218" s="127"/>
      <c r="W1218" s="127"/>
      <c r="Y1218" s="127"/>
      <c r="Z1218" s="127"/>
    </row>
    <row r="1219" spans="1:27" s="122" customFormat="1" ht="24" x14ac:dyDescent="0.55000000000000004">
      <c r="A1219" s="11">
        <v>287</v>
      </c>
      <c r="B1219" s="137" t="s">
        <v>59</v>
      </c>
      <c r="C1219" s="11">
        <v>858</v>
      </c>
      <c r="D1219" s="11">
        <v>0</v>
      </c>
      <c r="E1219" s="11">
        <v>2</v>
      </c>
      <c r="F1219" s="11">
        <v>46</v>
      </c>
      <c r="G1219" s="11">
        <v>1</v>
      </c>
      <c r="H1219" s="118">
        <f t="shared" si="267"/>
        <v>246</v>
      </c>
      <c r="I1219" s="119">
        <v>100</v>
      </c>
      <c r="J1219" s="119">
        <f t="shared" si="268"/>
        <v>24600</v>
      </c>
      <c r="L1219" s="11"/>
      <c r="M1219" s="11"/>
      <c r="N1219" s="11"/>
      <c r="O1219" s="11"/>
      <c r="R1219" s="118">
        <f t="shared" si="269"/>
        <v>0</v>
      </c>
      <c r="S1219" s="118"/>
      <c r="T1219" s="119"/>
      <c r="U1219" s="118">
        <f t="shared" si="270"/>
        <v>0</v>
      </c>
      <c r="V1219" s="119">
        <f t="shared" si="271"/>
        <v>24600</v>
      </c>
      <c r="W1219" s="118">
        <f t="shared" si="272"/>
        <v>0</v>
      </c>
      <c r="Y1219" s="119">
        <f t="shared" si="273"/>
        <v>24600</v>
      </c>
      <c r="Z1219" s="119"/>
    </row>
    <row r="1220" spans="1:27" s="122" customFormat="1" ht="24" x14ac:dyDescent="0.55000000000000004">
      <c r="A1220" s="11"/>
      <c r="B1220" s="137" t="s">
        <v>59</v>
      </c>
      <c r="C1220" s="11">
        <v>2268</v>
      </c>
      <c r="D1220" s="11">
        <v>17</v>
      </c>
      <c r="E1220" s="11">
        <v>0</v>
      </c>
      <c r="F1220" s="11">
        <v>67</v>
      </c>
      <c r="G1220" s="11">
        <v>1</v>
      </c>
      <c r="H1220" s="118">
        <f t="shared" si="267"/>
        <v>6867</v>
      </c>
      <c r="I1220" s="119">
        <v>100</v>
      </c>
      <c r="J1220" s="119">
        <f t="shared" si="268"/>
        <v>686700</v>
      </c>
      <c r="L1220" s="11"/>
      <c r="M1220" s="11"/>
      <c r="N1220" s="11"/>
      <c r="O1220" s="11"/>
      <c r="R1220" s="118">
        <f t="shared" si="269"/>
        <v>0</v>
      </c>
      <c r="S1220" s="118"/>
      <c r="T1220" s="119"/>
      <c r="U1220" s="118">
        <f t="shared" si="270"/>
        <v>0</v>
      </c>
      <c r="V1220" s="119">
        <f t="shared" si="271"/>
        <v>686700</v>
      </c>
      <c r="W1220" s="118">
        <f t="shared" si="272"/>
        <v>0</v>
      </c>
      <c r="Y1220" s="119">
        <f t="shared" si="273"/>
        <v>686700</v>
      </c>
      <c r="Z1220" s="119"/>
    </row>
    <row r="1221" spans="1:27" s="122" customFormat="1" ht="24" x14ac:dyDescent="0.55000000000000004">
      <c r="A1221" s="11"/>
      <c r="B1221" s="137" t="s">
        <v>59</v>
      </c>
      <c r="C1221" s="11">
        <v>2671</v>
      </c>
      <c r="D1221" s="11">
        <v>0</v>
      </c>
      <c r="E1221" s="11">
        <v>2</v>
      </c>
      <c r="F1221" s="11">
        <v>0</v>
      </c>
      <c r="G1221" s="11">
        <v>1</v>
      </c>
      <c r="H1221" s="118">
        <f t="shared" si="267"/>
        <v>200</v>
      </c>
      <c r="I1221" s="119">
        <v>100</v>
      </c>
      <c r="J1221" s="119">
        <f t="shared" si="268"/>
        <v>20000</v>
      </c>
      <c r="L1221" s="11"/>
      <c r="M1221" s="11"/>
      <c r="N1221" s="11"/>
      <c r="O1221" s="11"/>
      <c r="R1221" s="118">
        <f t="shared" si="269"/>
        <v>0</v>
      </c>
      <c r="S1221" s="118"/>
      <c r="T1221" s="119"/>
      <c r="U1221" s="118">
        <f t="shared" si="270"/>
        <v>0</v>
      </c>
      <c r="V1221" s="119">
        <f t="shared" si="271"/>
        <v>20000</v>
      </c>
      <c r="W1221" s="118">
        <f t="shared" si="272"/>
        <v>0</v>
      </c>
      <c r="Y1221" s="119">
        <f t="shared" si="273"/>
        <v>20000</v>
      </c>
      <c r="Z1221" s="119"/>
    </row>
    <row r="1222" spans="1:27" s="126" customFormat="1" ht="24" x14ac:dyDescent="0.55000000000000004">
      <c r="A1222" s="24"/>
      <c r="B1222" s="97" t="s">
        <v>369</v>
      </c>
      <c r="C1222" s="24"/>
      <c r="D1222" s="24">
        <v>1</v>
      </c>
      <c r="E1222" s="24">
        <v>1</v>
      </c>
      <c r="F1222" s="24">
        <v>75</v>
      </c>
      <c r="G1222" s="24">
        <v>1</v>
      </c>
      <c r="H1222" s="125">
        <f t="shared" si="267"/>
        <v>575</v>
      </c>
      <c r="I1222" s="125">
        <v>100</v>
      </c>
      <c r="J1222" s="125">
        <f t="shared" si="268"/>
        <v>57500</v>
      </c>
      <c r="L1222" s="24"/>
      <c r="M1222" s="24"/>
      <c r="N1222" s="24"/>
      <c r="O1222" s="24"/>
      <c r="R1222" s="125">
        <f t="shared" si="269"/>
        <v>0</v>
      </c>
      <c r="S1222" s="125"/>
      <c r="T1222" s="125"/>
      <c r="U1222" s="125">
        <f t="shared" si="270"/>
        <v>0</v>
      </c>
      <c r="V1222" s="125">
        <f t="shared" si="271"/>
        <v>57500</v>
      </c>
      <c r="W1222" s="125">
        <f t="shared" si="272"/>
        <v>0</v>
      </c>
      <c r="Y1222" s="125">
        <f t="shared" si="273"/>
        <v>57500</v>
      </c>
      <c r="Z1222" s="125">
        <v>0.01</v>
      </c>
      <c r="AA1222" s="125">
        <f t="shared" ref="AA1222" si="277">Y1222*Z1222/100</f>
        <v>5.75</v>
      </c>
    </row>
    <row r="1223" spans="1:27" s="128" customFormat="1" ht="24" x14ac:dyDescent="0.55000000000000004">
      <c r="A1223" s="53"/>
      <c r="B1223" s="55"/>
      <c r="C1223" s="53"/>
      <c r="D1223" s="53"/>
      <c r="E1223" s="53"/>
      <c r="F1223" s="53"/>
      <c r="G1223" s="53"/>
      <c r="H1223" s="127"/>
      <c r="I1223" s="127"/>
      <c r="J1223" s="127"/>
      <c r="L1223" s="53"/>
      <c r="M1223" s="53"/>
      <c r="N1223" s="53"/>
      <c r="O1223" s="53"/>
      <c r="R1223" s="127"/>
      <c r="S1223" s="127"/>
      <c r="T1223" s="127"/>
      <c r="U1223" s="127"/>
      <c r="V1223" s="127"/>
      <c r="W1223" s="127"/>
      <c r="Y1223" s="127"/>
      <c r="Z1223" s="127"/>
    </row>
    <row r="1224" spans="1:27" s="122" customFormat="1" ht="24" x14ac:dyDescent="0.55000000000000004">
      <c r="A1224" s="11">
        <v>288</v>
      </c>
      <c r="B1224" s="137" t="s">
        <v>59</v>
      </c>
      <c r="C1224" s="11">
        <v>12182</v>
      </c>
      <c r="D1224" s="11">
        <v>0</v>
      </c>
      <c r="E1224" s="11">
        <v>2</v>
      </c>
      <c r="F1224" s="11">
        <v>3</v>
      </c>
      <c r="G1224" s="11">
        <v>2</v>
      </c>
      <c r="H1224" s="118">
        <f t="shared" ref="H1224:H1282" si="278">+(D1224*400)+(E1224*100)+F1224</f>
        <v>203</v>
      </c>
      <c r="I1224" s="119">
        <v>220</v>
      </c>
      <c r="J1224" s="119">
        <f t="shared" ref="J1224:J1282" si="279">H1224*I1224</f>
        <v>44660</v>
      </c>
      <c r="L1224" s="11" t="s">
        <v>62</v>
      </c>
      <c r="M1224" s="11" t="s">
        <v>63</v>
      </c>
      <c r="N1224" s="11">
        <v>2</v>
      </c>
      <c r="O1224" s="11">
        <v>45</v>
      </c>
      <c r="P1224" s="119">
        <v>100</v>
      </c>
      <c r="Q1224" s="119">
        <v>6800</v>
      </c>
      <c r="R1224" s="118">
        <f t="shared" ref="R1224:R1282" si="280">O1224*Q1224</f>
        <v>306000</v>
      </c>
      <c r="S1224" s="118">
        <v>12</v>
      </c>
      <c r="T1224" s="119"/>
      <c r="U1224" s="118">
        <f t="shared" ref="U1224:U1282" si="281">R1224*(100-T1224)/100</f>
        <v>306000</v>
      </c>
      <c r="V1224" s="119">
        <f t="shared" ref="V1224:V1282" si="282">J1224+U1224</f>
        <v>350660</v>
      </c>
      <c r="W1224" s="118">
        <f t="shared" ref="W1224:W1282" si="283">V1224*P1224/100</f>
        <v>350660</v>
      </c>
      <c r="Y1224" s="119">
        <f t="shared" ref="Y1224:Y1282" si="284">J1224+U1224</f>
        <v>350660</v>
      </c>
      <c r="Z1224" s="119"/>
    </row>
    <row r="1225" spans="1:27" s="126" customFormat="1" ht="24" x14ac:dyDescent="0.55000000000000004">
      <c r="A1225" s="24"/>
      <c r="B1225" s="139" t="s">
        <v>76</v>
      </c>
      <c r="C1225" s="24"/>
      <c r="D1225" s="24">
        <v>0</v>
      </c>
      <c r="E1225" s="24">
        <v>2</v>
      </c>
      <c r="F1225" s="24">
        <v>0</v>
      </c>
      <c r="G1225" s="24">
        <v>2</v>
      </c>
      <c r="H1225" s="125">
        <f t="shared" si="278"/>
        <v>200</v>
      </c>
      <c r="I1225" s="125">
        <v>150</v>
      </c>
      <c r="J1225" s="125">
        <f t="shared" si="279"/>
        <v>30000</v>
      </c>
      <c r="L1225" s="24" t="s">
        <v>62</v>
      </c>
      <c r="M1225" s="24" t="s">
        <v>63</v>
      </c>
      <c r="N1225" s="24">
        <v>2</v>
      </c>
      <c r="O1225" s="24">
        <v>36</v>
      </c>
      <c r="P1225" s="125">
        <v>100</v>
      </c>
      <c r="Q1225" s="125">
        <v>6800</v>
      </c>
      <c r="R1225" s="125">
        <f t="shared" si="280"/>
        <v>244800</v>
      </c>
      <c r="S1225" s="125">
        <v>11</v>
      </c>
      <c r="T1225" s="125">
        <v>45</v>
      </c>
      <c r="U1225" s="125">
        <f t="shared" si="281"/>
        <v>134640</v>
      </c>
      <c r="V1225" s="125">
        <f t="shared" si="282"/>
        <v>164640</v>
      </c>
      <c r="W1225" s="125">
        <f t="shared" si="283"/>
        <v>164640</v>
      </c>
      <c r="Y1225" s="125">
        <f t="shared" si="284"/>
        <v>164640</v>
      </c>
      <c r="Z1225" s="125">
        <v>0.02</v>
      </c>
      <c r="AA1225" s="125">
        <f t="shared" ref="AA1225:AA1226" si="285">Y1225*Z1225/100</f>
        <v>32.928000000000004</v>
      </c>
    </row>
    <row r="1226" spans="1:27" s="126" customFormat="1" ht="24" x14ac:dyDescent="0.55000000000000004">
      <c r="A1226" s="24"/>
      <c r="B1226" s="97"/>
      <c r="C1226" s="24"/>
      <c r="D1226" s="24"/>
      <c r="E1226" s="24"/>
      <c r="F1226" s="24"/>
      <c r="G1226" s="24"/>
      <c r="H1226" s="125">
        <f t="shared" si="278"/>
        <v>0</v>
      </c>
      <c r="I1226" s="125"/>
      <c r="J1226" s="125">
        <f t="shared" si="279"/>
        <v>0</v>
      </c>
      <c r="L1226" s="24"/>
      <c r="M1226" s="24" t="s">
        <v>65</v>
      </c>
      <c r="N1226" s="24">
        <v>2</v>
      </c>
      <c r="O1226" s="24">
        <v>4.5</v>
      </c>
      <c r="P1226" s="125">
        <v>100</v>
      </c>
      <c r="Q1226" s="125">
        <v>6800</v>
      </c>
      <c r="R1226" s="125">
        <f t="shared" si="280"/>
        <v>30600</v>
      </c>
      <c r="S1226" s="125">
        <v>11</v>
      </c>
      <c r="T1226" s="125">
        <v>45</v>
      </c>
      <c r="U1226" s="125">
        <f t="shared" si="281"/>
        <v>16830</v>
      </c>
      <c r="V1226" s="125">
        <f t="shared" si="282"/>
        <v>16830</v>
      </c>
      <c r="W1226" s="125">
        <f t="shared" si="283"/>
        <v>16830</v>
      </c>
      <c r="Y1226" s="125">
        <f t="shared" si="284"/>
        <v>16830</v>
      </c>
      <c r="Z1226" s="125">
        <v>0.02</v>
      </c>
      <c r="AA1226" s="125">
        <f t="shared" si="285"/>
        <v>3.3660000000000001</v>
      </c>
    </row>
    <row r="1227" spans="1:27" s="122" customFormat="1" ht="24" x14ac:dyDescent="0.55000000000000004">
      <c r="A1227" s="11"/>
      <c r="B1227" s="137" t="s">
        <v>59</v>
      </c>
      <c r="C1227" s="11">
        <v>1625</v>
      </c>
      <c r="D1227" s="11">
        <v>1</v>
      </c>
      <c r="E1227" s="11">
        <v>1</v>
      </c>
      <c r="F1227" s="11">
        <v>77</v>
      </c>
      <c r="G1227" s="11">
        <v>1</v>
      </c>
      <c r="H1227" s="118">
        <f t="shared" si="278"/>
        <v>577</v>
      </c>
      <c r="I1227" s="119">
        <v>100</v>
      </c>
      <c r="J1227" s="119">
        <f t="shared" si="279"/>
        <v>57700</v>
      </c>
      <c r="L1227" s="11"/>
      <c r="M1227" s="11"/>
      <c r="N1227" s="11"/>
      <c r="O1227" s="11"/>
      <c r="R1227" s="118">
        <f t="shared" si="280"/>
        <v>0</v>
      </c>
      <c r="S1227" s="118"/>
      <c r="T1227" s="119"/>
      <c r="U1227" s="118">
        <f t="shared" si="281"/>
        <v>0</v>
      </c>
      <c r="V1227" s="119">
        <f t="shared" si="282"/>
        <v>57700</v>
      </c>
      <c r="W1227" s="118">
        <f t="shared" si="283"/>
        <v>0</v>
      </c>
      <c r="Y1227" s="119">
        <f t="shared" si="284"/>
        <v>57700</v>
      </c>
      <c r="Z1227" s="119"/>
    </row>
    <row r="1228" spans="1:27" s="126" customFormat="1" ht="24" x14ac:dyDescent="0.55000000000000004">
      <c r="A1228" s="24"/>
      <c r="B1228" s="139" t="s">
        <v>76</v>
      </c>
      <c r="C1228" s="24"/>
      <c r="D1228" s="24">
        <v>5</v>
      </c>
      <c r="E1228" s="24">
        <v>0</v>
      </c>
      <c r="F1228" s="24">
        <v>0</v>
      </c>
      <c r="G1228" s="24">
        <v>1</v>
      </c>
      <c r="H1228" s="125">
        <f t="shared" si="278"/>
        <v>2000</v>
      </c>
      <c r="I1228" s="125">
        <v>100</v>
      </c>
      <c r="J1228" s="125">
        <f t="shared" si="279"/>
        <v>200000</v>
      </c>
      <c r="L1228" s="24"/>
      <c r="M1228" s="24"/>
      <c r="N1228" s="24"/>
      <c r="O1228" s="24"/>
      <c r="R1228" s="125">
        <f t="shared" si="280"/>
        <v>0</v>
      </c>
      <c r="S1228" s="125"/>
      <c r="T1228" s="125"/>
      <c r="U1228" s="125">
        <f t="shared" si="281"/>
        <v>0</v>
      </c>
      <c r="V1228" s="125">
        <f t="shared" si="282"/>
        <v>200000</v>
      </c>
      <c r="W1228" s="125">
        <f t="shared" si="283"/>
        <v>0</v>
      </c>
      <c r="Y1228" s="125">
        <f t="shared" si="284"/>
        <v>200000</v>
      </c>
      <c r="Z1228" s="125">
        <v>0.01</v>
      </c>
      <c r="AA1228" s="125">
        <f t="shared" ref="AA1228" si="286">Y1228*Z1228/100</f>
        <v>20</v>
      </c>
    </row>
    <row r="1229" spans="1:27" s="128" customFormat="1" ht="24" x14ac:dyDescent="0.55000000000000004">
      <c r="A1229" s="53"/>
      <c r="B1229" s="55"/>
      <c r="C1229" s="53"/>
      <c r="D1229" s="53"/>
      <c r="E1229" s="53"/>
      <c r="F1229" s="53"/>
      <c r="G1229" s="53"/>
      <c r="H1229" s="127"/>
      <c r="I1229" s="127"/>
      <c r="J1229" s="127"/>
      <c r="L1229" s="53"/>
      <c r="M1229" s="53"/>
      <c r="N1229" s="53"/>
      <c r="O1229" s="53"/>
      <c r="R1229" s="127"/>
      <c r="S1229" s="127"/>
      <c r="T1229" s="127"/>
      <c r="U1229" s="127"/>
      <c r="V1229" s="127"/>
      <c r="W1229" s="127"/>
      <c r="Y1229" s="127"/>
      <c r="Z1229" s="127"/>
    </row>
    <row r="1230" spans="1:27" s="122" customFormat="1" ht="24" x14ac:dyDescent="0.55000000000000004">
      <c r="A1230" s="11">
        <v>289</v>
      </c>
      <c r="B1230" s="137" t="s">
        <v>59</v>
      </c>
      <c r="C1230" s="11">
        <v>10034</v>
      </c>
      <c r="D1230" s="11">
        <v>0</v>
      </c>
      <c r="E1230" s="11">
        <v>0</v>
      </c>
      <c r="F1230" s="11">
        <v>95</v>
      </c>
      <c r="G1230" s="11">
        <v>1</v>
      </c>
      <c r="H1230" s="118">
        <f t="shared" si="278"/>
        <v>95</v>
      </c>
      <c r="I1230" s="119">
        <v>250</v>
      </c>
      <c r="J1230" s="119">
        <f t="shared" si="279"/>
        <v>23750</v>
      </c>
      <c r="L1230" s="11"/>
      <c r="M1230" s="11"/>
      <c r="N1230" s="11"/>
      <c r="O1230" s="11"/>
      <c r="R1230" s="118">
        <f t="shared" si="280"/>
        <v>0</v>
      </c>
      <c r="S1230" s="118"/>
      <c r="T1230" s="119"/>
      <c r="U1230" s="118">
        <f t="shared" si="281"/>
        <v>0</v>
      </c>
      <c r="V1230" s="119">
        <f t="shared" si="282"/>
        <v>23750</v>
      </c>
      <c r="W1230" s="118">
        <f t="shared" si="283"/>
        <v>0</v>
      </c>
      <c r="Y1230" s="119">
        <f t="shared" si="284"/>
        <v>23750</v>
      </c>
      <c r="Z1230" s="119"/>
    </row>
    <row r="1231" spans="1:27" s="122" customFormat="1" ht="24" x14ac:dyDescent="0.55000000000000004">
      <c r="A1231" s="11"/>
      <c r="B1231" s="137" t="s">
        <v>59</v>
      </c>
      <c r="C1231" s="11">
        <v>1864</v>
      </c>
      <c r="D1231" s="11">
        <v>2</v>
      </c>
      <c r="E1231" s="11">
        <v>1</v>
      </c>
      <c r="F1231" s="11">
        <v>14</v>
      </c>
      <c r="G1231" s="11">
        <v>1</v>
      </c>
      <c r="H1231" s="118">
        <f t="shared" si="278"/>
        <v>914</v>
      </c>
      <c r="I1231" s="119">
        <v>100</v>
      </c>
      <c r="J1231" s="119">
        <f t="shared" si="279"/>
        <v>91400</v>
      </c>
      <c r="L1231" s="11"/>
      <c r="M1231" s="11"/>
      <c r="N1231" s="11"/>
      <c r="O1231" s="11"/>
      <c r="R1231" s="118">
        <f t="shared" si="280"/>
        <v>0</v>
      </c>
      <c r="S1231" s="118"/>
      <c r="T1231" s="119"/>
      <c r="U1231" s="118">
        <f t="shared" si="281"/>
        <v>0</v>
      </c>
      <c r="V1231" s="119">
        <f t="shared" si="282"/>
        <v>91400</v>
      </c>
      <c r="W1231" s="118">
        <f t="shared" si="283"/>
        <v>0</v>
      </c>
      <c r="Y1231" s="119">
        <f t="shared" si="284"/>
        <v>91400</v>
      </c>
      <c r="Z1231" s="119"/>
    </row>
    <row r="1232" spans="1:27" s="122" customFormat="1" ht="24" x14ac:dyDescent="0.55000000000000004">
      <c r="A1232" s="11"/>
      <c r="B1232" s="137" t="s">
        <v>59</v>
      </c>
      <c r="C1232" s="11">
        <v>9977</v>
      </c>
      <c r="D1232" s="11">
        <v>1</v>
      </c>
      <c r="E1232" s="11">
        <v>2</v>
      </c>
      <c r="F1232" s="11">
        <v>66</v>
      </c>
      <c r="G1232" s="11">
        <v>1</v>
      </c>
      <c r="H1232" s="118">
        <f t="shared" si="278"/>
        <v>666</v>
      </c>
      <c r="I1232" s="119">
        <v>100</v>
      </c>
      <c r="J1232" s="119">
        <f t="shared" si="279"/>
        <v>66600</v>
      </c>
      <c r="L1232" s="11"/>
      <c r="M1232" s="11"/>
      <c r="N1232" s="11"/>
      <c r="O1232" s="11"/>
      <c r="R1232" s="118">
        <f t="shared" si="280"/>
        <v>0</v>
      </c>
      <c r="S1232" s="118"/>
      <c r="T1232" s="119"/>
      <c r="U1232" s="118">
        <f t="shared" si="281"/>
        <v>0</v>
      </c>
      <c r="V1232" s="119">
        <f t="shared" si="282"/>
        <v>66600</v>
      </c>
      <c r="W1232" s="118">
        <f t="shared" si="283"/>
        <v>0</v>
      </c>
      <c r="Y1232" s="119">
        <f t="shared" si="284"/>
        <v>66600</v>
      </c>
      <c r="Z1232" s="119"/>
    </row>
    <row r="1233" spans="1:26" s="122" customFormat="1" ht="24" x14ac:dyDescent="0.55000000000000004">
      <c r="A1233" s="11"/>
      <c r="B1233" s="137" t="s">
        <v>59</v>
      </c>
      <c r="C1233" s="11">
        <v>1864</v>
      </c>
      <c r="D1233" s="11">
        <v>2</v>
      </c>
      <c r="E1233" s="11">
        <v>1</v>
      </c>
      <c r="F1233" s="11">
        <v>14</v>
      </c>
      <c r="G1233" s="11">
        <v>1</v>
      </c>
      <c r="H1233" s="118">
        <f t="shared" si="278"/>
        <v>914</v>
      </c>
      <c r="I1233" s="119">
        <v>100</v>
      </c>
      <c r="J1233" s="119">
        <f t="shared" si="279"/>
        <v>91400</v>
      </c>
      <c r="L1233" s="11"/>
      <c r="M1233" s="11"/>
      <c r="N1233" s="11"/>
      <c r="O1233" s="11"/>
      <c r="R1233" s="118">
        <f t="shared" si="280"/>
        <v>0</v>
      </c>
      <c r="S1233" s="118"/>
      <c r="T1233" s="119"/>
      <c r="U1233" s="118">
        <f t="shared" si="281"/>
        <v>0</v>
      </c>
      <c r="V1233" s="119">
        <f t="shared" si="282"/>
        <v>91400</v>
      </c>
      <c r="W1233" s="118">
        <f t="shared" si="283"/>
        <v>0</v>
      </c>
      <c r="Y1233" s="119">
        <f t="shared" si="284"/>
        <v>91400</v>
      </c>
      <c r="Z1233" s="119"/>
    </row>
    <row r="1234" spans="1:26" s="122" customFormat="1" ht="24" x14ac:dyDescent="0.55000000000000004">
      <c r="A1234" s="11"/>
      <c r="B1234" s="137" t="s">
        <v>59</v>
      </c>
      <c r="C1234" s="11">
        <v>9975</v>
      </c>
      <c r="D1234" s="11">
        <v>5</v>
      </c>
      <c r="E1234" s="11">
        <v>1</v>
      </c>
      <c r="F1234" s="11">
        <v>87</v>
      </c>
      <c r="G1234" s="11">
        <v>1</v>
      </c>
      <c r="H1234" s="118">
        <f t="shared" si="278"/>
        <v>2187</v>
      </c>
      <c r="I1234" s="119">
        <v>100</v>
      </c>
      <c r="J1234" s="119">
        <f t="shared" si="279"/>
        <v>218700</v>
      </c>
      <c r="L1234" s="11"/>
      <c r="M1234" s="11"/>
      <c r="N1234" s="11"/>
      <c r="O1234" s="11"/>
      <c r="R1234" s="118">
        <f t="shared" si="280"/>
        <v>0</v>
      </c>
      <c r="S1234" s="118"/>
      <c r="T1234" s="119"/>
      <c r="U1234" s="118">
        <f t="shared" si="281"/>
        <v>0</v>
      </c>
      <c r="V1234" s="119">
        <f t="shared" si="282"/>
        <v>218700</v>
      </c>
      <c r="W1234" s="118">
        <f t="shared" si="283"/>
        <v>0</v>
      </c>
      <c r="Y1234" s="119">
        <f t="shared" si="284"/>
        <v>218700</v>
      </c>
      <c r="Z1234" s="119"/>
    </row>
    <row r="1235" spans="1:26" s="122" customFormat="1" ht="24" x14ac:dyDescent="0.55000000000000004">
      <c r="A1235" s="11"/>
      <c r="B1235" s="137" t="s">
        <v>59</v>
      </c>
      <c r="C1235" s="11">
        <v>9974</v>
      </c>
      <c r="D1235" s="11">
        <v>0</v>
      </c>
      <c r="E1235" s="11">
        <v>2</v>
      </c>
      <c r="F1235" s="11">
        <v>63</v>
      </c>
      <c r="G1235" s="11">
        <v>1</v>
      </c>
      <c r="H1235" s="118">
        <f t="shared" si="278"/>
        <v>263</v>
      </c>
      <c r="I1235" s="119">
        <v>100</v>
      </c>
      <c r="J1235" s="119">
        <f t="shared" si="279"/>
        <v>26300</v>
      </c>
      <c r="L1235" s="11"/>
      <c r="M1235" s="11"/>
      <c r="N1235" s="11"/>
      <c r="O1235" s="11"/>
      <c r="R1235" s="118">
        <f t="shared" si="280"/>
        <v>0</v>
      </c>
      <c r="S1235" s="118"/>
      <c r="T1235" s="119"/>
      <c r="U1235" s="118">
        <f t="shared" si="281"/>
        <v>0</v>
      </c>
      <c r="V1235" s="119">
        <f t="shared" si="282"/>
        <v>26300</v>
      </c>
      <c r="W1235" s="118">
        <f t="shared" si="283"/>
        <v>0</v>
      </c>
      <c r="Y1235" s="119">
        <f t="shared" si="284"/>
        <v>26300</v>
      </c>
      <c r="Z1235" s="119"/>
    </row>
    <row r="1236" spans="1:26" s="128" customFormat="1" ht="24" x14ac:dyDescent="0.55000000000000004">
      <c r="A1236" s="53"/>
      <c r="B1236" s="55"/>
      <c r="C1236" s="53"/>
      <c r="D1236" s="53"/>
      <c r="E1236" s="53"/>
      <c r="F1236" s="53"/>
      <c r="G1236" s="53"/>
      <c r="H1236" s="127"/>
      <c r="I1236" s="127"/>
      <c r="J1236" s="127"/>
      <c r="L1236" s="53"/>
      <c r="M1236" s="53"/>
      <c r="N1236" s="53"/>
      <c r="O1236" s="53"/>
      <c r="R1236" s="127"/>
      <c r="S1236" s="127"/>
      <c r="T1236" s="127"/>
      <c r="U1236" s="127"/>
      <c r="V1236" s="127"/>
      <c r="W1236" s="127"/>
      <c r="Y1236" s="127"/>
      <c r="Z1236" s="127"/>
    </row>
    <row r="1237" spans="1:26" s="122" customFormat="1" ht="24" x14ac:dyDescent="0.55000000000000004">
      <c r="A1237" s="11">
        <v>290</v>
      </c>
      <c r="B1237" s="137" t="s">
        <v>59</v>
      </c>
      <c r="C1237" s="11">
        <v>9989</v>
      </c>
      <c r="D1237" s="11">
        <v>0</v>
      </c>
      <c r="E1237" s="11">
        <v>2</v>
      </c>
      <c r="F1237" s="11">
        <v>64</v>
      </c>
      <c r="G1237" s="11">
        <v>2</v>
      </c>
      <c r="H1237" s="118">
        <f t="shared" si="278"/>
        <v>264</v>
      </c>
      <c r="I1237" s="119">
        <v>100</v>
      </c>
      <c r="J1237" s="119">
        <f t="shared" si="279"/>
        <v>26400</v>
      </c>
      <c r="L1237" s="11" t="s">
        <v>62</v>
      </c>
      <c r="M1237" s="11" t="s">
        <v>63</v>
      </c>
      <c r="N1237" s="11">
        <v>2</v>
      </c>
      <c r="O1237" s="11">
        <v>144</v>
      </c>
      <c r="P1237" s="119">
        <v>100</v>
      </c>
      <c r="Q1237" s="119">
        <v>6800</v>
      </c>
      <c r="R1237" s="118">
        <f t="shared" si="280"/>
        <v>979200</v>
      </c>
      <c r="S1237" s="118">
        <v>35</v>
      </c>
      <c r="T1237" s="119"/>
      <c r="U1237" s="118">
        <f t="shared" si="281"/>
        <v>979200</v>
      </c>
      <c r="V1237" s="119">
        <f t="shared" si="282"/>
        <v>1005600</v>
      </c>
      <c r="W1237" s="118">
        <f t="shared" si="283"/>
        <v>1005600</v>
      </c>
      <c r="Y1237" s="119">
        <f t="shared" si="284"/>
        <v>1005600</v>
      </c>
      <c r="Z1237" s="119"/>
    </row>
    <row r="1238" spans="1:26" s="122" customFormat="1" ht="24" x14ac:dyDescent="0.55000000000000004">
      <c r="A1238" s="11"/>
      <c r="B1238" s="137"/>
      <c r="C1238" s="11"/>
      <c r="D1238" s="11"/>
      <c r="E1238" s="11"/>
      <c r="F1238" s="11"/>
      <c r="G1238" s="11"/>
      <c r="H1238" s="118">
        <f t="shared" si="278"/>
        <v>0</v>
      </c>
      <c r="I1238" s="119"/>
      <c r="J1238" s="119">
        <f t="shared" si="279"/>
        <v>0</v>
      </c>
      <c r="L1238" s="11"/>
      <c r="M1238" s="11" t="s">
        <v>65</v>
      </c>
      <c r="N1238" s="11">
        <v>2</v>
      </c>
      <c r="O1238" s="11">
        <v>8</v>
      </c>
      <c r="P1238" s="119">
        <v>100</v>
      </c>
      <c r="Q1238" s="119">
        <v>6800</v>
      </c>
      <c r="R1238" s="118">
        <f t="shared" si="280"/>
        <v>54400</v>
      </c>
      <c r="S1238" s="118">
        <v>35</v>
      </c>
      <c r="T1238" s="119"/>
      <c r="U1238" s="118">
        <f t="shared" si="281"/>
        <v>54400</v>
      </c>
      <c r="V1238" s="119">
        <f t="shared" si="282"/>
        <v>54400</v>
      </c>
      <c r="W1238" s="118">
        <f t="shared" si="283"/>
        <v>54400</v>
      </c>
      <c r="Y1238" s="119">
        <f t="shared" si="284"/>
        <v>54400</v>
      </c>
      <c r="Z1238" s="119"/>
    </row>
    <row r="1239" spans="1:26" s="128" customFormat="1" ht="24" x14ac:dyDescent="0.55000000000000004">
      <c r="A1239" s="53"/>
      <c r="B1239" s="55"/>
      <c r="C1239" s="53"/>
      <c r="D1239" s="53"/>
      <c r="E1239" s="53"/>
      <c r="F1239" s="53"/>
      <c r="G1239" s="53"/>
      <c r="H1239" s="127"/>
      <c r="I1239" s="127"/>
      <c r="J1239" s="127"/>
      <c r="L1239" s="53"/>
      <c r="M1239" s="53"/>
      <c r="N1239" s="53"/>
      <c r="O1239" s="53"/>
      <c r="R1239" s="127"/>
      <c r="S1239" s="127"/>
      <c r="T1239" s="127"/>
      <c r="U1239" s="127"/>
      <c r="V1239" s="127"/>
      <c r="W1239" s="127"/>
      <c r="Y1239" s="127"/>
      <c r="Z1239" s="127"/>
    </row>
    <row r="1240" spans="1:26" s="122" customFormat="1" ht="24" x14ac:dyDescent="0.55000000000000004">
      <c r="A1240" s="11">
        <v>291</v>
      </c>
      <c r="B1240" s="137" t="s">
        <v>59</v>
      </c>
      <c r="C1240" s="11">
        <v>828</v>
      </c>
      <c r="D1240" s="11">
        <v>1</v>
      </c>
      <c r="E1240" s="11">
        <v>1</v>
      </c>
      <c r="F1240" s="11">
        <v>39</v>
      </c>
      <c r="G1240" s="11">
        <v>2</v>
      </c>
      <c r="H1240" s="118">
        <f t="shared" si="278"/>
        <v>539</v>
      </c>
      <c r="I1240" s="119">
        <v>150</v>
      </c>
      <c r="J1240" s="119">
        <f t="shared" si="279"/>
        <v>80850</v>
      </c>
      <c r="L1240" s="11" t="s">
        <v>62</v>
      </c>
      <c r="M1240" s="11" t="s">
        <v>63</v>
      </c>
      <c r="N1240" s="11">
        <v>2</v>
      </c>
      <c r="O1240" s="11">
        <v>515</v>
      </c>
      <c r="P1240" s="119">
        <v>100</v>
      </c>
      <c r="Q1240" s="119">
        <v>6800</v>
      </c>
      <c r="R1240" s="118">
        <f t="shared" si="280"/>
        <v>3502000</v>
      </c>
      <c r="S1240" s="118">
        <v>27</v>
      </c>
      <c r="T1240" s="119"/>
      <c r="U1240" s="118">
        <f t="shared" si="281"/>
        <v>3502000</v>
      </c>
      <c r="V1240" s="119">
        <f t="shared" si="282"/>
        <v>3582850</v>
      </c>
      <c r="W1240" s="118">
        <f t="shared" si="283"/>
        <v>3582850</v>
      </c>
      <c r="Y1240" s="119">
        <f t="shared" si="284"/>
        <v>3582850</v>
      </c>
      <c r="Z1240" s="119"/>
    </row>
    <row r="1241" spans="1:26" s="122" customFormat="1" ht="24" x14ac:dyDescent="0.55000000000000004">
      <c r="A1241" s="11"/>
      <c r="B1241" s="137"/>
      <c r="C1241" s="11"/>
      <c r="D1241" s="11"/>
      <c r="E1241" s="11"/>
      <c r="F1241" s="11"/>
      <c r="G1241" s="11"/>
      <c r="H1241" s="118">
        <f t="shared" si="278"/>
        <v>0</v>
      </c>
      <c r="I1241" s="119"/>
      <c r="J1241" s="119">
        <f t="shared" si="279"/>
        <v>0</v>
      </c>
      <c r="L1241" s="11"/>
      <c r="M1241" s="11" t="s">
        <v>65</v>
      </c>
      <c r="N1241" s="11">
        <v>2</v>
      </c>
      <c r="O1241" s="11">
        <v>8</v>
      </c>
      <c r="P1241" s="119">
        <v>100</v>
      </c>
      <c r="Q1241" s="119">
        <v>6800</v>
      </c>
      <c r="R1241" s="118">
        <f t="shared" si="280"/>
        <v>54400</v>
      </c>
      <c r="S1241" s="118">
        <v>27</v>
      </c>
      <c r="T1241" s="119"/>
      <c r="U1241" s="118">
        <f t="shared" si="281"/>
        <v>54400</v>
      </c>
      <c r="V1241" s="119">
        <f t="shared" si="282"/>
        <v>54400</v>
      </c>
      <c r="W1241" s="118">
        <f t="shared" si="283"/>
        <v>54400</v>
      </c>
      <c r="Y1241" s="119">
        <f t="shared" si="284"/>
        <v>54400</v>
      </c>
      <c r="Z1241" s="119"/>
    </row>
    <row r="1242" spans="1:26" s="128" customFormat="1" ht="24" x14ac:dyDescent="0.55000000000000004">
      <c r="A1242" s="53"/>
      <c r="B1242" s="129"/>
      <c r="C1242" s="129"/>
      <c r="D1242" s="53"/>
      <c r="E1242" s="53"/>
      <c r="F1242" s="53"/>
      <c r="G1242" s="53"/>
      <c r="H1242" s="127"/>
      <c r="I1242" s="127"/>
      <c r="J1242" s="127"/>
      <c r="L1242" s="53"/>
      <c r="M1242" s="53"/>
      <c r="N1242" s="53"/>
      <c r="O1242" s="53"/>
      <c r="R1242" s="127"/>
      <c r="S1242" s="127"/>
      <c r="T1242" s="127"/>
      <c r="U1242" s="127"/>
      <c r="V1242" s="127"/>
      <c r="W1242" s="127"/>
      <c r="Y1242" s="127"/>
      <c r="Z1242" s="127"/>
    </row>
    <row r="1243" spans="1:26" s="122" customFormat="1" ht="24" x14ac:dyDescent="0.55000000000000004">
      <c r="A1243" s="11">
        <v>292</v>
      </c>
      <c r="B1243" s="137" t="s">
        <v>59</v>
      </c>
      <c r="C1243" s="11">
        <v>17136</v>
      </c>
      <c r="D1243" s="11">
        <v>0</v>
      </c>
      <c r="E1243" s="11">
        <v>1</v>
      </c>
      <c r="F1243" s="11">
        <v>14</v>
      </c>
      <c r="G1243" s="11">
        <v>1</v>
      </c>
      <c r="H1243" s="118">
        <f t="shared" si="278"/>
        <v>114</v>
      </c>
      <c r="I1243" s="119">
        <v>100</v>
      </c>
      <c r="J1243" s="119">
        <f t="shared" si="279"/>
        <v>11400</v>
      </c>
      <c r="L1243" s="11"/>
      <c r="M1243" s="11"/>
      <c r="N1243" s="11"/>
      <c r="O1243" s="11"/>
      <c r="R1243" s="118">
        <f t="shared" si="280"/>
        <v>0</v>
      </c>
      <c r="S1243" s="118"/>
      <c r="T1243" s="119"/>
      <c r="U1243" s="118">
        <f t="shared" si="281"/>
        <v>0</v>
      </c>
      <c r="V1243" s="119">
        <f t="shared" si="282"/>
        <v>11400</v>
      </c>
      <c r="W1243" s="118">
        <f t="shared" si="283"/>
        <v>0</v>
      </c>
      <c r="Y1243" s="119">
        <f t="shared" si="284"/>
        <v>11400</v>
      </c>
      <c r="Z1243" s="119"/>
    </row>
    <row r="1244" spans="1:26" s="128" customFormat="1" ht="24" x14ac:dyDescent="0.55000000000000004">
      <c r="A1244" s="53"/>
      <c r="B1244" s="55"/>
      <c r="C1244" s="53"/>
      <c r="D1244" s="53"/>
      <c r="E1244" s="53"/>
      <c r="F1244" s="53"/>
      <c r="G1244" s="53"/>
      <c r="H1244" s="127"/>
      <c r="I1244" s="127"/>
      <c r="J1244" s="127"/>
      <c r="L1244" s="53"/>
      <c r="M1244" s="53"/>
      <c r="N1244" s="53"/>
      <c r="O1244" s="53"/>
      <c r="R1244" s="127"/>
      <c r="S1244" s="127"/>
      <c r="T1244" s="127"/>
      <c r="U1244" s="127"/>
      <c r="V1244" s="127"/>
      <c r="W1244" s="127"/>
      <c r="Y1244" s="127"/>
      <c r="Z1244" s="127"/>
    </row>
    <row r="1245" spans="1:26" s="122" customFormat="1" ht="24" x14ac:dyDescent="0.55000000000000004">
      <c r="A1245" s="11">
        <v>293</v>
      </c>
      <c r="B1245" s="137" t="s">
        <v>59</v>
      </c>
      <c r="C1245" s="11">
        <v>1987</v>
      </c>
      <c r="D1245" s="11">
        <v>1</v>
      </c>
      <c r="E1245" s="11">
        <v>0</v>
      </c>
      <c r="F1245" s="11">
        <v>75</v>
      </c>
      <c r="G1245" s="11">
        <v>1</v>
      </c>
      <c r="H1245" s="118">
        <f t="shared" si="278"/>
        <v>475</v>
      </c>
      <c r="I1245" s="119">
        <v>100</v>
      </c>
      <c r="J1245" s="119">
        <f t="shared" si="279"/>
        <v>47500</v>
      </c>
      <c r="L1245" s="11"/>
      <c r="M1245" s="11"/>
      <c r="N1245" s="11"/>
      <c r="O1245" s="11"/>
      <c r="R1245" s="118">
        <f t="shared" si="280"/>
        <v>0</v>
      </c>
      <c r="S1245" s="118"/>
      <c r="T1245" s="119"/>
      <c r="U1245" s="118">
        <f t="shared" si="281"/>
        <v>0</v>
      </c>
      <c r="V1245" s="119">
        <f t="shared" si="282"/>
        <v>47500</v>
      </c>
      <c r="W1245" s="118">
        <f t="shared" si="283"/>
        <v>0</v>
      </c>
      <c r="Y1245" s="119">
        <f t="shared" si="284"/>
        <v>47500</v>
      </c>
      <c r="Z1245" s="119"/>
    </row>
    <row r="1246" spans="1:26" s="122" customFormat="1" ht="24" x14ac:dyDescent="0.55000000000000004">
      <c r="A1246" s="11"/>
      <c r="B1246" s="137" t="s">
        <v>59</v>
      </c>
      <c r="C1246" s="11">
        <v>6004</v>
      </c>
      <c r="D1246" s="11">
        <v>0</v>
      </c>
      <c r="E1246" s="11">
        <v>2</v>
      </c>
      <c r="F1246" s="11">
        <v>17</v>
      </c>
      <c r="G1246" s="11">
        <v>1</v>
      </c>
      <c r="H1246" s="118">
        <f t="shared" si="278"/>
        <v>217</v>
      </c>
      <c r="I1246" s="119">
        <v>100</v>
      </c>
      <c r="J1246" s="119">
        <f t="shared" si="279"/>
        <v>21700</v>
      </c>
      <c r="L1246" s="11"/>
      <c r="M1246" s="11"/>
      <c r="N1246" s="11"/>
      <c r="O1246" s="11"/>
      <c r="R1246" s="118">
        <f t="shared" si="280"/>
        <v>0</v>
      </c>
      <c r="S1246" s="118"/>
      <c r="T1246" s="119"/>
      <c r="U1246" s="118">
        <f t="shared" si="281"/>
        <v>0</v>
      </c>
      <c r="V1246" s="119">
        <f t="shared" si="282"/>
        <v>21700</v>
      </c>
      <c r="W1246" s="118">
        <f t="shared" si="283"/>
        <v>0</v>
      </c>
      <c r="Y1246" s="119">
        <f t="shared" si="284"/>
        <v>21700</v>
      </c>
      <c r="Z1246" s="119"/>
    </row>
    <row r="1247" spans="1:26" s="122" customFormat="1" ht="24" x14ac:dyDescent="0.55000000000000004">
      <c r="A1247" s="11"/>
      <c r="B1247" s="137" t="s">
        <v>59</v>
      </c>
      <c r="C1247" s="11">
        <v>11377</v>
      </c>
      <c r="D1247" s="11">
        <v>3</v>
      </c>
      <c r="E1247" s="11">
        <v>0</v>
      </c>
      <c r="F1247" s="11">
        <v>82</v>
      </c>
      <c r="G1247" s="11">
        <v>1</v>
      </c>
      <c r="H1247" s="118">
        <f t="shared" si="278"/>
        <v>1282</v>
      </c>
      <c r="I1247" s="119">
        <v>130</v>
      </c>
      <c r="J1247" s="119">
        <f t="shared" si="279"/>
        <v>166660</v>
      </c>
      <c r="L1247" s="11"/>
      <c r="M1247" s="11"/>
      <c r="N1247" s="11"/>
      <c r="O1247" s="11"/>
      <c r="R1247" s="118">
        <f t="shared" si="280"/>
        <v>0</v>
      </c>
      <c r="S1247" s="118"/>
      <c r="T1247" s="119"/>
      <c r="U1247" s="118">
        <f t="shared" si="281"/>
        <v>0</v>
      </c>
      <c r="V1247" s="119">
        <f t="shared" si="282"/>
        <v>166660</v>
      </c>
      <c r="W1247" s="118">
        <f t="shared" si="283"/>
        <v>0</v>
      </c>
      <c r="Y1247" s="119">
        <f t="shared" si="284"/>
        <v>166660</v>
      </c>
      <c r="Z1247" s="119"/>
    </row>
    <row r="1248" spans="1:26" s="122" customFormat="1" ht="24" x14ac:dyDescent="0.55000000000000004">
      <c r="A1248" s="11"/>
      <c r="B1248" s="137" t="s">
        <v>59</v>
      </c>
      <c r="C1248" s="11">
        <v>1647</v>
      </c>
      <c r="D1248" s="11">
        <v>1</v>
      </c>
      <c r="E1248" s="11">
        <v>3</v>
      </c>
      <c r="F1248" s="11">
        <v>82</v>
      </c>
      <c r="G1248" s="11">
        <v>1</v>
      </c>
      <c r="H1248" s="118">
        <f t="shared" si="278"/>
        <v>782</v>
      </c>
      <c r="I1248" s="119">
        <v>100</v>
      </c>
      <c r="J1248" s="119">
        <f t="shared" si="279"/>
        <v>78200</v>
      </c>
      <c r="L1248" s="11"/>
      <c r="M1248" s="11"/>
      <c r="N1248" s="11"/>
      <c r="O1248" s="11"/>
      <c r="R1248" s="118">
        <f t="shared" si="280"/>
        <v>0</v>
      </c>
      <c r="S1248" s="118"/>
      <c r="T1248" s="119"/>
      <c r="U1248" s="118">
        <f t="shared" si="281"/>
        <v>0</v>
      </c>
      <c r="V1248" s="119">
        <f t="shared" si="282"/>
        <v>78200</v>
      </c>
      <c r="W1248" s="118">
        <f t="shared" si="283"/>
        <v>0</v>
      </c>
      <c r="Y1248" s="119">
        <f t="shared" si="284"/>
        <v>78200</v>
      </c>
      <c r="Z1248" s="119"/>
    </row>
    <row r="1249" spans="1:27" s="128" customFormat="1" ht="24" x14ac:dyDescent="0.55000000000000004">
      <c r="A1249" s="53"/>
      <c r="B1249" s="55"/>
      <c r="C1249" s="53"/>
      <c r="D1249" s="53"/>
      <c r="E1249" s="53"/>
      <c r="F1249" s="53"/>
      <c r="G1249" s="53"/>
      <c r="H1249" s="127"/>
      <c r="I1249" s="127"/>
      <c r="J1249" s="127"/>
      <c r="L1249" s="53"/>
      <c r="M1249" s="53"/>
      <c r="N1249" s="53"/>
      <c r="O1249" s="53"/>
      <c r="R1249" s="127"/>
      <c r="S1249" s="127"/>
      <c r="T1249" s="127"/>
      <c r="U1249" s="127"/>
      <c r="V1249" s="127"/>
      <c r="W1249" s="127"/>
      <c r="Y1249" s="127"/>
      <c r="Z1249" s="127"/>
    </row>
    <row r="1250" spans="1:27" s="126" customFormat="1" ht="24" x14ac:dyDescent="0.55000000000000004">
      <c r="A1250" s="24">
        <v>294</v>
      </c>
      <c r="B1250" s="97" t="s">
        <v>172</v>
      </c>
      <c r="C1250" s="24"/>
      <c r="D1250" s="24">
        <v>5</v>
      </c>
      <c r="E1250" s="24">
        <v>1</v>
      </c>
      <c r="F1250" s="24">
        <v>60</v>
      </c>
      <c r="G1250" s="24">
        <v>1</v>
      </c>
      <c r="H1250" s="125">
        <f t="shared" si="278"/>
        <v>2160</v>
      </c>
      <c r="I1250" s="125">
        <v>100</v>
      </c>
      <c r="J1250" s="125">
        <f t="shared" si="279"/>
        <v>216000</v>
      </c>
      <c r="L1250" s="24"/>
      <c r="M1250" s="24"/>
      <c r="N1250" s="24"/>
      <c r="O1250" s="24"/>
      <c r="R1250" s="125">
        <f t="shared" si="280"/>
        <v>0</v>
      </c>
      <c r="S1250" s="125"/>
      <c r="T1250" s="125"/>
      <c r="U1250" s="125">
        <f t="shared" si="281"/>
        <v>0</v>
      </c>
      <c r="V1250" s="125">
        <f t="shared" si="282"/>
        <v>216000</v>
      </c>
      <c r="W1250" s="125">
        <f t="shared" si="283"/>
        <v>0</v>
      </c>
      <c r="Y1250" s="125">
        <f t="shared" si="284"/>
        <v>216000</v>
      </c>
      <c r="Z1250" s="125">
        <v>0.01</v>
      </c>
      <c r="AA1250" s="125">
        <f t="shared" ref="AA1250:AA1251" si="287">Y1250*Z1250/100</f>
        <v>21.6</v>
      </c>
    </row>
    <row r="1251" spans="1:27" s="126" customFormat="1" ht="24" x14ac:dyDescent="0.55000000000000004">
      <c r="A1251" s="24"/>
      <c r="B1251" s="97" t="s">
        <v>263</v>
      </c>
      <c r="C1251" s="24">
        <v>2139</v>
      </c>
      <c r="D1251" s="24">
        <v>2</v>
      </c>
      <c r="E1251" s="24">
        <v>2</v>
      </c>
      <c r="F1251" s="24">
        <v>0</v>
      </c>
      <c r="G1251" s="24">
        <v>1</v>
      </c>
      <c r="H1251" s="125">
        <f t="shared" si="278"/>
        <v>1000</v>
      </c>
      <c r="I1251" s="125">
        <v>100</v>
      </c>
      <c r="J1251" s="125">
        <f t="shared" si="279"/>
        <v>100000</v>
      </c>
      <c r="L1251" s="24"/>
      <c r="M1251" s="24"/>
      <c r="N1251" s="24"/>
      <c r="O1251" s="24"/>
      <c r="R1251" s="125">
        <f t="shared" si="280"/>
        <v>0</v>
      </c>
      <c r="S1251" s="125"/>
      <c r="T1251" s="125"/>
      <c r="U1251" s="125">
        <f t="shared" si="281"/>
        <v>0</v>
      </c>
      <c r="V1251" s="125">
        <f t="shared" si="282"/>
        <v>100000</v>
      </c>
      <c r="W1251" s="125">
        <f t="shared" si="283"/>
        <v>0</v>
      </c>
      <c r="Y1251" s="125">
        <f t="shared" si="284"/>
        <v>100000</v>
      </c>
      <c r="Z1251" s="125">
        <v>0.01</v>
      </c>
      <c r="AA1251" s="125">
        <f t="shared" si="287"/>
        <v>10</v>
      </c>
    </row>
    <row r="1252" spans="1:27" s="128" customFormat="1" ht="24" x14ac:dyDescent="0.55000000000000004">
      <c r="A1252" s="53"/>
      <c r="B1252" s="55"/>
      <c r="C1252" s="53"/>
      <c r="D1252" s="53"/>
      <c r="E1252" s="53"/>
      <c r="F1252" s="53"/>
      <c r="G1252" s="53"/>
      <c r="H1252" s="127"/>
      <c r="I1252" s="127"/>
      <c r="J1252" s="127"/>
      <c r="L1252" s="53"/>
      <c r="M1252" s="53"/>
      <c r="N1252" s="53"/>
      <c r="O1252" s="53"/>
      <c r="R1252" s="127"/>
      <c r="S1252" s="127"/>
      <c r="T1252" s="127"/>
      <c r="U1252" s="127"/>
      <c r="V1252" s="127"/>
      <c r="W1252" s="127"/>
      <c r="Y1252" s="127"/>
      <c r="Z1252" s="127"/>
    </row>
    <row r="1253" spans="1:27" s="122" customFormat="1" ht="24" x14ac:dyDescent="0.55000000000000004">
      <c r="A1253" s="11">
        <v>295</v>
      </c>
      <c r="B1253" s="137" t="s">
        <v>59</v>
      </c>
      <c r="C1253" s="11">
        <v>9989</v>
      </c>
      <c r="D1253" s="11">
        <v>0</v>
      </c>
      <c r="E1253" s="11">
        <v>2</v>
      </c>
      <c r="F1253" s="11">
        <v>64</v>
      </c>
      <c r="G1253" s="11">
        <v>2</v>
      </c>
      <c r="H1253" s="118">
        <f t="shared" si="278"/>
        <v>264</v>
      </c>
      <c r="I1253" s="119">
        <v>100</v>
      </c>
      <c r="J1253" s="119">
        <f t="shared" si="279"/>
        <v>26400</v>
      </c>
      <c r="L1253" s="11" t="s">
        <v>13</v>
      </c>
      <c r="M1253" s="11" t="s">
        <v>65</v>
      </c>
      <c r="N1253" s="11">
        <v>2</v>
      </c>
      <c r="O1253" s="11">
        <v>160</v>
      </c>
      <c r="P1253" s="119">
        <v>100</v>
      </c>
      <c r="Q1253" s="119">
        <v>6800</v>
      </c>
      <c r="R1253" s="118">
        <f t="shared" si="280"/>
        <v>1088000</v>
      </c>
      <c r="S1253" s="118">
        <v>61</v>
      </c>
      <c r="T1253" s="119"/>
      <c r="U1253" s="118">
        <f t="shared" si="281"/>
        <v>1088000</v>
      </c>
      <c r="V1253" s="119">
        <f t="shared" si="282"/>
        <v>1114400</v>
      </c>
      <c r="W1253" s="118">
        <f t="shared" si="283"/>
        <v>1114400</v>
      </c>
      <c r="Y1253" s="119">
        <f t="shared" si="284"/>
        <v>1114400</v>
      </c>
      <c r="Z1253" s="119"/>
    </row>
    <row r="1254" spans="1:27" s="122" customFormat="1" ht="24" x14ac:dyDescent="0.55000000000000004">
      <c r="A1254" s="11"/>
      <c r="B1254" s="11"/>
      <c r="C1254" s="11"/>
      <c r="D1254" s="11"/>
      <c r="E1254" s="11"/>
      <c r="F1254" s="11"/>
      <c r="G1254" s="11"/>
      <c r="H1254" s="118">
        <f t="shared" si="278"/>
        <v>0</v>
      </c>
      <c r="I1254" s="119"/>
      <c r="J1254" s="119">
        <f t="shared" si="279"/>
        <v>0</v>
      </c>
      <c r="L1254" s="11"/>
      <c r="M1254" s="11" t="s">
        <v>126</v>
      </c>
      <c r="N1254" s="11">
        <v>2</v>
      </c>
      <c r="O1254" s="11">
        <v>24</v>
      </c>
      <c r="P1254" s="119">
        <v>100</v>
      </c>
      <c r="Q1254" s="119">
        <v>6800</v>
      </c>
      <c r="R1254" s="118">
        <f t="shared" si="280"/>
        <v>163200</v>
      </c>
      <c r="S1254" s="118">
        <v>61</v>
      </c>
      <c r="T1254" s="119"/>
      <c r="U1254" s="118">
        <f t="shared" si="281"/>
        <v>163200</v>
      </c>
      <c r="V1254" s="119">
        <f t="shared" si="282"/>
        <v>163200</v>
      </c>
      <c r="W1254" s="118">
        <f t="shared" si="283"/>
        <v>163200</v>
      </c>
      <c r="Y1254" s="119">
        <f t="shared" si="284"/>
        <v>163200</v>
      </c>
      <c r="Z1254" s="119"/>
    </row>
    <row r="1255" spans="1:27" s="122" customFormat="1" ht="24" x14ac:dyDescent="0.55000000000000004">
      <c r="A1255" s="11"/>
      <c r="B1255" s="11"/>
      <c r="C1255" s="11"/>
      <c r="D1255" s="11"/>
      <c r="E1255" s="11"/>
      <c r="F1255" s="11"/>
      <c r="G1255" s="11"/>
      <c r="H1255" s="118">
        <f t="shared" si="278"/>
        <v>0</v>
      </c>
      <c r="I1255" s="119"/>
      <c r="J1255" s="119">
        <f t="shared" si="279"/>
        <v>0</v>
      </c>
      <c r="L1255" s="11"/>
      <c r="M1255" s="11" t="s">
        <v>65</v>
      </c>
      <c r="N1255" s="11">
        <v>2</v>
      </c>
      <c r="O1255" s="11">
        <v>6</v>
      </c>
      <c r="P1255" s="119">
        <v>100</v>
      </c>
      <c r="Q1255" s="119">
        <v>6800</v>
      </c>
      <c r="R1255" s="118">
        <f t="shared" si="280"/>
        <v>40800</v>
      </c>
      <c r="S1255" s="118">
        <v>61</v>
      </c>
      <c r="T1255" s="119"/>
      <c r="U1255" s="118">
        <f t="shared" si="281"/>
        <v>40800</v>
      </c>
      <c r="V1255" s="119">
        <f t="shared" si="282"/>
        <v>40800</v>
      </c>
      <c r="W1255" s="118">
        <f t="shared" si="283"/>
        <v>40800</v>
      </c>
      <c r="Y1255" s="119">
        <f t="shared" si="284"/>
        <v>40800</v>
      </c>
      <c r="Z1255" s="119"/>
    </row>
    <row r="1256" spans="1:27" s="122" customFormat="1" ht="24" x14ac:dyDescent="0.55000000000000004">
      <c r="A1256" s="11"/>
      <c r="B1256" s="11"/>
      <c r="C1256" s="11"/>
      <c r="D1256" s="11"/>
      <c r="E1256" s="11"/>
      <c r="F1256" s="11"/>
      <c r="G1256" s="11"/>
      <c r="H1256" s="118">
        <f t="shared" si="278"/>
        <v>0</v>
      </c>
      <c r="I1256" s="119"/>
      <c r="J1256" s="119">
        <f t="shared" si="279"/>
        <v>0</v>
      </c>
      <c r="L1256" s="11"/>
      <c r="M1256" s="11" t="s">
        <v>65</v>
      </c>
      <c r="N1256" s="11">
        <v>2</v>
      </c>
      <c r="O1256" s="11">
        <v>6</v>
      </c>
      <c r="P1256" s="119">
        <v>100</v>
      </c>
      <c r="Q1256" s="119">
        <v>6800</v>
      </c>
      <c r="R1256" s="118">
        <f t="shared" si="280"/>
        <v>40800</v>
      </c>
      <c r="S1256" s="118">
        <v>61</v>
      </c>
      <c r="T1256" s="119"/>
      <c r="U1256" s="118">
        <f t="shared" si="281"/>
        <v>40800</v>
      </c>
      <c r="V1256" s="119">
        <f t="shared" si="282"/>
        <v>40800</v>
      </c>
      <c r="W1256" s="118">
        <f t="shared" si="283"/>
        <v>40800</v>
      </c>
      <c r="Y1256" s="119">
        <f t="shared" si="284"/>
        <v>40800</v>
      </c>
      <c r="Z1256" s="119"/>
    </row>
    <row r="1257" spans="1:27" s="128" customFormat="1" ht="24" x14ac:dyDescent="0.55000000000000004">
      <c r="A1257" s="53"/>
      <c r="B1257" s="53"/>
      <c r="C1257" s="53"/>
      <c r="D1257" s="53"/>
      <c r="E1257" s="53"/>
      <c r="F1257" s="53"/>
      <c r="G1257" s="53"/>
      <c r="H1257" s="127"/>
      <c r="I1257" s="127"/>
      <c r="J1257" s="127"/>
      <c r="L1257" s="53"/>
      <c r="M1257" s="53"/>
      <c r="N1257" s="53"/>
      <c r="O1257" s="53"/>
      <c r="R1257" s="127"/>
      <c r="S1257" s="127"/>
      <c r="T1257" s="127"/>
      <c r="U1257" s="127"/>
      <c r="V1257" s="127"/>
      <c r="W1257" s="127"/>
      <c r="Y1257" s="127"/>
      <c r="Z1257" s="127"/>
    </row>
    <row r="1258" spans="1:27" s="122" customFormat="1" ht="24" x14ac:dyDescent="0.55000000000000004">
      <c r="A1258" s="11">
        <v>296</v>
      </c>
      <c r="B1258" s="137" t="s">
        <v>59</v>
      </c>
      <c r="C1258" s="11">
        <v>19292</v>
      </c>
      <c r="D1258" s="11">
        <v>1</v>
      </c>
      <c r="E1258" s="11">
        <v>1</v>
      </c>
      <c r="F1258" s="11">
        <v>13</v>
      </c>
      <c r="G1258" s="11">
        <v>1</v>
      </c>
      <c r="H1258" s="118">
        <f t="shared" si="278"/>
        <v>513</v>
      </c>
      <c r="I1258" s="119">
        <v>100</v>
      </c>
      <c r="J1258" s="119">
        <f t="shared" si="279"/>
        <v>51300</v>
      </c>
      <c r="L1258" s="11"/>
      <c r="M1258" s="11"/>
      <c r="N1258" s="11"/>
      <c r="O1258" s="11"/>
      <c r="R1258" s="118">
        <f t="shared" si="280"/>
        <v>0</v>
      </c>
      <c r="S1258" s="118"/>
      <c r="T1258" s="119"/>
      <c r="U1258" s="118">
        <f t="shared" si="281"/>
        <v>0</v>
      </c>
      <c r="V1258" s="119">
        <f t="shared" si="282"/>
        <v>51300</v>
      </c>
      <c r="W1258" s="118">
        <f t="shared" si="283"/>
        <v>0</v>
      </c>
      <c r="Y1258" s="119">
        <f t="shared" si="284"/>
        <v>51300</v>
      </c>
      <c r="Z1258" s="119"/>
    </row>
    <row r="1259" spans="1:27" s="128" customFormat="1" ht="24" x14ac:dyDescent="0.55000000000000004">
      <c r="A1259" s="53"/>
      <c r="B1259" s="53"/>
      <c r="C1259" s="53"/>
      <c r="D1259" s="53"/>
      <c r="E1259" s="53"/>
      <c r="F1259" s="53"/>
      <c r="G1259" s="53"/>
      <c r="H1259" s="127"/>
      <c r="I1259" s="127"/>
      <c r="J1259" s="127"/>
      <c r="L1259" s="53"/>
      <c r="M1259" s="53"/>
      <c r="N1259" s="53"/>
      <c r="O1259" s="53"/>
      <c r="R1259" s="127"/>
      <c r="S1259" s="127"/>
      <c r="T1259" s="127"/>
      <c r="U1259" s="127"/>
      <c r="V1259" s="127"/>
      <c r="W1259" s="127"/>
      <c r="Y1259" s="127"/>
      <c r="Z1259" s="127"/>
    </row>
    <row r="1260" spans="1:27" s="126" customFormat="1" ht="24" x14ac:dyDescent="0.55000000000000004">
      <c r="A1260" s="24">
        <v>297</v>
      </c>
      <c r="B1260" s="97" t="s">
        <v>190</v>
      </c>
      <c r="C1260" s="24">
        <v>6677</v>
      </c>
      <c r="D1260" s="24">
        <v>0</v>
      </c>
      <c r="E1260" s="24">
        <v>1</v>
      </c>
      <c r="F1260" s="24">
        <v>55</v>
      </c>
      <c r="G1260" s="24">
        <v>2</v>
      </c>
      <c r="H1260" s="125">
        <f t="shared" si="278"/>
        <v>155</v>
      </c>
      <c r="I1260" s="125">
        <v>150</v>
      </c>
      <c r="J1260" s="125">
        <f t="shared" si="279"/>
        <v>23250</v>
      </c>
      <c r="L1260" s="24" t="s">
        <v>13</v>
      </c>
      <c r="M1260" s="24" t="s">
        <v>65</v>
      </c>
      <c r="N1260" s="24">
        <v>2</v>
      </c>
      <c r="O1260" s="24">
        <v>156</v>
      </c>
      <c r="P1260" s="125">
        <v>100</v>
      </c>
      <c r="Q1260" s="125">
        <v>6800</v>
      </c>
      <c r="R1260" s="125">
        <f t="shared" si="280"/>
        <v>1060800</v>
      </c>
      <c r="S1260" s="125">
        <v>41</v>
      </c>
      <c r="T1260" s="125">
        <v>93</v>
      </c>
      <c r="U1260" s="125">
        <f t="shared" si="281"/>
        <v>74256</v>
      </c>
      <c r="V1260" s="125">
        <f t="shared" si="282"/>
        <v>97506</v>
      </c>
      <c r="W1260" s="125">
        <f t="shared" si="283"/>
        <v>97506</v>
      </c>
      <c r="Y1260" s="125">
        <f t="shared" si="284"/>
        <v>97506</v>
      </c>
      <c r="Z1260" s="125">
        <v>0.02</v>
      </c>
      <c r="AA1260" s="125">
        <f t="shared" ref="AA1260:AA1262" si="288">Y1260*Z1260/100</f>
        <v>19.501200000000001</v>
      </c>
    </row>
    <row r="1261" spans="1:27" s="126" customFormat="1" ht="24" x14ac:dyDescent="0.55000000000000004">
      <c r="A1261" s="24"/>
      <c r="B1261" s="97"/>
      <c r="C1261" s="24"/>
      <c r="D1261" s="24"/>
      <c r="E1261" s="24"/>
      <c r="F1261" s="24"/>
      <c r="G1261" s="24"/>
      <c r="H1261" s="125">
        <f t="shared" si="278"/>
        <v>0</v>
      </c>
      <c r="I1261" s="125"/>
      <c r="J1261" s="125">
        <f t="shared" si="279"/>
        <v>0</v>
      </c>
      <c r="L1261" s="24"/>
      <c r="M1261" s="24" t="s">
        <v>126</v>
      </c>
      <c r="N1261" s="24">
        <v>2</v>
      </c>
      <c r="O1261" s="24">
        <v>9</v>
      </c>
      <c r="P1261" s="125">
        <v>100</v>
      </c>
      <c r="Q1261" s="125">
        <v>6800</v>
      </c>
      <c r="R1261" s="125">
        <f t="shared" si="280"/>
        <v>61200</v>
      </c>
      <c r="S1261" s="125">
        <v>41</v>
      </c>
      <c r="T1261" s="125">
        <v>72</v>
      </c>
      <c r="U1261" s="125">
        <f t="shared" si="281"/>
        <v>17136</v>
      </c>
      <c r="V1261" s="125">
        <f t="shared" si="282"/>
        <v>17136</v>
      </c>
      <c r="W1261" s="125">
        <f t="shared" si="283"/>
        <v>17136</v>
      </c>
      <c r="Y1261" s="125">
        <f t="shared" si="284"/>
        <v>17136</v>
      </c>
      <c r="Z1261" s="125">
        <v>0.02</v>
      </c>
      <c r="AA1261" s="125">
        <f t="shared" si="288"/>
        <v>3.4272000000000005</v>
      </c>
    </row>
    <row r="1262" spans="1:27" s="126" customFormat="1" ht="24" x14ac:dyDescent="0.55000000000000004">
      <c r="A1262" s="24"/>
      <c r="B1262" s="97"/>
      <c r="C1262" s="24"/>
      <c r="D1262" s="24"/>
      <c r="E1262" s="24"/>
      <c r="F1262" s="24"/>
      <c r="G1262" s="24"/>
      <c r="H1262" s="125">
        <f t="shared" si="278"/>
        <v>0</v>
      </c>
      <c r="I1262" s="125"/>
      <c r="J1262" s="125">
        <f t="shared" si="279"/>
        <v>0</v>
      </c>
      <c r="L1262" s="24"/>
      <c r="M1262" s="24" t="s">
        <v>65</v>
      </c>
      <c r="N1262" s="24">
        <v>2</v>
      </c>
      <c r="O1262" s="24">
        <v>8</v>
      </c>
      <c r="P1262" s="125">
        <v>100</v>
      </c>
      <c r="Q1262" s="125">
        <v>6800</v>
      </c>
      <c r="R1262" s="125">
        <f t="shared" si="280"/>
        <v>54400</v>
      </c>
      <c r="S1262" s="125">
        <v>41</v>
      </c>
      <c r="T1262" s="125">
        <v>93</v>
      </c>
      <c r="U1262" s="125">
        <f t="shared" si="281"/>
        <v>3808</v>
      </c>
      <c r="V1262" s="125">
        <f t="shared" si="282"/>
        <v>3808</v>
      </c>
      <c r="W1262" s="125">
        <f t="shared" si="283"/>
        <v>3808</v>
      </c>
      <c r="Y1262" s="125">
        <f t="shared" si="284"/>
        <v>3808</v>
      </c>
      <c r="Z1262" s="125">
        <v>0.02</v>
      </c>
      <c r="AA1262" s="125">
        <f t="shared" si="288"/>
        <v>0.76159999999999994</v>
      </c>
    </row>
    <row r="1263" spans="1:27" s="122" customFormat="1" ht="24" x14ac:dyDescent="0.55000000000000004">
      <c r="A1263" s="23"/>
      <c r="B1263" s="30" t="s">
        <v>59</v>
      </c>
      <c r="C1263" s="23">
        <v>19033</v>
      </c>
      <c r="D1263" s="23">
        <v>0</v>
      </c>
      <c r="E1263" s="23">
        <v>3</v>
      </c>
      <c r="F1263" s="23">
        <v>25</v>
      </c>
      <c r="G1263" s="23">
        <v>1</v>
      </c>
      <c r="H1263" s="118">
        <f t="shared" si="278"/>
        <v>325</v>
      </c>
      <c r="I1263" s="119">
        <v>130</v>
      </c>
      <c r="J1263" s="119">
        <f t="shared" si="279"/>
        <v>42250</v>
      </c>
      <c r="L1263" s="23"/>
      <c r="M1263" s="23"/>
      <c r="N1263" s="23"/>
      <c r="O1263" s="23"/>
      <c r="R1263" s="118">
        <f t="shared" si="280"/>
        <v>0</v>
      </c>
      <c r="S1263" s="119"/>
      <c r="T1263" s="119"/>
      <c r="U1263" s="118">
        <f t="shared" si="281"/>
        <v>0</v>
      </c>
      <c r="V1263" s="119">
        <f t="shared" si="282"/>
        <v>42250</v>
      </c>
      <c r="W1263" s="118">
        <f t="shared" si="283"/>
        <v>0</v>
      </c>
      <c r="Y1263" s="119">
        <f t="shared" si="284"/>
        <v>42250</v>
      </c>
      <c r="Z1263" s="119"/>
    </row>
    <row r="1264" spans="1:27" s="126" customFormat="1" ht="24" x14ac:dyDescent="0.55000000000000004">
      <c r="A1264" s="24"/>
      <c r="B1264" s="97" t="s">
        <v>190</v>
      </c>
      <c r="C1264" s="24">
        <v>4777</v>
      </c>
      <c r="D1264" s="24">
        <v>2</v>
      </c>
      <c r="E1264" s="24">
        <v>3</v>
      </c>
      <c r="F1264" s="24">
        <v>73</v>
      </c>
      <c r="G1264" s="24">
        <v>1</v>
      </c>
      <c r="H1264" s="125">
        <f t="shared" si="278"/>
        <v>1173</v>
      </c>
      <c r="I1264" s="125">
        <v>100</v>
      </c>
      <c r="J1264" s="125">
        <f t="shared" si="279"/>
        <v>117300</v>
      </c>
      <c r="L1264" s="24"/>
      <c r="M1264" s="24"/>
      <c r="N1264" s="24"/>
      <c r="O1264" s="24"/>
      <c r="R1264" s="125">
        <f t="shared" si="280"/>
        <v>0</v>
      </c>
      <c r="S1264" s="125"/>
      <c r="T1264" s="125"/>
      <c r="U1264" s="125">
        <f t="shared" si="281"/>
        <v>0</v>
      </c>
      <c r="V1264" s="125">
        <f t="shared" si="282"/>
        <v>117300</v>
      </c>
      <c r="W1264" s="125">
        <f t="shared" si="283"/>
        <v>0</v>
      </c>
      <c r="Y1264" s="125">
        <f t="shared" si="284"/>
        <v>117300</v>
      </c>
      <c r="Z1264" s="125">
        <v>0.01</v>
      </c>
      <c r="AA1264" s="125">
        <f t="shared" ref="AA1264" si="289">Y1264*Z1264/100</f>
        <v>11.73</v>
      </c>
    </row>
    <row r="1265" spans="1:27" s="128" customFormat="1" ht="24" x14ac:dyDescent="0.55000000000000004">
      <c r="A1265" s="53"/>
      <c r="B1265" s="55"/>
      <c r="C1265" s="53"/>
      <c r="D1265" s="53"/>
      <c r="E1265" s="53"/>
      <c r="F1265" s="53"/>
      <c r="G1265" s="53"/>
      <c r="H1265" s="127"/>
      <c r="I1265" s="127"/>
      <c r="J1265" s="127"/>
      <c r="L1265" s="53"/>
      <c r="M1265" s="53"/>
      <c r="N1265" s="53"/>
      <c r="O1265" s="53"/>
      <c r="R1265" s="127"/>
      <c r="S1265" s="127"/>
      <c r="T1265" s="127"/>
      <c r="U1265" s="127"/>
      <c r="V1265" s="127"/>
      <c r="W1265" s="127"/>
      <c r="Y1265" s="127"/>
      <c r="Z1265" s="127"/>
    </row>
    <row r="1266" spans="1:27" s="126" customFormat="1" ht="24" x14ac:dyDescent="0.55000000000000004">
      <c r="A1266" s="24">
        <v>298</v>
      </c>
      <c r="B1266" s="24" t="s">
        <v>76</v>
      </c>
      <c r="C1266" s="24"/>
      <c r="D1266" s="24">
        <v>0</v>
      </c>
      <c r="E1266" s="24">
        <v>1</v>
      </c>
      <c r="F1266" s="24">
        <v>0</v>
      </c>
      <c r="G1266" s="24">
        <v>2</v>
      </c>
      <c r="H1266" s="125">
        <f t="shared" si="278"/>
        <v>100</v>
      </c>
      <c r="I1266" s="125">
        <v>150</v>
      </c>
      <c r="J1266" s="125">
        <f t="shared" si="279"/>
        <v>15000</v>
      </c>
      <c r="L1266" s="24" t="s">
        <v>62</v>
      </c>
      <c r="M1266" s="24" t="s">
        <v>65</v>
      </c>
      <c r="N1266" s="24">
        <v>2</v>
      </c>
      <c r="O1266" s="24">
        <v>91.8</v>
      </c>
      <c r="P1266" s="125">
        <v>100</v>
      </c>
      <c r="Q1266" s="125">
        <v>6800</v>
      </c>
      <c r="R1266" s="125">
        <f t="shared" si="280"/>
        <v>624240</v>
      </c>
      <c r="S1266" s="125">
        <v>6</v>
      </c>
      <c r="T1266" s="125">
        <v>20</v>
      </c>
      <c r="U1266" s="125">
        <f t="shared" si="281"/>
        <v>499392</v>
      </c>
      <c r="V1266" s="125">
        <f t="shared" si="282"/>
        <v>514392</v>
      </c>
      <c r="W1266" s="125">
        <f t="shared" si="283"/>
        <v>514392</v>
      </c>
      <c r="Y1266" s="125">
        <f t="shared" si="284"/>
        <v>514392</v>
      </c>
      <c r="Z1266" s="125">
        <v>0.02</v>
      </c>
      <c r="AA1266" s="125">
        <f t="shared" ref="AA1266:AA1267" si="290">Y1266*Z1266/100</f>
        <v>102.8784</v>
      </c>
    </row>
    <row r="1267" spans="1:27" s="126" customFormat="1" ht="24" x14ac:dyDescent="0.55000000000000004">
      <c r="A1267" s="24"/>
      <c r="B1267" s="24"/>
      <c r="C1267" s="24"/>
      <c r="D1267" s="24"/>
      <c r="E1267" s="24"/>
      <c r="F1267" s="24"/>
      <c r="G1267" s="24"/>
      <c r="H1267" s="125">
        <f t="shared" si="278"/>
        <v>0</v>
      </c>
      <c r="I1267" s="125"/>
      <c r="J1267" s="125">
        <f t="shared" si="279"/>
        <v>0</v>
      </c>
      <c r="L1267" s="24"/>
      <c r="M1267" s="24" t="s">
        <v>126</v>
      </c>
      <c r="N1267" s="24">
        <v>2</v>
      </c>
      <c r="O1267" s="24">
        <v>24</v>
      </c>
      <c r="P1267" s="125">
        <v>100</v>
      </c>
      <c r="Q1267" s="125">
        <v>6800</v>
      </c>
      <c r="R1267" s="125">
        <f t="shared" si="280"/>
        <v>163200</v>
      </c>
      <c r="S1267" s="125">
        <v>11</v>
      </c>
      <c r="T1267" s="125">
        <v>12</v>
      </c>
      <c r="U1267" s="125">
        <f t="shared" si="281"/>
        <v>143616</v>
      </c>
      <c r="V1267" s="125">
        <f t="shared" si="282"/>
        <v>143616</v>
      </c>
      <c r="W1267" s="125">
        <f t="shared" si="283"/>
        <v>143616</v>
      </c>
      <c r="Y1267" s="125">
        <f t="shared" si="284"/>
        <v>143616</v>
      </c>
      <c r="Z1267" s="125">
        <v>0.02</v>
      </c>
      <c r="AA1267" s="125">
        <f t="shared" si="290"/>
        <v>28.723200000000002</v>
      </c>
    </row>
    <row r="1268" spans="1:27" s="128" customFormat="1" ht="24" x14ac:dyDescent="0.55000000000000004">
      <c r="A1268" s="53"/>
      <c r="B1268" s="53"/>
      <c r="C1268" s="53"/>
      <c r="D1268" s="53"/>
      <c r="E1268" s="53"/>
      <c r="F1268" s="53"/>
      <c r="G1268" s="53"/>
      <c r="H1268" s="127"/>
      <c r="I1268" s="127"/>
      <c r="J1268" s="127"/>
      <c r="L1268" s="53"/>
      <c r="M1268" s="53"/>
      <c r="N1268" s="53"/>
      <c r="O1268" s="53"/>
      <c r="R1268" s="127"/>
      <c r="S1268" s="127"/>
      <c r="T1268" s="127"/>
      <c r="U1268" s="127"/>
      <c r="V1268" s="127"/>
      <c r="W1268" s="127"/>
      <c r="Y1268" s="127"/>
      <c r="Z1268" s="127"/>
    </row>
    <row r="1269" spans="1:27" s="126" customFormat="1" ht="24" x14ac:dyDescent="0.55000000000000004">
      <c r="A1269" s="24">
        <v>299</v>
      </c>
      <c r="B1269" s="97" t="s">
        <v>71</v>
      </c>
      <c r="C1269" s="24">
        <v>1389</v>
      </c>
      <c r="D1269" s="24">
        <v>0</v>
      </c>
      <c r="E1269" s="24">
        <v>0</v>
      </c>
      <c r="F1269" s="24">
        <v>28</v>
      </c>
      <c r="G1269" s="24">
        <v>1</v>
      </c>
      <c r="H1269" s="125">
        <f t="shared" si="278"/>
        <v>28</v>
      </c>
      <c r="I1269" s="125">
        <v>100</v>
      </c>
      <c r="J1269" s="125">
        <f t="shared" si="279"/>
        <v>2800</v>
      </c>
      <c r="L1269" s="24"/>
      <c r="M1269" s="24"/>
      <c r="N1269" s="24"/>
      <c r="O1269" s="24"/>
      <c r="R1269" s="125">
        <f t="shared" si="280"/>
        <v>0</v>
      </c>
      <c r="S1269" s="125"/>
      <c r="T1269" s="125"/>
      <c r="U1269" s="125">
        <f t="shared" si="281"/>
        <v>0</v>
      </c>
      <c r="V1269" s="125">
        <f t="shared" si="282"/>
        <v>2800</v>
      </c>
      <c r="W1269" s="125">
        <f t="shared" si="283"/>
        <v>0</v>
      </c>
      <c r="Y1269" s="125">
        <f t="shared" si="284"/>
        <v>2800</v>
      </c>
      <c r="Z1269" s="125">
        <v>0.01</v>
      </c>
      <c r="AA1269" s="125">
        <f t="shared" ref="AA1269" si="291">Y1269*Z1269/100</f>
        <v>0.28000000000000003</v>
      </c>
    </row>
    <row r="1270" spans="1:27" s="128" customFormat="1" ht="24" x14ac:dyDescent="0.55000000000000004">
      <c r="A1270" s="53"/>
      <c r="B1270" s="53"/>
      <c r="C1270" s="53"/>
      <c r="D1270" s="53"/>
      <c r="E1270" s="53"/>
      <c r="F1270" s="53"/>
      <c r="G1270" s="53"/>
      <c r="H1270" s="127"/>
      <c r="I1270" s="127"/>
      <c r="J1270" s="127"/>
      <c r="L1270" s="53"/>
      <c r="M1270" s="53"/>
      <c r="N1270" s="53"/>
      <c r="O1270" s="53"/>
      <c r="R1270" s="127"/>
      <c r="S1270" s="127"/>
      <c r="T1270" s="127"/>
      <c r="U1270" s="127"/>
      <c r="V1270" s="127"/>
      <c r="W1270" s="127"/>
      <c r="Y1270" s="127"/>
      <c r="Z1270" s="127"/>
    </row>
    <row r="1271" spans="1:27" s="122" customFormat="1" ht="24" x14ac:dyDescent="0.55000000000000004">
      <c r="A1271" s="23">
        <v>300</v>
      </c>
      <c r="B1271" s="30" t="s">
        <v>59</v>
      </c>
      <c r="C1271" s="23">
        <v>16993</v>
      </c>
      <c r="D1271" s="23">
        <v>0</v>
      </c>
      <c r="E1271" s="23">
        <v>1</v>
      </c>
      <c r="F1271" s="23">
        <v>57</v>
      </c>
      <c r="G1271" s="23">
        <v>2</v>
      </c>
      <c r="H1271" s="118">
        <f t="shared" si="278"/>
        <v>157</v>
      </c>
      <c r="I1271" s="119">
        <v>130</v>
      </c>
      <c r="J1271" s="119">
        <f t="shared" si="279"/>
        <v>20410</v>
      </c>
      <c r="L1271" s="23" t="s">
        <v>169</v>
      </c>
      <c r="M1271" s="23" t="s">
        <v>65</v>
      </c>
      <c r="N1271" s="23">
        <v>2</v>
      </c>
      <c r="O1271" s="23">
        <v>78</v>
      </c>
      <c r="P1271" s="119">
        <v>100</v>
      </c>
      <c r="Q1271" s="119">
        <v>6800</v>
      </c>
      <c r="R1271" s="118">
        <f t="shared" si="280"/>
        <v>530400</v>
      </c>
      <c r="S1271" s="119">
        <v>21</v>
      </c>
      <c r="T1271" s="119"/>
      <c r="U1271" s="118">
        <f t="shared" si="281"/>
        <v>530400</v>
      </c>
      <c r="V1271" s="119">
        <f t="shared" si="282"/>
        <v>550810</v>
      </c>
      <c r="W1271" s="118">
        <f t="shared" si="283"/>
        <v>550810</v>
      </c>
      <c r="Y1271" s="119">
        <f t="shared" si="284"/>
        <v>550810</v>
      </c>
      <c r="Z1271" s="119"/>
    </row>
    <row r="1272" spans="1:27" s="122" customFormat="1" ht="24" x14ac:dyDescent="0.55000000000000004">
      <c r="A1272" s="23"/>
      <c r="B1272" s="30"/>
      <c r="C1272" s="23"/>
      <c r="D1272" s="23"/>
      <c r="E1272" s="23"/>
      <c r="F1272" s="23"/>
      <c r="G1272" s="23"/>
      <c r="H1272" s="118">
        <f t="shared" si="278"/>
        <v>0</v>
      </c>
      <c r="I1272" s="119"/>
      <c r="J1272" s="119">
        <f t="shared" si="279"/>
        <v>0</v>
      </c>
      <c r="L1272" s="23"/>
      <c r="M1272" s="23" t="s">
        <v>65</v>
      </c>
      <c r="N1272" s="23">
        <v>2</v>
      </c>
      <c r="O1272" s="23">
        <v>18</v>
      </c>
      <c r="P1272" s="119">
        <v>100</v>
      </c>
      <c r="Q1272" s="119">
        <v>6800</v>
      </c>
      <c r="R1272" s="118">
        <f t="shared" si="280"/>
        <v>122400</v>
      </c>
      <c r="S1272" s="119">
        <v>21</v>
      </c>
      <c r="T1272" s="119"/>
      <c r="U1272" s="118">
        <f t="shared" si="281"/>
        <v>122400</v>
      </c>
      <c r="V1272" s="119">
        <f t="shared" si="282"/>
        <v>122400</v>
      </c>
      <c r="W1272" s="118">
        <f t="shared" si="283"/>
        <v>122400</v>
      </c>
      <c r="Y1272" s="119">
        <f t="shared" si="284"/>
        <v>122400</v>
      </c>
      <c r="Z1272" s="119"/>
    </row>
    <row r="1273" spans="1:27" s="122" customFormat="1" ht="24" x14ac:dyDescent="0.55000000000000004">
      <c r="A1273" s="23"/>
      <c r="B1273" s="30" t="s">
        <v>59</v>
      </c>
      <c r="C1273" s="23">
        <v>11813</v>
      </c>
      <c r="D1273" s="23">
        <v>2</v>
      </c>
      <c r="E1273" s="23">
        <v>0</v>
      </c>
      <c r="F1273" s="23">
        <v>25</v>
      </c>
      <c r="G1273" s="23">
        <v>1</v>
      </c>
      <c r="H1273" s="118">
        <f t="shared" si="278"/>
        <v>825</v>
      </c>
      <c r="I1273" s="119">
        <v>100</v>
      </c>
      <c r="J1273" s="119">
        <f t="shared" si="279"/>
        <v>82500</v>
      </c>
      <c r="L1273" s="23"/>
      <c r="M1273" s="23"/>
      <c r="N1273" s="23"/>
      <c r="O1273" s="23"/>
      <c r="R1273" s="118">
        <f t="shared" si="280"/>
        <v>0</v>
      </c>
      <c r="S1273" s="119"/>
      <c r="T1273" s="119"/>
      <c r="U1273" s="118">
        <f t="shared" si="281"/>
        <v>0</v>
      </c>
      <c r="V1273" s="119">
        <f t="shared" si="282"/>
        <v>82500</v>
      </c>
      <c r="W1273" s="118">
        <f t="shared" si="283"/>
        <v>0</v>
      </c>
      <c r="Y1273" s="119">
        <f t="shared" si="284"/>
        <v>82500</v>
      </c>
      <c r="Z1273" s="119"/>
    </row>
    <row r="1274" spans="1:27" s="122" customFormat="1" ht="24" x14ac:dyDescent="0.55000000000000004">
      <c r="A1274" s="23"/>
      <c r="B1274" s="30" t="s">
        <v>59</v>
      </c>
      <c r="C1274" s="23">
        <v>18799</v>
      </c>
      <c r="D1274" s="23">
        <v>0</v>
      </c>
      <c r="E1274" s="23">
        <v>3</v>
      </c>
      <c r="F1274" s="23">
        <v>91</v>
      </c>
      <c r="G1274" s="23">
        <v>1</v>
      </c>
      <c r="H1274" s="118">
        <f t="shared" si="278"/>
        <v>391</v>
      </c>
      <c r="I1274" s="119">
        <v>130</v>
      </c>
      <c r="J1274" s="119">
        <f t="shared" si="279"/>
        <v>50830</v>
      </c>
      <c r="L1274" s="23"/>
      <c r="M1274" s="23"/>
      <c r="N1274" s="23"/>
      <c r="O1274" s="23"/>
      <c r="R1274" s="118">
        <f t="shared" si="280"/>
        <v>0</v>
      </c>
      <c r="S1274" s="119"/>
      <c r="T1274" s="119"/>
      <c r="U1274" s="118">
        <f t="shared" si="281"/>
        <v>0</v>
      </c>
      <c r="V1274" s="119">
        <f t="shared" si="282"/>
        <v>50830</v>
      </c>
      <c r="W1274" s="118">
        <f t="shared" si="283"/>
        <v>0</v>
      </c>
      <c r="Y1274" s="119">
        <f t="shared" si="284"/>
        <v>50830</v>
      </c>
      <c r="Z1274" s="119"/>
    </row>
    <row r="1275" spans="1:27" s="128" customFormat="1" ht="24" x14ac:dyDescent="0.55000000000000004">
      <c r="A1275" s="53"/>
      <c r="B1275" s="55"/>
      <c r="C1275" s="53"/>
      <c r="D1275" s="53"/>
      <c r="E1275" s="53"/>
      <c r="F1275" s="53"/>
      <c r="G1275" s="53"/>
      <c r="H1275" s="127"/>
      <c r="I1275" s="127"/>
      <c r="J1275" s="127"/>
      <c r="L1275" s="53"/>
      <c r="M1275" s="53"/>
      <c r="N1275" s="53"/>
      <c r="O1275" s="53"/>
      <c r="R1275" s="127"/>
      <c r="S1275" s="127"/>
      <c r="T1275" s="127"/>
      <c r="U1275" s="127"/>
      <c r="V1275" s="127"/>
      <c r="W1275" s="127"/>
      <c r="Y1275" s="127"/>
      <c r="Z1275" s="127"/>
    </row>
    <row r="1276" spans="1:27" s="122" customFormat="1" ht="24" x14ac:dyDescent="0.55000000000000004">
      <c r="A1276" s="23">
        <v>301</v>
      </c>
      <c r="B1276" s="30" t="s">
        <v>59</v>
      </c>
      <c r="C1276" s="23">
        <v>17332</v>
      </c>
      <c r="D1276" s="23">
        <v>0</v>
      </c>
      <c r="E1276" s="23">
        <v>1</v>
      </c>
      <c r="F1276" s="23">
        <v>90</v>
      </c>
      <c r="G1276" s="23">
        <v>2</v>
      </c>
      <c r="H1276" s="118">
        <f t="shared" si="278"/>
        <v>190</v>
      </c>
      <c r="I1276" s="119">
        <v>250</v>
      </c>
      <c r="J1276" s="119">
        <f t="shared" si="279"/>
        <v>47500</v>
      </c>
      <c r="L1276" s="23" t="s">
        <v>62</v>
      </c>
      <c r="M1276" s="23" t="s">
        <v>65</v>
      </c>
      <c r="N1276" s="23">
        <v>2</v>
      </c>
      <c r="O1276" s="23">
        <v>90</v>
      </c>
      <c r="P1276" s="119">
        <v>100</v>
      </c>
      <c r="Q1276" s="119">
        <v>6800</v>
      </c>
      <c r="R1276" s="118">
        <f t="shared" si="280"/>
        <v>612000</v>
      </c>
      <c r="S1276" s="119">
        <v>25</v>
      </c>
      <c r="T1276" s="119"/>
      <c r="U1276" s="118">
        <f t="shared" si="281"/>
        <v>612000</v>
      </c>
      <c r="V1276" s="119">
        <f t="shared" si="282"/>
        <v>659500</v>
      </c>
      <c r="W1276" s="118">
        <f t="shared" si="283"/>
        <v>659500</v>
      </c>
      <c r="Y1276" s="119">
        <f t="shared" si="284"/>
        <v>659500</v>
      </c>
      <c r="Z1276" s="119"/>
    </row>
    <row r="1277" spans="1:27" s="122" customFormat="1" ht="24" x14ac:dyDescent="0.55000000000000004">
      <c r="A1277" s="23"/>
      <c r="B1277" s="30"/>
      <c r="C1277" s="23"/>
      <c r="D1277" s="23"/>
      <c r="E1277" s="23"/>
      <c r="F1277" s="23"/>
      <c r="G1277" s="23"/>
      <c r="H1277" s="118">
        <f t="shared" si="278"/>
        <v>0</v>
      </c>
      <c r="I1277" s="119"/>
      <c r="J1277" s="119">
        <f t="shared" si="279"/>
        <v>0</v>
      </c>
      <c r="L1277" s="23" t="s">
        <v>13</v>
      </c>
      <c r="M1277" s="23" t="s">
        <v>65</v>
      </c>
      <c r="N1277" s="23">
        <v>2</v>
      </c>
      <c r="O1277" s="23">
        <v>72</v>
      </c>
      <c r="P1277" s="119">
        <v>100</v>
      </c>
      <c r="Q1277" s="119">
        <v>6800</v>
      </c>
      <c r="R1277" s="118">
        <f t="shared" si="280"/>
        <v>489600</v>
      </c>
      <c r="S1277" s="119">
        <v>51</v>
      </c>
      <c r="T1277" s="119"/>
      <c r="U1277" s="118">
        <f t="shared" si="281"/>
        <v>489600</v>
      </c>
      <c r="V1277" s="119">
        <f t="shared" si="282"/>
        <v>489600</v>
      </c>
      <c r="W1277" s="118">
        <f t="shared" si="283"/>
        <v>489600</v>
      </c>
      <c r="Y1277" s="119">
        <f t="shared" si="284"/>
        <v>489600</v>
      </c>
      <c r="Z1277" s="119"/>
    </row>
    <row r="1278" spans="1:27" s="122" customFormat="1" ht="24" x14ac:dyDescent="0.55000000000000004">
      <c r="A1278" s="23"/>
      <c r="B1278" s="30" t="s">
        <v>59</v>
      </c>
      <c r="C1278" s="23">
        <v>19105</v>
      </c>
      <c r="D1278" s="23">
        <v>1</v>
      </c>
      <c r="E1278" s="23">
        <v>1</v>
      </c>
      <c r="F1278" s="23">
        <v>4</v>
      </c>
      <c r="G1278" s="23">
        <v>1</v>
      </c>
      <c r="H1278" s="118">
        <f t="shared" si="278"/>
        <v>504</v>
      </c>
      <c r="I1278" s="119">
        <v>130</v>
      </c>
      <c r="J1278" s="119">
        <f t="shared" si="279"/>
        <v>65520</v>
      </c>
      <c r="L1278" s="23"/>
      <c r="M1278" s="23"/>
      <c r="N1278" s="23"/>
      <c r="O1278" s="23"/>
      <c r="R1278" s="118">
        <f t="shared" si="280"/>
        <v>0</v>
      </c>
      <c r="S1278" s="119"/>
      <c r="T1278" s="119"/>
      <c r="U1278" s="118">
        <f t="shared" si="281"/>
        <v>0</v>
      </c>
      <c r="V1278" s="119">
        <f t="shared" si="282"/>
        <v>65520</v>
      </c>
      <c r="W1278" s="118">
        <f t="shared" si="283"/>
        <v>0</v>
      </c>
      <c r="Y1278" s="119">
        <f t="shared" si="284"/>
        <v>65520</v>
      </c>
      <c r="Z1278" s="119"/>
    </row>
    <row r="1279" spans="1:27" s="122" customFormat="1" ht="24" x14ac:dyDescent="0.55000000000000004">
      <c r="A1279" s="23"/>
      <c r="B1279" s="30" t="s">
        <v>59</v>
      </c>
      <c r="C1279" s="23">
        <v>1364</v>
      </c>
      <c r="D1279" s="23">
        <v>4</v>
      </c>
      <c r="E1279" s="23">
        <v>0</v>
      </c>
      <c r="F1279" s="23">
        <v>58</v>
      </c>
      <c r="G1279" s="23">
        <v>1</v>
      </c>
      <c r="H1279" s="118">
        <f t="shared" si="278"/>
        <v>1658</v>
      </c>
      <c r="I1279" s="119">
        <v>100</v>
      </c>
      <c r="J1279" s="119">
        <f t="shared" si="279"/>
        <v>165800</v>
      </c>
      <c r="L1279" s="23"/>
      <c r="M1279" s="23"/>
      <c r="N1279" s="23"/>
      <c r="O1279" s="23"/>
      <c r="R1279" s="118">
        <f t="shared" si="280"/>
        <v>0</v>
      </c>
      <c r="S1279" s="119"/>
      <c r="T1279" s="119"/>
      <c r="U1279" s="118">
        <f t="shared" si="281"/>
        <v>0</v>
      </c>
      <c r="V1279" s="119">
        <f t="shared" si="282"/>
        <v>165800</v>
      </c>
      <c r="W1279" s="118">
        <f t="shared" si="283"/>
        <v>0</v>
      </c>
      <c r="Y1279" s="119">
        <f t="shared" si="284"/>
        <v>165800</v>
      </c>
      <c r="Z1279" s="119"/>
    </row>
    <row r="1280" spans="1:27" s="128" customFormat="1" ht="24" x14ac:dyDescent="0.55000000000000004">
      <c r="A1280" s="53"/>
      <c r="B1280" s="55"/>
      <c r="C1280" s="53"/>
      <c r="D1280" s="53"/>
      <c r="E1280" s="53"/>
      <c r="F1280" s="53"/>
      <c r="G1280" s="53"/>
      <c r="H1280" s="127"/>
      <c r="I1280" s="127"/>
      <c r="J1280" s="127"/>
      <c r="L1280" s="53"/>
      <c r="M1280" s="53"/>
      <c r="N1280" s="53"/>
      <c r="O1280" s="53"/>
      <c r="R1280" s="127"/>
      <c r="S1280" s="127"/>
      <c r="T1280" s="127"/>
      <c r="U1280" s="127"/>
      <c r="V1280" s="127"/>
      <c r="W1280" s="127"/>
      <c r="Y1280" s="127"/>
      <c r="Z1280" s="127"/>
    </row>
    <row r="1281" spans="1:27" s="122" customFormat="1" ht="24" x14ac:dyDescent="0.55000000000000004">
      <c r="A1281" s="23">
        <v>302</v>
      </c>
      <c r="B1281" s="30" t="s">
        <v>59</v>
      </c>
      <c r="C1281" s="23">
        <v>12226</v>
      </c>
      <c r="D1281" s="23">
        <v>0</v>
      </c>
      <c r="E1281" s="23">
        <v>0</v>
      </c>
      <c r="F1281" s="23">
        <v>46</v>
      </c>
      <c r="G1281" s="23">
        <v>1</v>
      </c>
      <c r="H1281" s="118">
        <f t="shared" si="278"/>
        <v>46</v>
      </c>
      <c r="I1281" s="119">
        <v>250</v>
      </c>
      <c r="J1281" s="119">
        <f t="shared" si="279"/>
        <v>11500</v>
      </c>
      <c r="L1281" s="23"/>
      <c r="M1281" s="23"/>
      <c r="N1281" s="23"/>
      <c r="O1281" s="23"/>
      <c r="R1281" s="118">
        <f t="shared" si="280"/>
        <v>0</v>
      </c>
      <c r="S1281" s="119"/>
      <c r="T1281" s="119"/>
      <c r="U1281" s="118">
        <f t="shared" si="281"/>
        <v>0</v>
      </c>
      <c r="V1281" s="119">
        <f t="shared" si="282"/>
        <v>11500</v>
      </c>
      <c r="W1281" s="118">
        <f t="shared" si="283"/>
        <v>0</v>
      </c>
      <c r="Y1281" s="119">
        <f t="shared" si="284"/>
        <v>11500</v>
      </c>
      <c r="Z1281" s="119"/>
    </row>
    <row r="1282" spans="1:27" s="126" customFormat="1" ht="24" x14ac:dyDescent="0.55000000000000004">
      <c r="A1282" s="24"/>
      <c r="B1282" s="97" t="s">
        <v>840</v>
      </c>
      <c r="C1282" s="24"/>
      <c r="D1282" s="24">
        <v>8</v>
      </c>
      <c r="E1282" s="24">
        <v>1</v>
      </c>
      <c r="F1282" s="24">
        <v>0</v>
      </c>
      <c r="G1282" s="24">
        <v>1</v>
      </c>
      <c r="H1282" s="125">
        <f t="shared" si="278"/>
        <v>3300</v>
      </c>
      <c r="I1282" s="125">
        <v>100</v>
      </c>
      <c r="J1282" s="125">
        <f t="shared" si="279"/>
        <v>330000</v>
      </c>
      <c r="L1282" s="24"/>
      <c r="M1282" s="24"/>
      <c r="N1282" s="24"/>
      <c r="O1282" s="24"/>
      <c r="R1282" s="125">
        <f t="shared" si="280"/>
        <v>0</v>
      </c>
      <c r="S1282" s="125"/>
      <c r="T1282" s="125"/>
      <c r="U1282" s="125">
        <f t="shared" si="281"/>
        <v>0</v>
      </c>
      <c r="V1282" s="125">
        <f t="shared" si="282"/>
        <v>330000</v>
      </c>
      <c r="W1282" s="125">
        <f t="shared" si="283"/>
        <v>0</v>
      </c>
      <c r="Y1282" s="125">
        <f t="shared" si="284"/>
        <v>330000</v>
      </c>
      <c r="Z1282" s="125">
        <v>0.01</v>
      </c>
      <c r="AA1282" s="125">
        <f t="shared" ref="AA1282" si="292">Y1282*Z1282/100</f>
        <v>33</v>
      </c>
    </row>
    <row r="1283" spans="1:27" s="128" customFormat="1" ht="24" x14ac:dyDescent="0.55000000000000004">
      <c r="A1283" s="53"/>
      <c r="B1283" s="55"/>
      <c r="C1283" s="53"/>
      <c r="D1283" s="53"/>
      <c r="E1283" s="53"/>
      <c r="F1283" s="53"/>
      <c r="G1283" s="53"/>
      <c r="H1283" s="127"/>
      <c r="I1283" s="127"/>
      <c r="J1283" s="127"/>
      <c r="L1283" s="53"/>
      <c r="M1283" s="53"/>
      <c r="N1283" s="53"/>
      <c r="O1283" s="53"/>
      <c r="R1283" s="127"/>
      <c r="S1283" s="127"/>
      <c r="T1283" s="127"/>
      <c r="U1283" s="127"/>
      <c r="V1283" s="127"/>
      <c r="W1283" s="127"/>
      <c r="Y1283" s="127"/>
      <c r="Z1283" s="127"/>
    </row>
    <row r="1284" spans="1:27" s="122" customFormat="1" ht="24" x14ac:dyDescent="0.55000000000000004">
      <c r="A1284" s="11">
        <v>303</v>
      </c>
      <c r="B1284" s="137" t="s">
        <v>59</v>
      </c>
      <c r="C1284" s="11">
        <v>2373</v>
      </c>
      <c r="D1284" s="11">
        <v>0</v>
      </c>
      <c r="E1284" s="11">
        <v>2</v>
      </c>
      <c r="F1284" s="11">
        <v>20</v>
      </c>
      <c r="G1284" s="11">
        <v>1</v>
      </c>
      <c r="H1284" s="118">
        <f t="shared" ref="H1284:H1347" si="293">+(D1284*400)+(E1284*100)+F1284</f>
        <v>220</v>
      </c>
      <c r="I1284" s="119">
        <v>100</v>
      </c>
      <c r="J1284" s="119">
        <f t="shared" ref="J1284:J1347" si="294">H1284*I1284</f>
        <v>22000</v>
      </c>
      <c r="L1284" s="11"/>
      <c r="M1284" s="11"/>
      <c r="N1284" s="11"/>
      <c r="O1284" s="11"/>
      <c r="R1284" s="118">
        <f t="shared" ref="R1284:R1347" si="295">O1284*Q1284</f>
        <v>0</v>
      </c>
      <c r="S1284" s="118"/>
      <c r="T1284" s="119"/>
      <c r="U1284" s="118">
        <f t="shared" ref="U1284:U1347" si="296">R1284*(100-T1284)/100</f>
        <v>0</v>
      </c>
      <c r="V1284" s="119">
        <f t="shared" ref="V1284:V1347" si="297">J1284+U1284</f>
        <v>22000</v>
      </c>
      <c r="W1284" s="118">
        <f t="shared" ref="W1284:W1347" si="298">V1284*P1284/100</f>
        <v>0</v>
      </c>
      <c r="Y1284" s="119">
        <f t="shared" ref="Y1284:Y1347" si="299">J1284+U1284</f>
        <v>22000</v>
      </c>
      <c r="Z1284" s="119"/>
    </row>
    <row r="1285" spans="1:27" s="128" customFormat="1" ht="24" x14ac:dyDescent="0.55000000000000004">
      <c r="A1285" s="53"/>
      <c r="B1285" s="55"/>
      <c r="C1285" s="53"/>
      <c r="D1285" s="53"/>
      <c r="E1285" s="53"/>
      <c r="F1285" s="53"/>
      <c r="G1285" s="53"/>
      <c r="H1285" s="127"/>
      <c r="I1285" s="127"/>
      <c r="J1285" s="127"/>
      <c r="L1285" s="53"/>
      <c r="M1285" s="53"/>
      <c r="N1285" s="53"/>
      <c r="O1285" s="53"/>
      <c r="R1285" s="127"/>
      <c r="S1285" s="127"/>
      <c r="T1285" s="127"/>
      <c r="U1285" s="127"/>
      <c r="V1285" s="127"/>
      <c r="W1285" s="127"/>
      <c r="Y1285" s="127"/>
      <c r="Z1285" s="127"/>
    </row>
    <row r="1286" spans="1:27" s="126" customFormat="1" ht="24" x14ac:dyDescent="0.55000000000000004">
      <c r="A1286" s="24">
        <v>304</v>
      </c>
      <c r="B1286" s="24" t="s">
        <v>76</v>
      </c>
      <c r="C1286" s="24"/>
      <c r="D1286" s="24">
        <v>2</v>
      </c>
      <c r="E1286" s="24">
        <v>0</v>
      </c>
      <c r="F1286" s="24">
        <v>0</v>
      </c>
      <c r="G1286" s="24">
        <v>2</v>
      </c>
      <c r="H1286" s="125">
        <f t="shared" si="293"/>
        <v>800</v>
      </c>
      <c r="I1286" s="125">
        <v>150</v>
      </c>
      <c r="J1286" s="125">
        <f t="shared" si="294"/>
        <v>120000</v>
      </c>
      <c r="L1286" s="24" t="s">
        <v>62</v>
      </c>
      <c r="M1286" s="24" t="s">
        <v>65</v>
      </c>
      <c r="N1286" s="24">
        <v>2</v>
      </c>
      <c r="O1286" s="24">
        <v>108</v>
      </c>
      <c r="P1286" s="125">
        <v>100</v>
      </c>
      <c r="Q1286" s="125">
        <v>6800</v>
      </c>
      <c r="R1286" s="125">
        <f t="shared" si="295"/>
        <v>734400</v>
      </c>
      <c r="S1286" s="125">
        <v>11</v>
      </c>
      <c r="T1286" s="125">
        <v>45</v>
      </c>
      <c r="U1286" s="125">
        <f t="shared" si="296"/>
        <v>403920</v>
      </c>
      <c r="V1286" s="125">
        <f t="shared" si="297"/>
        <v>523920</v>
      </c>
      <c r="W1286" s="125">
        <f t="shared" si="298"/>
        <v>523920</v>
      </c>
      <c r="Y1286" s="125">
        <f t="shared" si="299"/>
        <v>523920</v>
      </c>
      <c r="Z1286" s="125">
        <v>0.02</v>
      </c>
      <c r="AA1286" s="125">
        <f t="shared" ref="AA1286" si="300">Y1286*Z1286/100</f>
        <v>104.78399999999999</v>
      </c>
    </row>
    <row r="1287" spans="1:27" s="128" customFormat="1" ht="24" x14ac:dyDescent="0.55000000000000004">
      <c r="A1287" s="53"/>
      <c r="B1287" s="53"/>
      <c r="C1287" s="53"/>
      <c r="D1287" s="53"/>
      <c r="E1287" s="53"/>
      <c r="F1287" s="53"/>
      <c r="G1287" s="53"/>
      <c r="H1287" s="127"/>
      <c r="I1287" s="127"/>
      <c r="J1287" s="127"/>
      <c r="L1287" s="53"/>
      <c r="M1287" s="53"/>
      <c r="N1287" s="53"/>
      <c r="O1287" s="53"/>
      <c r="R1287" s="127"/>
      <c r="S1287" s="127"/>
      <c r="T1287" s="127"/>
      <c r="U1287" s="127"/>
      <c r="V1287" s="127"/>
      <c r="W1287" s="127"/>
      <c r="Y1287" s="127"/>
      <c r="Z1287" s="127"/>
    </row>
    <row r="1288" spans="1:27" s="126" customFormat="1" ht="24" x14ac:dyDescent="0.55000000000000004">
      <c r="A1288" s="24">
        <v>305</v>
      </c>
      <c r="B1288" s="24" t="s">
        <v>76</v>
      </c>
      <c r="C1288" s="24"/>
      <c r="D1288" s="24">
        <v>0</v>
      </c>
      <c r="E1288" s="24">
        <v>1</v>
      </c>
      <c r="F1288" s="24">
        <v>0</v>
      </c>
      <c r="G1288" s="24">
        <v>2</v>
      </c>
      <c r="H1288" s="125">
        <f t="shared" si="293"/>
        <v>100</v>
      </c>
      <c r="I1288" s="125">
        <v>150</v>
      </c>
      <c r="J1288" s="125">
        <f t="shared" si="294"/>
        <v>15000</v>
      </c>
      <c r="L1288" s="24" t="s">
        <v>62</v>
      </c>
      <c r="M1288" s="24" t="s">
        <v>111</v>
      </c>
      <c r="N1288" s="24">
        <v>2</v>
      </c>
      <c r="O1288" s="24">
        <v>54</v>
      </c>
      <c r="P1288" s="125">
        <v>100</v>
      </c>
      <c r="Q1288" s="125">
        <v>6800</v>
      </c>
      <c r="R1288" s="125">
        <f t="shared" si="295"/>
        <v>367200</v>
      </c>
      <c r="S1288" s="125">
        <v>4</v>
      </c>
      <c r="T1288" s="125">
        <v>8</v>
      </c>
      <c r="U1288" s="125">
        <f t="shared" si="296"/>
        <v>337824</v>
      </c>
      <c r="V1288" s="125">
        <f t="shared" si="297"/>
        <v>352824</v>
      </c>
      <c r="W1288" s="125">
        <f t="shared" si="298"/>
        <v>352824</v>
      </c>
      <c r="Y1288" s="125">
        <f t="shared" si="299"/>
        <v>352824</v>
      </c>
      <c r="Z1288" s="125">
        <v>0.02</v>
      </c>
      <c r="AA1288" s="125">
        <f t="shared" ref="AA1288" si="301">Y1288*Z1288/100</f>
        <v>70.564800000000005</v>
      </c>
    </row>
    <row r="1289" spans="1:27" s="128" customFormat="1" ht="24" x14ac:dyDescent="0.55000000000000004">
      <c r="A1289" s="53"/>
      <c r="B1289" s="53"/>
      <c r="C1289" s="53"/>
      <c r="D1289" s="53"/>
      <c r="E1289" s="53"/>
      <c r="F1289" s="53"/>
      <c r="G1289" s="53"/>
      <c r="H1289" s="127"/>
      <c r="I1289" s="127"/>
      <c r="J1289" s="127"/>
      <c r="L1289" s="53"/>
      <c r="M1289" s="53"/>
      <c r="N1289" s="53"/>
      <c r="O1289" s="53"/>
      <c r="R1289" s="127"/>
      <c r="S1289" s="127"/>
      <c r="T1289" s="127"/>
      <c r="U1289" s="127"/>
      <c r="V1289" s="127"/>
      <c r="W1289" s="127"/>
      <c r="Y1289" s="127"/>
      <c r="Z1289" s="127"/>
    </row>
    <row r="1290" spans="1:27" s="126" customFormat="1" ht="24" x14ac:dyDescent="0.55000000000000004">
      <c r="A1290" s="24">
        <v>306</v>
      </c>
      <c r="B1290" s="24" t="s">
        <v>76</v>
      </c>
      <c r="C1290" s="24"/>
      <c r="D1290" s="24">
        <v>0</v>
      </c>
      <c r="E1290" s="24">
        <v>0</v>
      </c>
      <c r="F1290" s="24">
        <v>67</v>
      </c>
      <c r="G1290" s="24">
        <v>2</v>
      </c>
      <c r="H1290" s="125">
        <f t="shared" si="293"/>
        <v>67</v>
      </c>
      <c r="I1290" s="125">
        <v>150</v>
      </c>
      <c r="J1290" s="125">
        <f t="shared" si="294"/>
        <v>10050</v>
      </c>
      <c r="L1290" s="24" t="s">
        <v>62</v>
      </c>
      <c r="M1290" s="24" t="s">
        <v>65</v>
      </c>
      <c r="N1290" s="24">
        <v>2</v>
      </c>
      <c r="O1290" s="24">
        <v>189</v>
      </c>
      <c r="P1290" s="125">
        <v>100</v>
      </c>
      <c r="Q1290" s="125">
        <v>6800</v>
      </c>
      <c r="R1290" s="125">
        <f t="shared" si="295"/>
        <v>1285200</v>
      </c>
      <c r="S1290" s="125">
        <v>6</v>
      </c>
      <c r="T1290" s="125">
        <v>20</v>
      </c>
      <c r="U1290" s="125">
        <f t="shared" si="296"/>
        <v>1028160</v>
      </c>
      <c r="V1290" s="125">
        <f t="shared" si="297"/>
        <v>1038210</v>
      </c>
      <c r="W1290" s="125">
        <f t="shared" si="298"/>
        <v>1038210</v>
      </c>
      <c r="Y1290" s="125">
        <f t="shared" si="299"/>
        <v>1038210</v>
      </c>
      <c r="Z1290" s="125">
        <v>0.02</v>
      </c>
      <c r="AA1290" s="125">
        <f t="shared" ref="AA1290" si="302">Y1290*Z1290/100</f>
        <v>207.642</v>
      </c>
    </row>
    <row r="1291" spans="1:27" s="128" customFormat="1" ht="24" x14ac:dyDescent="0.55000000000000004">
      <c r="A1291" s="53"/>
      <c r="B1291" s="53"/>
      <c r="C1291" s="53"/>
      <c r="D1291" s="53"/>
      <c r="E1291" s="53"/>
      <c r="F1291" s="53"/>
      <c r="G1291" s="53"/>
      <c r="H1291" s="127"/>
      <c r="I1291" s="127"/>
      <c r="J1291" s="127"/>
      <c r="L1291" s="53"/>
      <c r="M1291" s="53"/>
      <c r="N1291" s="53"/>
      <c r="O1291" s="53"/>
      <c r="R1291" s="127"/>
      <c r="S1291" s="127"/>
      <c r="T1291" s="127"/>
      <c r="U1291" s="127"/>
      <c r="V1291" s="127"/>
      <c r="W1291" s="127"/>
      <c r="Y1291" s="127"/>
      <c r="Z1291" s="127"/>
    </row>
    <row r="1292" spans="1:27" s="144" customFormat="1" ht="24" x14ac:dyDescent="0.55000000000000004">
      <c r="A1292" s="140">
        <v>307</v>
      </c>
      <c r="B1292" s="142" t="s">
        <v>76</v>
      </c>
      <c r="C1292" s="142"/>
      <c r="D1292" s="140">
        <v>0</v>
      </c>
      <c r="E1292" s="140">
        <v>2</v>
      </c>
      <c r="F1292" s="140">
        <v>0</v>
      </c>
      <c r="G1292" s="140">
        <v>2</v>
      </c>
      <c r="H1292" s="143">
        <f t="shared" si="293"/>
        <v>200</v>
      </c>
      <c r="I1292" s="143">
        <v>150</v>
      </c>
      <c r="J1292" s="143">
        <f t="shared" si="294"/>
        <v>30000</v>
      </c>
      <c r="L1292" s="140" t="s">
        <v>62</v>
      </c>
      <c r="M1292" s="140" t="s">
        <v>65</v>
      </c>
      <c r="N1292" s="140">
        <v>2</v>
      </c>
      <c r="O1292" s="140">
        <v>240</v>
      </c>
      <c r="P1292" s="143">
        <v>100</v>
      </c>
      <c r="Q1292" s="143">
        <v>6800</v>
      </c>
      <c r="R1292" s="143">
        <f t="shared" si="295"/>
        <v>1632000</v>
      </c>
      <c r="S1292" s="143">
        <v>10</v>
      </c>
      <c r="T1292" s="143">
        <v>40</v>
      </c>
      <c r="U1292" s="143">
        <f t="shared" si="296"/>
        <v>979200</v>
      </c>
      <c r="V1292" s="143">
        <f t="shared" si="297"/>
        <v>1009200</v>
      </c>
      <c r="W1292" s="143">
        <f t="shared" si="298"/>
        <v>1009200</v>
      </c>
      <c r="Y1292" s="143">
        <f t="shared" si="299"/>
        <v>1009200</v>
      </c>
      <c r="Z1292" s="143">
        <v>0.02</v>
      </c>
      <c r="AA1292" s="125">
        <f t="shared" ref="AA1292:AA1294" si="303">Y1292*Z1292/100</f>
        <v>201.84</v>
      </c>
    </row>
    <row r="1293" spans="1:27" s="144" customFormat="1" ht="24" x14ac:dyDescent="0.55000000000000004">
      <c r="A1293" s="140"/>
      <c r="B1293" s="145"/>
      <c r="C1293" s="140"/>
      <c r="D1293" s="140"/>
      <c r="E1293" s="140"/>
      <c r="F1293" s="140"/>
      <c r="G1293" s="140"/>
      <c r="H1293" s="143">
        <f t="shared" si="293"/>
        <v>0</v>
      </c>
      <c r="I1293" s="143"/>
      <c r="J1293" s="143">
        <f t="shared" si="294"/>
        <v>0</v>
      </c>
      <c r="L1293" s="140"/>
      <c r="M1293" s="140" t="s">
        <v>126</v>
      </c>
      <c r="N1293" s="140">
        <v>2</v>
      </c>
      <c r="O1293" s="140">
        <v>18</v>
      </c>
      <c r="P1293" s="143">
        <v>100</v>
      </c>
      <c r="Q1293" s="143">
        <v>6800</v>
      </c>
      <c r="R1293" s="143">
        <f t="shared" si="295"/>
        <v>122400</v>
      </c>
      <c r="S1293" s="143">
        <v>10</v>
      </c>
      <c r="T1293" s="143">
        <v>10</v>
      </c>
      <c r="U1293" s="143">
        <f t="shared" si="296"/>
        <v>110160</v>
      </c>
      <c r="V1293" s="143">
        <f t="shared" si="297"/>
        <v>110160</v>
      </c>
      <c r="W1293" s="143">
        <f t="shared" si="298"/>
        <v>110160</v>
      </c>
      <c r="Y1293" s="143">
        <f t="shared" si="299"/>
        <v>110160</v>
      </c>
      <c r="Z1293" s="143">
        <v>0.02</v>
      </c>
      <c r="AA1293" s="125">
        <f t="shared" si="303"/>
        <v>22.032000000000004</v>
      </c>
    </row>
    <row r="1294" spans="1:27" s="144" customFormat="1" ht="24" x14ac:dyDescent="0.55000000000000004">
      <c r="A1294" s="140"/>
      <c r="B1294" s="145"/>
      <c r="C1294" s="140"/>
      <c r="D1294" s="140"/>
      <c r="E1294" s="140"/>
      <c r="F1294" s="140"/>
      <c r="G1294" s="140"/>
      <c r="H1294" s="143">
        <f t="shared" si="293"/>
        <v>0</v>
      </c>
      <c r="I1294" s="143"/>
      <c r="J1294" s="143">
        <f t="shared" si="294"/>
        <v>0</v>
      </c>
      <c r="L1294" s="140"/>
      <c r="M1294" s="140" t="s">
        <v>65</v>
      </c>
      <c r="N1294" s="140">
        <v>2</v>
      </c>
      <c r="O1294" s="140">
        <v>8</v>
      </c>
      <c r="P1294" s="143">
        <v>100</v>
      </c>
      <c r="Q1294" s="143">
        <v>6800</v>
      </c>
      <c r="R1294" s="143">
        <f t="shared" si="295"/>
        <v>54400</v>
      </c>
      <c r="S1294" s="143">
        <v>10</v>
      </c>
      <c r="T1294" s="143">
        <v>40</v>
      </c>
      <c r="U1294" s="143">
        <f t="shared" si="296"/>
        <v>32640</v>
      </c>
      <c r="V1294" s="143">
        <f t="shared" si="297"/>
        <v>32640</v>
      </c>
      <c r="W1294" s="143">
        <f t="shared" si="298"/>
        <v>32640</v>
      </c>
      <c r="Y1294" s="143">
        <f t="shared" si="299"/>
        <v>32640</v>
      </c>
      <c r="Z1294" s="143">
        <v>0.02</v>
      </c>
      <c r="AA1294" s="125">
        <f t="shared" si="303"/>
        <v>6.5280000000000005</v>
      </c>
    </row>
    <row r="1295" spans="1:27" s="128" customFormat="1" ht="24" x14ac:dyDescent="0.55000000000000004">
      <c r="A1295" s="53"/>
      <c r="B1295" s="55"/>
      <c r="C1295" s="53"/>
      <c r="D1295" s="53"/>
      <c r="E1295" s="53"/>
      <c r="F1295" s="53"/>
      <c r="G1295" s="53"/>
      <c r="H1295" s="127"/>
      <c r="I1295" s="127"/>
      <c r="J1295" s="127"/>
      <c r="L1295" s="53"/>
      <c r="M1295" s="53"/>
      <c r="N1295" s="53"/>
      <c r="O1295" s="53"/>
      <c r="R1295" s="127"/>
      <c r="S1295" s="127"/>
      <c r="T1295" s="127"/>
      <c r="U1295" s="127"/>
      <c r="V1295" s="127"/>
      <c r="W1295" s="127"/>
      <c r="Y1295" s="127"/>
      <c r="Z1295" s="127"/>
    </row>
    <row r="1296" spans="1:27" s="122" customFormat="1" ht="24" x14ac:dyDescent="0.55000000000000004">
      <c r="A1296" s="11">
        <v>308</v>
      </c>
      <c r="B1296" s="137" t="s">
        <v>59</v>
      </c>
      <c r="C1296" s="11">
        <v>10342</v>
      </c>
      <c r="D1296" s="11">
        <v>0</v>
      </c>
      <c r="E1296" s="11">
        <v>1</v>
      </c>
      <c r="F1296" s="11">
        <v>21</v>
      </c>
      <c r="G1296" s="11">
        <v>2</v>
      </c>
      <c r="H1296" s="118">
        <f t="shared" si="293"/>
        <v>121</v>
      </c>
      <c r="I1296" s="119">
        <v>150</v>
      </c>
      <c r="J1296" s="119">
        <f t="shared" si="294"/>
        <v>18150</v>
      </c>
      <c r="L1296" s="11" t="s">
        <v>62</v>
      </c>
      <c r="M1296" s="11" t="s">
        <v>63</v>
      </c>
      <c r="N1296" s="11">
        <v>2</v>
      </c>
      <c r="O1296" s="11">
        <v>72</v>
      </c>
      <c r="P1296" s="119">
        <v>100</v>
      </c>
      <c r="Q1296" s="119">
        <v>6800</v>
      </c>
      <c r="R1296" s="118">
        <f t="shared" si="295"/>
        <v>489600</v>
      </c>
      <c r="S1296" s="118">
        <v>71</v>
      </c>
      <c r="T1296" s="119"/>
      <c r="U1296" s="118">
        <f t="shared" si="296"/>
        <v>489600</v>
      </c>
      <c r="V1296" s="119">
        <f t="shared" si="297"/>
        <v>507750</v>
      </c>
      <c r="W1296" s="118">
        <f t="shared" si="298"/>
        <v>507750</v>
      </c>
      <c r="Y1296" s="119">
        <f t="shared" si="299"/>
        <v>507750</v>
      </c>
      <c r="Z1296" s="119"/>
    </row>
    <row r="1297" spans="1:27" s="122" customFormat="1" ht="24" x14ac:dyDescent="0.55000000000000004">
      <c r="A1297" s="11"/>
      <c r="B1297" s="137"/>
      <c r="C1297" s="11"/>
      <c r="D1297" s="11"/>
      <c r="E1297" s="11"/>
      <c r="F1297" s="11"/>
      <c r="G1297" s="11"/>
      <c r="H1297" s="118">
        <f t="shared" si="293"/>
        <v>0</v>
      </c>
      <c r="I1297" s="119"/>
      <c r="J1297" s="119">
        <f t="shared" si="294"/>
        <v>0</v>
      </c>
      <c r="L1297" s="11"/>
      <c r="M1297" s="11" t="s">
        <v>65</v>
      </c>
      <c r="N1297" s="11">
        <v>2</v>
      </c>
      <c r="O1297" s="11">
        <v>8</v>
      </c>
      <c r="P1297" s="119">
        <v>100</v>
      </c>
      <c r="Q1297" s="119">
        <v>6800</v>
      </c>
      <c r="R1297" s="118">
        <f t="shared" si="295"/>
        <v>54400</v>
      </c>
      <c r="S1297" s="118">
        <v>71</v>
      </c>
      <c r="T1297" s="119"/>
      <c r="U1297" s="118">
        <f t="shared" si="296"/>
        <v>54400</v>
      </c>
      <c r="V1297" s="119">
        <f t="shared" si="297"/>
        <v>54400</v>
      </c>
      <c r="W1297" s="118">
        <f t="shared" si="298"/>
        <v>54400</v>
      </c>
      <c r="Y1297" s="119">
        <f t="shared" si="299"/>
        <v>54400</v>
      </c>
      <c r="Z1297" s="119"/>
    </row>
    <row r="1298" spans="1:27" s="122" customFormat="1" ht="24" x14ac:dyDescent="0.55000000000000004">
      <c r="A1298" s="11"/>
      <c r="B1298" s="137" t="s">
        <v>59</v>
      </c>
      <c r="C1298" s="11">
        <v>1976</v>
      </c>
      <c r="D1298" s="11">
        <v>0</v>
      </c>
      <c r="E1298" s="11">
        <v>0</v>
      </c>
      <c r="F1298" s="11">
        <v>86</v>
      </c>
      <c r="G1298" s="11">
        <v>1</v>
      </c>
      <c r="H1298" s="118">
        <f t="shared" si="293"/>
        <v>86</v>
      </c>
      <c r="I1298" s="119">
        <v>150</v>
      </c>
      <c r="J1298" s="119">
        <f t="shared" si="294"/>
        <v>12900</v>
      </c>
      <c r="L1298" s="11"/>
      <c r="M1298" s="11"/>
      <c r="N1298" s="11"/>
      <c r="O1298" s="11"/>
      <c r="R1298" s="118">
        <f t="shared" si="295"/>
        <v>0</v>
      </c>
      <c r="S1298" s="118"/>
      <c r="T1298" s="119"/>
      <c r="U1298" s="118">
        <f t="shared" si="296"/>
        <v>0</v>
      </c>
      <c r="V1298" s="119">
        <f t="shared" si="297"/>
        <v>12900</v>
      </c>
      <c r="W1298" s="118">
        <f t="shared" si="298"/>
        <v>0</v>
      </c>
      <c r="Y1298" s="119">
        <f t="shared" si="299"/>
        <v>12900</v>
      </c>
      <c r="Z1298" s="119"/>
    </row>
    <row r="1299" spans="1:27" s="122" customFormat="1" ht="24" x14ac:dyDescent="0.55000000000000004">
      <c r="A1299" s="11"/>
      <c r="B1299" s="137" t="s">
        <v>59</v>
      </c>
      <c r="C1299" s="11">
        <v>1962</v>
      </c>
      <c r="D1299" s="11">
        <v>2</v>
      </c>
      <c r="E1299" s="11">
        <v>0</v>
      </c>
      <c r="F1299" s="11">
        <v>92</v>
      </c>
      <c r="G1299" s="11">
        <v>1</v>
      </c>
      <c r="H1299" s="118">
        <f t="shared" si="293"/>
        <v>892</v>
      </c>
      <c r="I1299" s="119">
        <v>130</v>
      </c>
      <c r="J1299" s="119">
        <f t="shared" si="294"/>
        <v>115960</v>
      </c>
      <c r="L1299" s="11"/>
      <c r="M1299" s="11"/>
      <c r="N1299" s="11"/>
      <c r="O1299" s="11"/>
      <c r="R1299" s="118">
        <f t="shared" si="295"/>
        <v>0</v>
      </c>
      <c r="S1299" s="118"/>
      <c r="T1299" s="119"/>
      <c r="U1299" s="118">
        <f t="shared" si="296"/>
        <v>0</v>
      </c>
      <c r="V1299" s="119">
        <f t="shared" si="297"/>
        <v>115960</v>
      </c>
      <c r="W1299" s="118">
        <f t="shared" si="298"/>
        <v>0</v>
      </c>
      <c r="Y1299" s="119">
        <f t="shared" si="299"/>
        <v>115960</v>
      </c>
      <c r="Z1299" s="119"/>
    </row>
    <row r="1300" spans="1:27" s="122" customFormat="1" ht="24" x14ac:dyDescent="0.55000000000000004">
      <c r="A1300" s="11"/>
      <c r="B1300" s="137" t="s">
        <v>59</v>
      </c>
      <c r="C1300" s="11">
        <v>554</v>
      </c>
      <c r="D1300" s="11">
        <v>0</v>
      </c>
      <c r="E1300" s="11">
        <v>3</v>
      </c>
      <c r="F1300" s="11">
        <v>40</v>
      </c>
      <c r="G1300" s="11">
        <v>1</v>
      </c>
      <c r="H1300" s="118">
        <f t="shared" si="293"/>
        <v>340</v>
      </c>
      <c r="I1300" s="119">
        <v>250</v>
      </c>
      <c r="J1300" s="119">
        <f t="shared" si="294"/>
        <v>85000</v>
      </c>
      <c r="L1300" s="11"/>
      <c r="M1300" s="11"/>
      <c r="N1300" s="11"/>
      <c r="O1300" s="11"/>
      <c r="R1300" s="118">
        <f t="shared" si="295"/>
        <v>0</v>
      </c>
      <c r="S1300" s="118"/>
      <c r="T1300" s="119"/>
      <c r="U1300" s="118">
        <f t="shared" si="296"/>
        <v>0</v>
      </c>
      <c r="V1300" s="119">
        <f t="shared" si="297"/>
        <v>85000</v>
      </c>
      <c r="W1300" s="118">
        <f t="shared" si="298"/>
        <v>0</v>
      </c>
      <c r="Y1300" s="119">
        <f t="shared" si="299"/>
        <v>85000</v>
      </c>
      <c r="Z1300" s="119"/>
    </row>
    <row r="1301" spans="1:27" s="128" customFormat="1" ht="24" x14ac:dyDescent="0.55000000000000004">
      <c r="A1301" s="53"/>
      <c r="B1301" s="55"/>
      <c r="C1301" s="53"/>
      <c r="D1301" s="53"/>
      <c r="E1301" s="53"/>
      <c r="F1301" s="53"/>
      <c r="G1301" s="53"/>
      <c r="H1301" s="127"/>
      <c r="I1301" s="127"/>
      <c r="J1301" s="127"/>
      <c r="L1301" s="53"/>
      <c r="M1301" s="53"/>
      <c r="N1301" s="53"/>
      <c r="O1301" s="53"/>
      <c r="R1301" s="127"/>
      <c r="S1301" s="127"/>
      <c r="T1301" s="127"/>
      <c r="U1301" s="127"/>
      <c r="V1301" s="127"/>
      <c r="W1301" s="127"/>
      <c r="Y1301" s="127"/>
      <c r="Z1301" s="127"/>
    </row>
    <row r="1302" spans="1:27" s="122" customFormat="1" ht="24" x14ac:dyDescent="0.55000000000000004">
      <c r="A1302" s="11">
        <v>309</v>
      </c>
      <c r="B1302" s="137" t="s">
        <v>59</v>
      </c>
      <c r="C1302" s="11">
        <v>829</v>
      </c>
      <c r="D1302" s="11">
        <v>0</v>
      </c>
      <c r="E1302" s="11">
        <v>1</v>
      </c>
      <c r="F1302" s="11">
        <v>9</v>
      </c>
      <c r="G1302" s="11">
        <v>2</v>
      </c>
      <c r="H1302" s="118">
        <f t="shared" si="293"/>
        <v>109</v>
      </c>
      <c r="I1302" s="119">
        <v>150</v>
      </c>
      <c r="J1302" s="119">
        <f t="shared" si="294"/>
        <v>16350</v>
      </c>
      <c r="L1302" s="11" t="s">
        <v>62</v>
      </c>
      <c r="M1302" s="11" t="s">
        <v>63</v>
      </c>
      <c r="N1302" s="11">
        <v>2</v>
      </c>
      <c r="O1302" s="11">
        <v>90</v>
      </c>
      <c r="P1302" s="119">
        <v>100</v>
      </c>
      <c r="Q1302" s="119">
        <v>6800</v>
      </c>
      <c r="R1302" s="118">
        <f t="shared" si="295"/>
        <v>612000</v>
      </c>
      <c r="S1302" s="118">
        <v>61</v>
      </c>
      <c r="T1302" s="119"/>
      <c r="U1302" s="118">
        <f t="shared" si="296"/>
        <v>612000</v>
      </c>
      <c r="V1302" s="119">
        <f t="shared" si="297"/>
        <v>628350</v>
      </c>
      <c r="W1302" s="118">
        <f t="shared" si="298"/>
        <v>628350</v>
      </c>
      <c r="Y1302" s="119">
        <f t="shared" si="299"/>
        <v>628350</v>
      </c>
      <c r="Z1302" s="119"/>
    </row>
    <row r="1303" spans="1:27" s="122" customFormat="1" ht="24" x14ac:dyDescent="0.55000000000000004">
      <c r="A1303" s="11"/>
      <c r="B1303" s="137"/>
      <c r="C1303" s="11"/>
      <c r="D1303" s="11"/>
      <c r="E1303" s="11"/>
      <c r="F1303" s="11"/>
      <c r="G1303" s="11"/>
      <c r="H1303" s="118">
        <f t="shared" si="293"/>
        <v>0</v>
      </c>
      <c r="I1303" s="119"/>
      <c r="J1303" s="119">
        <f t="shared" si="294"/>
        <v>0</v>
      </c>
      <c r="L1303" s="11"/>
      <c r="M1303" s="11" t="s">
        <v>63</v>
      </c>
      <c r="N1303" s="11">
        <v>2</v>
      </c>
      <c r="O1303" s="11">
        <v>8</v>
      </c>
      <c r="P1303" s="119">
        <v>100</v>
      </c>
      <c r="Q1303" s="119">
        <v>6800</v>
      </c>
      <c r="R1303" s="118">
        <f t="shared" si="295"/>
        <v>54400</v>
      </c>
      <c r="S1303" s="118">
        <v>61</v>
      </c>
      <c r="T1303" s="119"/>
      <c r="U1303" s="118">
        <f t="shared" si="296"/>
        <v>54400</v>
      </c>
      <c r="V1303" s="119">
        <f t="shared" si="297"/>
        <v>54400</v>
      </c>
      <c r="W1303" s="118">
        <f t="shared" si="298"/>
        <v>54400</v>
      </c>
      <c r="Y1303" s="119">
        <f t="shared" si="299"/>
        <v>54400</v>
      </c>
      <c r="Z1303" s="119"/>
    </row>
    <row r="1304" spans="1:27" s="122" customFormat="1" ht="24" x14ac:dyDescent="0.55000000000000004">
      <c r="A1304" s="11"/>
      <c r="B1304" s="137" t="s">
        <v>59</v>
      </c>
      <c r="C1304" s="11">
        <v>1854</v>
      </c>
      <c r="D1304" s="11">
        <v>2</v>
      </c>
      <c r="E1304" s="11">
        <v>2</v>
      </c>
      <c r="F1304" s="11">
        <v>30</v>
      </c>
      <c r="G1304" s="11">
        <v>1</v>
      </c>
      <c r="H1304" s="118">
        <f t="shared" si="293"/>
        <v>1030</v>
      </c>
      <c r="I1304" s="119">
        <v>100</v>
      </c>
      <c r="J1304" s="119">
        <f t="shared" si="294"/>
        <v>103000</v>
      </c>
      <c r="L1304" s="11"/>
      <c r="M1304" s="11"/>
      <c r="N1304" s="11"/>
      <c r="O1304" s="11"/>
      <c r="R1304" s="118">
        <f t="shared" si="295"/>
        <v>0</v>
      </c>
      <c r="S1304" s="118"/>
      <c r="T1304" s="119"/>
      <c r="U1304" s="118">
        <f t="shared" si="296"/>
        <v>0</v>
      </c>
      <c r="V1304" s="119">
        <f t="shared" si="297"/>
        <v>103000</v>
      </c>
      <c r="W1304" s="118">
        <f t="shared" si="298"/>
        <v>0</v>
      </c>
      <c r="Y1304" s="119">
        <f t="shared" si="299"/>
        <v>103000</v>
      </c>
      <c r="Z1304" s="119"/>
    </row>
    <row r="1305" spans="1:27" s="128" customFormat="1" ht="24" x14ac:dyDescent="0.55000000000000004">
      <c r="A1305" s="53"/>
      <c r="B1305" s="55"/>
      <c r="C1305" s="53"/>
      <c r="D1305" s="53"/>
      <c r="E1305" s="53"/>
      <c r="F1305" s="53"/>
      <c r="G1305" s="53"/>
      <c r="H1305" s="127"/>
      <c r="I1305" s="127"/>
      <c r="J1305" s="127"/>
      <c r="L1305" s="53"/>
      <c r="M1305" s="53"/>
      <c r="N1305" s="53"/>
      <c r="O1305" s="53"/>
      <c r="R1305" s="127"/>
      <c r="S1305" s="127"/>
      <c r="T1305" s="127"/>
      <c r="U1305" s="127"/>
      <c r="V1305" s="127"/>
      <c r="W1305" s="127"/>
      <c r="Y1305" s="127"/>
      <c r="Z1305" s="127"/>
    </row>
    <row r="1306" spans="1:27" s="122" customFormat="1" ht="24" x14ac:dyDescent="0.55000000000000004">
      <c r="A1306" s="11">
        <v>310</v>
      </c>
      <c r="B1306" s="137" t="s">
        <v>59</v>
      </c>
      <c r="C1306" s="11">
        <v>7363</v>
      </c>
      <c r="D1306" s="11">
        <v>0</v>
      </c>
      <c r="E1306" s="11">
        <v>2</v>
      </c>
      <c r="F1306" s="11">
        <v>18</v>
      </c>
      <c r="G1306" s="11">
        <v>2</v>
      </c>
      <c r="H1306" s="118">
        <f t="shared" si="293"/>
        <v>218</v>
      </c>
      <c r="I1306" s="119">
        <v>250</v>
      </c>
      <c r="J1306" s="119">
        <f t="shared" si="294"/>
        <v>54500</v>
      </c>
      <c r="L1306" s="11" t="s">
        <v>62</v>
      </c>
      <c r="M1306" s="11" t="s">
        <v>63</v>
      </c>
      <c r="N1306" s="11">
        <v>2</v>
      </c>
      <c r="O1306" s="11">
        <v>63.6</v>
      </c>
      <c r="P1306" s="119">
        <v>100</v>
      </c>
      <c r="Q1306" s="119">
        <v>6800</v>
      </c>
      <c r="R1306" s="118">
        <f t="shared" si="295"/>
        <v>432480</v>
      </c>
      <c r="S1306" s="118">
        <v>31</v>
      </c>
      <c r="T1306" s="119"/>
      <c r="U1306" s="118">
        <f t="shared" si="296"/>
        <v>432480</v>
      </c>
      <c r="V1306" s="119">
        <f t="shared" si="297"/>
        <v>486980</v>
      </c>
      <c r="W1306" s="118">
        <f t="shared" si="298"/>
        <v>486980</v>
      </c>
      <c r="Y1306" s="119">
        <f t="shared" si="299"/>
        <v>486980</v>
      </c>
      <c r="Z1306" s="119"/>
    </row>
    <row r="1307" spans="1:27" s="122" customFormat="1" ht="24" x14ac:dyDescent="0.55000000000000004">
      <c r="A1307" s="11"/>
      <c r="B1307" s="137"/>
      <c r="C1307" s="11"/>
      <c r="D1307" s="11"/>
      <c r="E1307" s="11"/>
      <c r="F1307" s="11"/>
      <c r="G1307" s="11"/>
      <c r="H1307" s="118">
        <f t="shared" si="293"/>
        <v>0</v>
      </c>
      <c r="I1307" s="119"/>
      <c r="J1307" s="119">
        <f t="shared" si="294"/>
        <v>0</v>
      </c>
      <c r="L1307" s="11"/>
      <c r="M1307" s="11" t="s">
        <v>65</v>
      </c>
      <c r="N1307" s="11">
        <v>2</v>
      </c>
      <c r="O1307" s="11">
        <v>8</v>
      </c>
      <c r="P1307" s="119">
        <v>100</v>
      </c>
      <c r="Q1307" s="119">
        <v>6800</v>
      </c>
      <c r="R1307" s="118">
        <f t="shared" si="295"/>
        <v>54400</v>
      </c>
      <c r="S1307" s="118">
        <v>31</v>
      </c>
      <c r="T1307" s="119"/>
      <c r="U1307" s="118">
        <f t="shared" si="296"/>
        <v>54400</v>
      </c>
      <c r="V1307" s="119">
        <f t="shared" si="297"/>
        <v>54400</v>
      </c>
      <c r="W1307" s="118">
        <f t="shared" si="298"/>
        <v>54400</v>
      </c>
      <c r="Y1307" s="119">
        <f t="shared" si="299"/>
        <v>54400</v>
      </c>
      <c r="Z1307" s="119"/>
    </row>
    <row r="1308" spans="1:27" s="122" customFormat="1" ht="24" x14ac:dyDescent="0.55000000000000004">
      <c r="A1308" s="11"/>
      <c r="B1308" s="137" t="s">
        <v>59</v>
      </c>
      <c r="C1308" s="11">
        <v>1958</v>
      </c>
      <c r="D1308" s="11">
        <v>1</v>
      </c>
      <c r="E1308" s="11">
        <v>2</v>
      </c>
      <c r="F1308" s="11">
        <v>54</v>
      </c>
      <c r="G1308" s="11">
        <v>1</v>
      </c>
      <c r="H1308" s="118">
        <f t="shared" si="293"/>
        <v>654</v>
      </c>
      <c r="I1308" s="119">
        <v>130</v>
      </c>
      <c r="J1308" s="119">
        <f t="shared" si="294"/>
        <v>85020</v>
      </c>
      <c r="L1308" s="11"/>
      <c r="M1308" s="11"/>
      <c r="N1308" s="11"/>
      <c r="O1308" s="11"/>
      <c r="R1308" s="118">
        <f t="shared" si="295"/>
        <v>0</v>
      </c>
      <c r="S1308" s="118"/>
      <c r="T1308" s="119"/>
      <c r="U1308" s="118">
        <f t="shared" si="296"/>
        <v>0</v>
      </c>
      <c r="V1308" s="119">
        <f t="shared" si="297"/>
        <v>85020</v>
      </c>
      <c r="W1308" s="118">
        <f t="shared" si="298"/>
        <v>0</v>
      </c>
      <c r="Y1308" s="119">
        <f t="shared" si="299"/>
        <v>85020</v>
      </c>
      <c r="Z1308" s="119"/>
    </row>
    <row r="1309" spans="1:27" s="126" customFormat="1" ht="24" x14ac:dyDescent="0.55000000000000004">
      <c r="A1309" s="24"/>
      <c r="B1309" s="97" t="s">
        <v>172</v>
      </c>
      <c r="C1309" s="24"/>
      <c r="D1309" s="24">
        <v>1</v>
      </c>
      <c r="E1309" s="24">
        <v>2</v>
      </c>
      <c r="F1309" s="24">
        <v>0</v>
      </c>
      <c r="G1309" s="24">
        <v>1</v>
      </c>
      <c r="H1309" s="125">
        <f t="shared" si="293"/>
        <v>600</v>
      </c>
      <c r="I1309" s="125">
        <v>100</v>
      </c>
      <c r="J1309" s="125">
        <f t="shared" si="294"/>
        <v>60000</v>
      </c>
      <c r="L1309" s="24"/>
      <c r="M1309" s="24"/>
      <c r="N1309" s="24"/>
      <c r="O1309" s="24"/>
      <c r="R1309" s="125">
        <f t="shared" si="295"/>
        <v>0</v>
      </c>
      <c r="S1309" s="125"/>
      <c r="T1309" s="125"/>
      <c r="U1309" s="125">
        <f t="shared" si="296"/>
        <v>0</v>
      </c>
      <c r="V1309" s="125">
        <f t="shared" si="297"/>
        <v>60000</v>
      </c>
      <c r="W1309" s="125">
        <f t="shared" si="298"/>
        <v>0</v>
      </c>
      <c r="Y1309" s="125">
        <f t="shared" si="299"/>
        <v>60000</v>
      </c>
      <c r="Z1309" s="125">
        <v>0.01</v>
      </c>
      <c r="AA1309" s="125">
        <f t="shared" ref="AA1309" si="304">Y1309*Z1309/100</f>
        <v>6</v>
      </c>
    </row>
    <row r="1310" spans="1:27" s="128" customFormat="1" ht="24" x14ac:dyDescent="0.55000000000000004">
      <c r="A1310" s="53"/>
      <c r="B1310" s="55"/>
      <c r="C1310" s="53"/>
      <c r="D1310" s="53"/>
      <c r="E1310" s="53"/>
      <c r="F1310" s="53"/>
      <c r="G1310" s="53"/>
      <c r="H1310" s="127"/>
      <c r="I1310" s="127"/>
      <c r="J1310" s="127"/>
      <c r="L1310" s="53"/>
      <c r="M1310" s="53"/>
      <c r="N1310" s="53"/>
      <c r="O1310" s="53"/>
      <c r="R1310" s="127"/>
      <c r="S1310" s="127"/>
      <c r="T1310" s="127"/>
      <c r="U1310" s="127"/>
      <c r="V1310" s="127"/>
      <c r="W1310" s="127"/>
      <c r="Y1310" s="127"/>
      <c r="Z1310" s="127"/>
    </row>
    <row r="1311" spans="1:27" s="122" customFormat="1" ht="24" x14ac:dyDescent="0.55000000000000004">
      <c r="A1311" s="11">
        <v>311</v>
      </c>
      <c r="B1311" s="137" t="s">
        <v>59</v>
      </c>
      <c r="C1311" s="11">
        <v>12178</v>
      </c>
      <c r="D1311" s="11">
        <v>1</v>
      </c>
      <c r="E1311" s="11">
        <v>3</v>
      </c>
      <c r="F1311" s="11">
        <v>2</v>
      </c>
      <c r="G1311" s="11">
        <v>2</v>
      </c>
      <c r="H1311" s="118">
        <f t="shared" si="293"/>
        <v>702</v>
      </c>
      <c r="I1311" s="119">
        <v>220</v>
      </c>
      <c r="J1311" s="119">
        <f t="shared" si="294"/>
        <v>154440</v>
      </c>
      <c r="L1311" s="11" t="s">
        <v>62</v>
      </c>
      <c r="M1311" s="11" t="s">
        <v>111</v>
      </c>
      <c r="N1311" s="11">
        <v>2</v>
      </c>
      <c r="O1311" s="11">
        <v>140</v>
      </c>
      <c r="P1311" s="119">
        <v>100</v>
      </c>
      <c r="Q1311" s="119">
        <v>6800</v>
      </c>
      <c r="R1311" s="118">
        <f t="shared" si="295"/>
        <v>952000</v>
      </c>
      <c r="S1311" s="118">
        <v>13</v>
      </c>
      <c r="T1311" s="119"/>
      <c r="U1311" s="118">
        <f t="shared" si="296"/>
        <v>952000</v>
      </c>
      <c r="V1311" s="119">
        <f t="shared" si="297"/>
        <v>1106440</v>
      </c>
      <c r="W1311" s="118">
        <f t="shared" si="298"/>
        <v>1106440</v>
      </c>
      <c r="Y1311" s="119">
        <f t="shared" si="299"/>
        <v>1106440</v>
      </c>
      <c r="Z1311" s="119"/>
    </row>
    <row r="1312" spans="1:27" s="122" customFormat="1" ht="24" x14ac:dyDescent="0.55000000000000004">
      <c r="A1312" s="11"/>
      <c r="B1312" s="137"/>
      <c r="C1312" s="11"/>
      <c r="D1312" s="11"/>
      <c r="E1312" s="11"/>
      <c r="F1312" s="11"/>
      <c r="G1312" s="11"/>
      <c r="H1312" s="118">
        <f t="shared" si="293"/>
        <v>0</v>
      </c>
      <c r="I1312" s="119"/>
      <c r="J1312" s="119">
        <f t="shared" si="294"/>
        <v>0</v>
      </c>
      <c r="L1312" s="11"/>
      <c r="M1312" s="11" t="s">
        <v>111</v>
      </c>
      <c r="N1312" s="11">
        <v>2</v>
      </c>
      <c r="O1312" s="11">
        <v>27</v>
      </c>
      <c r="P1312" s="119">
        <v>100</v>
      </c>
      <c r="Q1312" s="119">
        <v>6800</v>
      </c>
      <c r="R1312" s="118">
        <f t="shared" si="295"/>
        <v>183600</v>
      </c>
      <c r="S1312" s="118">
        <v>13</v>
      </c>
      <c r="T1312" s="119"/>
      <c r="U1312" s="118">
        <f t="shared" si="296"/>
        <v>183600</v>
      </c>
      <c r="V1312" s="119">
        <f t="shared" si="297"/>
        <v>183600</v>
      </c>
      <c r="W1312" s="118">
        <f t="shared" si="298"/>
        <v>183600</v>
      </c>
      <c r="Y1312" s="119">
        <f t="shared" si="299"/>
        <v>183600</v>
      </c>
      <c r="Z1312" s="119"/>
    </row>
    <row r="1313" spans="1:27" s="122" customFormat="1" ht="24" x14ac:dyDescent="0.55000000000000004">
      <c r="A1313" s="11"/>
      <c r="B1313" s="137"/>
      <c r="C1313" s="11"/>
      <c r="D1313" s="11"/>
      <c r="E1313" s="11"/>
      <c r="F1313" s="11"/>
      <c r="G1313" s="11"/>
      <c r="H1313" s="118">
        <f t="shared" si="293"/>
        <v>0</v>
      </c>
      <c r="I1313" s="119"/>
      <c r="J1313" s="119">
        <f t="shared" si="294"/>
        <v>0</v>
      </c>
      <c r="L1313" s="11" t="s">
        <v>62</v>
      </c>
      <c r="M1313" s="11" t="s">
        <v>63</v>
      </c>
      <c r="N1313" s="11">
        <v>2</v>
      </c>
      <c r="O1313" s="11">
        <v>108</v>
      </c>
      <c r="P1313" s="119">
        <v>100</v>
      </c>
      <c r="Q1313" s="119">
        <v>6800</v>
      </c>
      <c r="R1313" s="118">
        <f t="shared" si="295"/>
        <v>734400</v>
      </c>
      <c r="S1313" s="118">
        <v>11</v>
      </c>
      <c r="T1313" s="119"/>
      <c r="U1313" s="118">
        <f t="shared" si="296"/>
        <v>734400</v>
      </c>
      <c r="V1313" s="119">
        <f t="shared" si="297"/>
        <v>734400</v>
      </c>
      <c r="W1313" s="118">
        <f t="shared" si="298"/>
        <v>734400</v>
      </c>
      <c r="Y1313" s="119">
        <f t="shared" si="299"/>
        <v>734400</v>
      </c>
      <c r="Z1313" s="119"/>
    </row>
    <row r="1314" spans="1:27" s="128" customFormat="1" ht="24" x14ac:dyDescent="0.55000000000000004">
      <c r="A1314" s="53"/>
      <c r="B1314" s="55"/>
      <c r="C1314" s="53"/>
      <c r="D1314" s="53"/>
      <c r="E1314" s="53"/>
      <c r="F1314" s="53"/>
      <c r="G1314" s="53"/>
      <c r="H1314" s="127"/>
      <c r="I1314" s="127"/>
      <c r="J1314" s="127"/>
      <c r="L1314" s="53"/>
      <c r="M1314" s="53"/>
      <c r="N1314" s="53"/>
      <c r="O1314" s="53"/>
      <c r="R1314" s="127"/>
      <c r="S1314" s="127"/>
      <c r="T1314" s="127"/>
      <c r="U1314" s="127"/>
      <c r="V1314" s="127"/>
      <c r="W1314" s="127"/>
      <c r="Y1314" s="127"/>
      <c r="Z1314" s="127"/>
    </row>
    <row r="1315" spans="1:27" s="126" customFormat="1" ht="24" x14ac:dyDescent="0.55000000000000004">
      <c r="A1315" s="24">
        <v>312</v>
      </c>
      <c r="B1315" s="139" t="s">
        <v>76</v>
      </c>
      <c r="C1315" s="139"/>
      <c r="D1315" s="24">
        <v>1</v>
      </c>
      <c r="E1315" s="24">
        <v>0</v>
      </c>
      <c r="F1315" s="24">
        <v>0</v>
      </c>
      <c r="G1315" s="24">
        <v>2</v>
      </c>
      <c r="H1315" s="125">
        <f t="shared" si="293"/>
        <v>400</v>
      </c>
      <c r="I1315" s="125">
        <v>150</v>
      </c>
      <c r="J1315" s="125">
        <f t="shared" si="294"/>
        <v>60000</v>
      </c>
      <c r="L1315" s="24" t="s">
        <v>62</v>
      </c>
      <c r="M1315" s="24" t="s">
        <v>63</v>
      </c>
      <c r="N1315" s="24">
        <v>2</v>
      </c>
      <c r="O1315" s="24">
        <v>78.3</v>
      </c>
      <c r="P1315" s="125">
        <v>100</v>
      </c>
      <c r="Q1315" s="125">
        <v>6800</v>
      </c>
      <c r="R1315" s="125">
        <f t="shared" si="295"/>
        <v>532440</v>
      </c>
      <c r="S1315" s="125">
        <v>9</v>
      </c>
      <c r="T1315" s="125">
        <v>35</v>
      </c>
      <c r="U1315" s="125">
        <f t="shared" si="296"/>
        <v>346086</v>
      </c>
      <c r="V1315" s="125">
        <f t="shared" si="297"/>
        <v>406086</v>
      </c>
      <c r="W1315" s="125">
        <f t="shared" si="298"/>
        <v>406086</v>
      </c>
      <c r="Y1315" s="125">
        <f t="shared" si="299"/>
        <v>406086</v>
      </c>
      <c r="Z1315" s="125">
        <v>0.02</v>
      </c>
      <c r="AA1315" s="125">
        <f t="shared" ref="AA1315:AA1316" si="305">Y1315*Z1315/100</f>
        <v>81.217200000000005</v>
      </c>
    </row>
    <row r="1316" spans="1:27" s="126" customFormat="1" ht="24" x14ac:dyDescent="0.55000000000000004">
      <c r="A1316" s="24"/>
      <c r="B1316" s="97"/>
      <c r="C1316" s="97"/>
      <c r="D1316" s="24"/>
      <c r="E1316" s="24"/>
      <c r="F1316" s="24"/>
      <c r="G1316" s="24"/>
      <c r="H1316" s="125">
        <f t="shared" si="293"/>
        <v>0</v>
      </c>
      <c r="I1316" s="125"/>
      <c r="J1316" s="125">
        <f t="shared" si="294"/>
        <v>0</v>
      </c>
      <c r="L1316" s="24"/>
      <c r="M1316" s="24" t="s">
        <v>65</v>
      </c>
      <c r="N1316" s="24">
        <v>2</v>
      </c>
      <c r="O1316" s="24">
        <v>8</v>
      </c>
      <c r="P1316" s="125">
        <v>100</v>
      </c>
      <c r="Q1316" s="125">
        <v>6800</v>
      </c>
      <c r="R1316" s="125">
        <f t="shared" si="295"/>
        <v>54400</v>
      </c>
      <c r="S1316" s="125">
        <v>9</v>
      </c>
      <c r="T1316" s="125">
        <v>35</v>
      </c>
      <c r="U1316" s="125">
        <f t="shared" si="296"/>
        <v>35360</v>
      </c>
      <c r="V1316" s="125">
        <f t="shared" si="297"/>
        <v>35360</v>
      </c>
      <c r="W1316" s="125">
        <f t="shared" si="298"/>
        <v>35360</v>
      </c>
      <c r="Y1316" s="125">
        <f t="shared" si="299"/>
        <v>35360</v>
      </c>
      <c r="Z1316" s="125">
        <v>0.02</v>
      </c>
      <c r="AA1316" s="125">
        <f t="shared" si="305"/>
        <v>7.0720000000000001</v>
      </c>
    </row>
    <row r="1317" spans="1:27" s="122" customFormat="1" ht="24" x14ac:dyDescent="0.55000000000000004">
      <c r="A1317" s="11"/>
      <c r="B1317" s="137" t="s">
        <v>59</v>
      </c>
      <c r="C1317" s="11">
        <v>12347</v>
      </c>
      <c r="D1317" s="11">
        <v>0</v>
      </c>
      <c r="E1317" s="11">
        <v>3</v>
      </c>
      <c r="F1317" s="11">
        <v>43</v>
      </c>
      <c r="G1317" s="11">
        <v>1</v>
      </c>
      <c r="H1317" s="118">
        <f t="shared" si="293"/>
        <v>343</v>
      </c>
      <c r="I1317" s="119">
        <v>250</v>
      </c>
      <c r="J1317" s="119">
        <f t="shared" si="294"/>
        <v>85750</v>
      </c>
      <c r="L1317" s="11"/>
      <c r="M1317" s="11"/>
      <c r="N1317" s="11"/>
      <c r="O1317" s="11"/>
      <c r="R1317" s="118">
        <f t="shared" si="295"/>
        <v>0</v>
      </c>
      <c r="S1317" s="118"/>
      <c r="T1317" s="119"/>
      <c r="U1317" s="118">
        <f t="shared" si="296"/>
        <v>0</v>
      </c>
      <c r="V1317" s="119">
        <f t="shared" si="297"/>
        <v>85750</v>
      </c>
      <c r="W1317" s="118">
        <f t="shared" si="298"/>
        <v>0</v>
      </c>
      <c r="Y1317" s="119">
        <f t="shared" si="299"/>
        <v>85750</v>
      </c>
      <c r="Z1317" s="119"/>
    </row>
    <row r="1318" spans="1:27" s="126" customFormat="1" ht="24" x14ac:dyDescent="0.55000000000000004">
      <c r="A1318" s="24"/>
      <c r="B1318" s="138" t="s">
        <v>76</v>
      </c>
      <c r="C1318" s="24"/>
      <c r="D1318" s="24">
        <v>0</v>
      </c>
      <c r="E1318" s="24">
        <v>2</v>
      </c>
      <c r="F1318" s="24">
        <v>75</v>
      </c>
      <c r="G1318" s="24">
        <v>1</v>
      </c>
      <c r="H1318" s="125">
        <f t="shared" si="293"/>
        <v>275</v>
      </c>
      <c r="I1318" s="125">
        <v>100</v>
      </c>
      <c r="J1318" s="125">
        <f t="shared" si="294"/>
        <v>27500</v>
      </c>
      <c r="L1318" s="24"/>
      <c r="M1318" s="24"/>
      <c r="N1318" s="24"/>
      <c r="O1318" s="24"/>
      <c r="R1318" s="125">
        <f t="shared" si="295"/>
        <v>0</v>
      </c>
      <c r="S1318" s="125"/>
      <c r="T1318" s="125"/>
      <c r="U1318" s="125">
        <f t="shared" si="296"/>
        <v>0</v>
      </c>
      <c r="V1318" s="125">
        <f t="shared" si="297"/>
        <v>27500</v>
      </c>
      <c r="W1318" s="125">
        <f t="shared" si="298"/>
        <v>0</v>
      </c>
      <c r="Y1318" s="125">
        <f t="shared" si="299"/>
        <v>27500</v>
      </c>
      <c r="Z1318" s="125">
        <v>0.01</v>
      </c>
      <c r="AA1318" s="125">
        <f t="shared" ref="AA1318:AA1319" si="306">Y1318*Z1318/100</f>
        <v>2.75</v>
      </c>
    </row>
    <row r="1319" spans="1:27" s="126" customFormat="1" ht="24" x14ac:dyDescent="0.55000000000000004">
      <c r="A1319" s="24"/>
      <c r="B1319" s="138" t="s">
        <v>172</v>
      </c>
      <c r="C1319" s="24"/>
      <c r="D1319" s="24">
        <v>1</v>
      </c>
      <c r="E1319" s="24">
        <v>1</v>
      </c>
      <c r="F1319" s="24">
        <v>75</v>
      </c>
      <c r="G1319" s="24">
        <v>1</v>
      </c>
      <c r="H1319" s="125">
        <f t="shared" si="293"/>
        <v>575</v>
      </c>
      <c r="I1319" s="125">
        <v>100</v>
      </c>
      <c r="J1319" s="125">
        <f t="shared" si="294"/>
        <v>57500</v>
      </c>
      <c r="L1319" s="24"/>
      <c r="M1319" s="24"/>
      <c r="N1319" s="24"/>
      <c r="O1319" s="24"/>
      <c r="R1319" s="125">
        <f t="shared" si="295"/>
        <v>0</v>
      </c>
      <c r="S1319" s="125"/>
      <c r="T1319" s="125"/>
      <c r="U1319" s="125">
        <f t="shared" si="296"/>
        <v>0</v>
      </c>
      <c r="V1319" s="125">
        <f t="shared" si="297"/>
        <v>57500</v>
      </c>
      <c r="W1319" s="125">
        <f t="shared" si="298"/>
        <v>0</v>
      </c>
      <c r="Y1319" s="125">
        <f t="shared" si="299"/>
        <v>57500</v>
      </c>
      <c r="Z1319" s="125">
        <v>0.01</v>
      </c>
      <c r="AA1319" s="125">
        <f t="shared" si="306"/>
        <v>5.75</v>
      </c>
    </row>
    <row r="1320" spans="1:27" s="128" customFormat="1" ht="24" x14ac:dyDescent="0.55000000000000004">
      <c r="A1320" s="53"/>
      <c r="B1320" s="55"/>
      <c r="C1320" s="53"/>
      <c r="D1320" s="53"/>
      <c r="E1320" s="53"/>
      <c r="F1320" s="53"/>
      <c r="G1320" s="53"/>
      <c r="H1320" s="127"/>
      <c r="I1320" s="127"/>
      <c r="J1320" s="127"/>
      <c r="L1320" s="53"/>
      <c r="M1320" s="53"/>
      <c r="N1320" s="53"/>
      <c r="O1320" s="53"/>
      <c r="R1320" s="127"/>
      <c r="S1320" s="127"/>
      <c r="T1320" s="127"/>
      <c r="U1320" s="127"/>
      <c r="V1320" s="127"/>
      <c r="W1320" s="127"/>
      <c r="Y1320" s="127"/>
      <c r="Z1320" s="127"/>
    </row>
    <row r="1321" spans="1:27" s="126" customFormat="1" ht="24" x14ac:dyDescent="0.55000000000000004">
      <c r="A1321" s="24">
        <v>313</v>
      </c>
      <c r="B1321" s="139" t="s">
        <v>76</v>
      </c>
      <c r="C1321" s="139"/>
      <c r="D1321" s="24">
        <v>1</v>
      </c>
      <c r="E1321" s="24">
        <v>0</v>
      </c>
      <c r="F1321" s="24">
        <v>0</v>
      </c>
      <c r="G1321" s="24">
        <v>2</v>
      </c>
      <c r="H1321" s="125">
        <f t="shared" si="293"/>
        <v>400</v>
      </c>
      <c r="I1321" s="125">
        <v>150</v>
      </c>
      <c r="J1321" s="125">
        <f t="shared" si="294"/>
        <v>60000</v>
      </c>
      <c r="L1321" s="24" t="s">
        <v>62</v>
      </c>
      <c r="M1321" s="24" t="s">
        <v>63</v>
      </c>
      <c r="N1321" s="24">
        <v>2</v>
      </c>
      <c r="O1321" s="24">
        <v>132</v>
      </c>
      <c r="P1321" s="125">
        <v>100</v>
      </c>
      <c r="Q1321" s="125">
        <v>6800</v>
      </c>
      <c r="R1321" s="125">
        <f t="shared" si="295"/>
        <v>897600</v>
      </c>
      <c r="S1321" s="125">
        <v>11</v>
      </c>
      <c r="T1321" s="125">
        <v>45</v>
      </c>
      <c r="U1321" s="125">
        <f t="shared" si="296"/>
        <v>493680</v>
      </c>
      <c r="V1321" s="125">
        <f t="shared" si="297"/>
        <v>553680</v>
      </c>
      <c r="W1321" s="125">
        <f t="shared" si="298"/>
        <v>553680</v>
      </c>
      <c r="Y1321" s="125">
        <f t="shared" si="299"/>
        <v>553680</v>
      </c>
      <c r="Z1321" s="125">
        <v>0.02</v>
      </c>
      <c r="AA1321" s="125">
        <f t="shared" ref="AA1321:AA1322" si="307">Y1321*Z1321/100</f>
        <v>110.736</v>
      </c>
    </row>
    <row r="1322" spans="1:27" s="126" customFormat="1" ht="24" x14ac:dyDescent="0.55000000000000004">
      <c r="A1322" s="24"/>
      <c r="B1322" s="97"/>
      <c r="C1322" s="24"/>
      <c r="D1322" s="24"/>
      <c r="E1322" s="24"/>
      <c r="F1322" s="24"/>
      <c r="G1322" s="24"/>
      <c r="H1322" s="125">
        <f t="shared" si="293"/>
        <v>0</v>
      </c>
      <c r="I1322" s="125"/>
      <c r="J1322" s="125">
        <f t="shared" si="294"/>
        <v>0</v>
      </c>
      <c r="L1322" s="24"/>
      <c r="M1322" s="24" t="s">
        <v>65</v>
      </c>
      <c r="N1322" s="24">
        <v>2</v>
      </c>
      <c r="O1322" s="24">
        <v>8</v>
      </c>
      <c r="P1322" s="125">
        <v>100</v>
      </c>
      <c r="Q1322" s="125">
        <v>6800</v>
      </c>
      <c r="R1322" s="125">
        <f t="shared" si="295"/>
        <v>54400</v>
      </c>
      <c r="S1322" s="125">
        <v>11</v>
      </c>
      <c r="T1322" s="125">
        <v>45</v>
      </c>
      <c r="U1322" s="125">
        <f t="shared" si="296"/>
        <v>29920</v>
      </c>
      <c r="V1322" s="125">
        <f t="shared" si="297"/>
        <v>29920</v>
      </c>
      <c r="W1322" s="125">
        <f t="shared" si="298"/>
        <v>29920</v>
      </c>
      <c r="Y1322" s="125">
        <f t="shared" si="299"/>
        <v>29920</v>
      </c>
      <c r="Z1322" s="125">
        <v>0.02</v>
      </c>
      <c r="AA1322" s="125">
        <f t="shared" si="307"/>
        <v>5.984</v>
      </c>
    </row>
    <row r="1323" spans="1:27" s="122" customFormat="1" ht="24" x14ac:dyDescent="0.55000000000000004">
      <c r="A1323" s="11"/>
      <c r="B1323" s="137" t="s">
        <v>59</v>
      </c>
      <c r="C1323" s="11">
        <v>1230</v>
      </c>
      <c r="D1323" s="11">
        <v>1</v>
      </c>
      <c r="E1323" s="11">
        <v>0</v>
      </c>
      <c r="F1323" s="11">
        <v>7</v>
      </c>
      <c r="G1323" s="11">
        <v>1</v>
      </c>
      <c r="H1323" s="118">
        <f t="shared" si="293"/>
        <v>407</v>
      </c>
      <c r="I1323" s="119">
        <v>100</v>
      </c>
      <c r="J1323" s="119">
        <f t="shared" si="294"/>
        <v>40700</v>
      </c>
      <c r="L1323" s="11"/>
      <c r="M1323" s="11"/>
      <c r="N1323" s="11"/>
      <c r="O1323" s="11"/>
      <c r="R1323" s="118">
        <f t="shared" si="295"/>
        <v>0</v>
      </c>
      <c r="S1323" s="118"/>
      <c r="T1323" s="119"/>
      <c r="U1323" s="118">
        <f t="shared" si="296"/>
        <v>0</v>
      </c>
      <c r="V1323" s="119">
        <f t="shared" si="297"/>
        <v>40700</v>
      </c>
      <c r="W1323" s="118">
        <f t="shared" si="298"/>
        <v>0</v>
      </c>
      <c r="Y1323" s="119">
        <f t="shared" si="299"/>
        <v>40700</v>
      </c>
      <c r="Z1323" s="119"/>
    </row>
    <row r="1324" spans="1:27" s="128" customFormat="1" ht="24" x14ac:dyDescent="0.55000000000000004">
      <c r="A1324" s="53"/>
      <c r="B1324" s="55"/>
      <c r="C1324" s="53"/>
      <c r="D1324" s="53"/>
      <c r="E1324" s="53"/>
      <c r="F1324" s="53"/>
      <c r="G1324" s="53"/>
      <c r="H1324" s="127"/>
      <c r="I1324" s="127"/>
      <c r="J1324" s="127"/>
      <c r="L1324" s="53"/>
      <c r="M1324" s="53"/>
      <c r="N1324" s="53"/>
      <c r="O1324" s="53"/>
      <c r="R1324" s="127"/>
      <c r="S1324" s="127"/>
      <c r="T1324" s="127"/>
      <c r="U1324" s="127"/>
      <c r="V1324" s="127"/>
      <c r="W1324" s="127"/>
      <c r="Y1324" s="127"/>
      <c r="Z1324" s="127"/>
    </row>
    <row r="1325" spans="1:27" s="126" customFormat="1" ht="24" x14ac:dyDescent="0.55000000000000004">
      <c r="A1325" s="24">
        <v>314</v>
      </c>
      <c r="B1325" s="139" t="s">
        <v>76</v>
      </c>
      <c r="C1325" s="139"/>
      <c r="D1325" s="24">
        <v>0</v>
      </c>
      <c r="E1325" s="24">
        <v>2</v>
      </c>
      <c r="F1325" s="24">
        <v>0</v>
      </c>
      <c r="G1325" s="24">
        <v>2</v>
      </c>
      <c r="H1325" s="125">
        <f t="shared" si="293"/>
        <v>200</v>
      </c>
      <c r="I1325" s="125">
        <v>150</v>
      </c>
      <c r="J1325" s="125">
        <f t="shared" si="294"/>
        <v>30000</v>
      </c>
      <c r="L1325" s="24" t="s">
        <v>62</v>
      </c>
      <c r="M1325" s="24" t="s">
        <v>63</v>
      </c>
      <c r="N1325" s="24">
        <v>2</v>
      </c>
      <c r="O1325" s="24">
        <v>69.55</v>
      </c>
      <c r="P1325" s="125">
        <v>100</v>
      </c>
      <c r="Q1325" s="125">
        <v>6800</v>
      </c>
      <c r="R1325" s="125">
        <f t="shared" si="295"/>
        <v>472940</v>
      </c>
      <c r="S1325" s="125">
        <v>10</v>
      </c>
      <c r="T1325" s="125">
        <v>40</v>
      </c>
      <c r="U1325" s="125">
        <f t="shared" si="296"/>
        <v>283764</v>
      </c>
      <c r="V1325" s="125">
        <f t="shared" si="297"/>
        <v>313764</v>
      </c>
      <c r="W1325" s="125">
        <f t="shared" si="298"/>
        <v>313764</v>
      </c>
      <c r="Y1325" s="125">
        <f t="shared" si="299"/>
        <v>313764</v>
      </c>
      <c r="Z1325" s="125">
        <v>0.02</v>
      </c>
      <c r="AA1325" s="125">
        <f t="shared" ref="AA1325:AA1326" si="308">Y1325*Z1325/100</f>
        <v>62.752800000000001</v>
      </c>
    </row>
    <row r="1326" spans="1:27" s="126" customFormat="1" ht="24" x14ac:dyDescent="0.55000000000000004">
      <c r="A1326" s="24"/>
      <c r="B1326" s="97"/>
      <c r="C1326" s="24"/>
      <c r="D1326" s="24"/>
      <c r="E1326" s="24"/>
      <c r="F1326" s="24"/>
      <c r="G1326" s="24"/>
      <c r="H1326" s="125">
        <f t="shared" si="293"/>
        <v>0</v>
      </c>
      <c r="I1326" s="125"/>
      <c r="J1326" s="125">
        <f t="shared" si="294"/>
        <v>0</v>
      </c>
      <c r="L1326" s="24"/>
      <c r="M1326" s="24" t="s">
        <v>65</v>
      </c>
      <c r="N1326" s="24">
        <v>2</v>
      </c>
      <c r="O1326" s="24">
        <v>36</v>
      </c>
      <c r="P1326" s="125">
        <v>100</v>
      </c>
      <c r="Q1326" s="125">
        <v>6800</v>
      </c>
      <c r="R1326" s="125">
        <f t="shared" si="295"/>
        <v>244800</v>
      </c>
      <c r="S1326" s="125">
        <v>10</v>
      </c>
      <c r="T1326" s="125">
        <v>40</v>
      </c>
      <c r="U1326" s="125">
        <f t="shared" si="296"/>
        <v>146880</v>
      </c>
      <c r="V1326" s="125">
        <f t="shared" si="297"/>
        <v>146880</v>
      </c>
      <c r="W1326" s="125">
        <f t="shared" si="298"/>
        <v>146880</v>
      </c>
      <c r="Y1326" s="125">
        <f t="shared" si="299"/>
        <v>146880</v>
      </c>
      <c r="Z1326" s="125">
        <v>0.02</v>
      </c>
      <c r="AA1326" s="125">
        <f t="shared" si="308"/>
        <v>29.375999999999998</v>
      </c>
    </row>
    <row r="1327" spans="1:27" s="128" customFormat="1" ht="24" x14ac:dyDescent="0.55000000000000004">
      <c r="A1327" s="53"/>
      <c r="B1327" s="55"/>
      <c r="C1327" s="53"/>
      <c r="D1327" s="53"/>
      <c r="E1327" s="53"/>
      <c r="F1327" s="53"/>
      <c r="G1327" s="53"/>
      <c r="H1327" s="127"/>
      <c r="I1327" s="127"/>
      <c r="J1327" s="127"/>
      <c r="L1327" s="53"/>
      <c r="M1327" s="53"/>
      <c r="N1327" s="53"/>
      <c r="O1327" s="53"/>
      <c r="R1327" s="127"/>
      <c r="S1327" s="127"/>
      <c r="T1327" s="127"/>
      <c r="U1327" s="127"/>
      <c r="V1327" s="127"/>
      <c r="W1327" s="127"/>
      <c r="Y1327" s="127"/>
      <c r="Z1327" s="127"/>
    </row>
    <row r="1328" spans="1:27" s="122" customFormat="1" ht="24" x14ac:dyDescent="0.55000000000000004">
      <c r="A1328" s="11">
        <v>315</v>
      </c>
      <c r="B1328" s="137" t="s">
        <v>59</v>
      </c>
      <c r="C1328" s="11">
        <v>3480</v>
      </c>
      <c r="D1328" s="11">
        <v>2</v>
      </c>
      <c r="E1328" s="11">
        <v>3</v>
      </c>
      <c r="F1328" s="11">
        <v>70</v>
      </c>
      <c r="G1328" s="11">
        <v>1</v>
      </c>
      <c r="H1328" s="118">
        <f t="shared" si="293"/>
        <v>1170</v>
      </c>
      <c r="I1328" s="119">
        <v>100</v>
      </c>
      <c r="J1328" s="119">
        <f t="shared" si="294"/>
        <v>117000</v>
      </c>
      <c r="L1328" s="11"/>
      <c r="M1328" s="11"/>
      <c r="N1328" s="11"/>
      <c r="O1328" s="11"/>
      <c r="R1328" s="118">
        <f t="shared" si="295"/>
        <v>0</v>
      </c>
      <c r="S1328" s="118"/>
      <c r="T1328" s="119"/>
      <c r="U1328" s="118">
        <f t="shared" si="296"/>
        <v>0</v>
      </c>
      <c r="V1328" s="119">
        <f t="shared" si="297"/>
        <v>117000</v>
      </c>
      <c r="W1328" s="118">
        <f t="shared" si="298"/>
        <v>0</v>
      </c>
      <c r="Y1328" s="119">
        <f t="shared" si="299"/>
        <v>117000</v>
      </c>
      <c r="Z1328" s="119"/>
    </row>
    <row r="1329" spans="1:27" s="128" customFormat="1" ht="24" x14ac:dyDescent="0.55000000000000004">
      <c r="A1329" s="53"/>
      <c r="B1329" s="55"/>
      <c r="C1329" s="53"/>
      <c r="D1329" s="53"/>
      <c r="E1329" s="53"/>
      <c r="F1329" s="53"/>
      <c r="G1329" s="53"/>
      <c r="H1329" s="127"/>
      <c r="I1329" s="127"/>
      <c r="J1329" s="127"/>
      <c r="L1329" s="53"/>
      <c r="M1329" s="53"/>
      <c r="N1329" s="53"/>
      <c r="O1329" s="53"/>
      <c r="R1329" s="127"/>
      <c r="S1329" s="127"/>
      <c r="T1329" s="127"/>
      <c r="U1329" s="127"/>
      <c r="V1329" s="127"/>
      <c r="W1329" s="127"/>
      <c r="Y1329" s="127"/>
      <c r="Z1329" s="127"/>
    </row>
    <row r="1330" spans="1:27" s="122" customFormat="1" ht="24" x14ac:dyDescent="0.55000000000000004">
      <c r="A1330" s="11">
        <v>316</v>
      </c>
      <c r="B1330" s="137" t="s">
        <v>59</v>
      </c>
      <c r="C1330" s="11">
        <v>14985</v>
      </c>
      <c r="D1330" s="11">
        <v>0</v>
      </c>
      <c r="E1330" s="11">
        <v>0</v>
      </c>
      <c r="F1330" s="11">
        <v>83</v>
      </c>
      <c r="G1330" s="11">
        <v>2</v>
      </c>
      <c r="H1330" s="118">
        <f t="shared" si="293"/>
        <v>83</v>
      </c>
      <c r="I1330" s="119">
        <v>150</v>
      </c>
      <c r="J1330" s="119">
        <f t="shared" si="294"/>
        <v>12450</v>
      </c>
      <c r="L1330" s="11" t="s">
        <v>62</v>
      </c>
      <c r="M1330" s="11" t="s">
        <v>63</v>
      </c>
      <c r="N1330" s="11">
        <v>2</v>
      </c>
      <c r="O1330" s="11">
        <v>96</v>
      </c>
      <c r="P1330" s="119">
        <v>100</v>
      </c>
      <c r="Q1330" s="119">
        <v>6800</v>
      </c>
      <c r="R1330" s="118">
        <f t="shared" si="295"/>
        <v>652800</v>
      </c>
      <c r="S1330" s="118">
        <v>61</v>
      </c>
      <c r="T1330" s="119"/>
      <c r="U1330" s="118">
        <f t="shared" si="296"/>
        <v>652800</v>
      </c>
      <c r="V1330" s="119">
        <f t="shared" si="297"/>
        <v>665250</v>
      </c>
      <c r="W1330" s="118">
        <f t="shared" si="298"/>
        <v>665250</v>
      </c>
      <c r="Y1330" s="119">
        <f t="shared" si="299"/>
        <v>665250</v>
      </c>
      <c r="Z1330" s="119"/>
    </row>
    <row r="1331" spans="1:27" s="122" customFormat="1" ht="24" x14ac:dyDescent="0.55000000000000004">
      <c r="A1331" s="11"/>
      <c r="B1331" s="137" t="s">
        <v>59</v>
      </c>
      <c r="C1331" s="11">
        <v>14986</v>
      </c>
      <c r="D1331" s="11">
        <v>1</v>
      </c>
      <c r="E1331" s="11">
        <v>0</v>
      </c>
      <c r="F1331" s="11">
        <v>7</v>
      </c>
      <c r="G1331" s="11">
        <v>1</v>
      </c>
      <c r="H1331" s="118">
        <f t="shared" si="293"/>
        <v>407</v>
      </c>
      <c r="I1331" s="119">
        <v>100</v>
      </c>
      <c r="J1331" s="119">
        <f t="shared" si="294"/>
        <v>40700</v>
      </c>
      <c r="L1331" s="11"/>
      <c r="M1331" s="11"/>
      <c r="N1331" s="11"/>
      <c r="O1331" s="11"/>
      <c r="R1331" s="118">
        <f t="shared" si="295"/>
        <v>0</v>
      </c>
      <c r="S1331" s="118"/>
      <c r="T1331" s="119"/>
      <c r="U1331" s="118">
        <f t="shared" si="296"/>
        <v>0</v>
      </c>
      <c r="V1331" s="119">
        <f t="shared" si="297"/>
        <v>40700</v>
      </c>
      <c r="W1331" s="118">
        <f t="shared" si="298"/>
        <v>0</v>
      </c>
      <c r="Y1331" s="119">
        <f t="shared" si="299"/>
        <v>40700</v>
      </c>
      <c r="Z1331" s="119"/>
    </row>
    <row r="1332" spans="1:27" s="128" customFormat="1" ht="24" x14ac:dyDescent="0.55000000000000004">
      <c r="A1332" s="53"/>
      <c r="B1332" s="55"/>
      <c r="C1332" s="53"/>
      <c r="D1332" s="53"/>
      <c r="E1332" s="53"/>
      <c r="F1332" s="53"/>
      <c r="G1332" s="53"/>
      <c r="H1332" s="127"/>
      <c r="I1332" s="127"/>
      <c r="J1332" s="127"/>
      <c r="L1332" s="53"/>
      <c r="M1332" s="53"/>
      <c r="N1332" s="53"/>
      <c r="O1332" s="53"/>
      <c r="R1332" s="127"/>
      <c r="S1332" s="127"/>
      <c r="T1332" s="127"/>
      <c r="U1332" s="127"/>
      <c r="V1332" s="127"/>
      <c r="W1332" s="127"/>
      <c r="Y1332" s="127"/>
      <c r="Z1332" s="127"/>
    </row>
    <row r="1333" spans="1:27" s="126" customFormat="1" ht="24" x14ac:dyDescent="0.55000000000000004">
      <c r="A1333" s="24">
        <v>317</v>
      </c>
      <c r="B1333" s="138" t="s">
        <v>76</v>
      </c>
      <c r="C1333" s="24"/>
      <c r="D1333" s="24">
        <v>0</v>
      </c>
      <c r="E1333" s="24">
        <v>2</v>
      </c>
      <c r="F1333" s="24">
        <v>0</v>
      </c>
      <c r="G1333" s="24">
        <v>2</v>
      </c>
      <c r="H1333" s="125">
        <f t="shared" si="293"/>
        <v>200</v>
      </c>
      <c r="I1333" s="125">
        <v>150</v>
      </c>
      <c r="J1333" s="125">
        <f t="shared" si="294"/>
        <v>30000</v>
      </c>
      <c r="L1333" s="24" t="s">
        <v>62</v>
      </c>
      <c r="M1333" s="24" t="s">
        <v>63</v>
      </c>
      <c r="N1333" s="24">
        <v>2</v>
      </c>
      <c r="O1333" s="24">
        <v>60.42</v>
      </c>
      <c r="P1333" s="125">
        <v>100</v>
      </c>
      <c r="Q1333" s="125">
        <v>6800</v>
      </c>
      <c r="R1333" s="125">
        <f t="shared" si="295"/>
        <v>410856</v>
      </c>
      <c r="S1333" s="125">
        <v>11</v>
      </c>
      <c r="T1333" s="125">
        <v>45</v>
      </c>
      <c r="U1333" s="125">
        <f t="shared" si="296"/>
        <v>225970.8</v>
      </c>
      <c r="V1333" s="125">
        <f t="shared" si="297"/>
        <v>255970.8</v>
      </c>
      <c r="W1333" s="125">
        <f t="shared" si="298"/>
        <v>255970.8</v>
      </c>
      <c r="Y1333" s="125">
        <f t="shared" si="299"/>
        <v>255970.8</v>
      </c>
      <c r="Z1333" s="125">
        <v>0.02</v>
      </c>
      <c r="AA1333" s="125">
        <f t="shared" ref="AA1333" si="309">Y1333*Z1333/100</f>
        <v>51.194160000000004</v>
      </c>
    </row>
    <row r="1334" spans="1:27" s="122" customFormat="1" ht="24" x14ac:dyDescent="0.55000000000000004">
      <c r="A1334" s="11"/>
      <c r="B1334" s="137" t="s">
        <v>59</v>
      </c>
      <c r="C1334" s="11">
        <v>7930</v>
      </c>
      <c r="D1334" s="11">
        <v>3</v>
      </c>
      <c r="E1334" s="11">
        <v>2</v>
      </c>
      <c r="F1334" s="11">
        <v>50</v>
      </c>
      <c r="G1334" s="11">
        <v>1</v>
      </c>
      <c r="H1334" s="118">
        <f t="shared" si="293"/>
        <v>1450</v>
      </c>
      <c r="I1334" s="119">
        <v>100</v>
      </c>
      <c r="J1334" s="119">
        <f t="shared" si="294"/>
        <v>145000</v>
      </c>
      <c r="L1334" s="11"/>
      <c r="M1334" s="11"/>
      <c r="N1334" s="11"/>
      <c r="O1334" s="11"/>
      <c r="R1334" s="118">
        <f t="shared" si="295"/>
        <v>0</v>
      </c>
      <c r="S1334" s="118"/>
      <c r="T1334" s="119"/>
      <c r="U1334" s="118">
        <f t="shared" si="296"/>
        <v>0</v>
      </c>
      <c r="V1334" s="119">
        <f t="shared" si="297"/>
        <v>145000</v>
      </c>
      <c r="W1334" s="118">
        <f t="shared" si="298"/>
        <v>0</v>
      </c>
      <c r="Y1334" s="119">
        <f t="shared" si="299"/>
        <v>145000</v>
      </c>
      <c r="Z1334" s="119"/>
    </row>
    <row r="1335" spans="1:27" s="122" customFormat="1" ht="24" x14ac:dyDescent="0.55000000000000004">
      <c r="A1335" s="11"/>
      <c r="B1335" s="137" t="s">
        <v>59</v>
      </c>
      <c r="C1335" s="11">
        <v>7931</v>
      </c>
      <c r="D1335" s="11">
        <v>4</v>
      </c>
      <c r="E1335" s="11">
        <v>2</v>
      </c>
      <c r="F1335" s="11">
        <v>0</v>
      </c>
      <c r="G1335" s="11">
        <v>1</v>
      </c>
      <c r="H1335" s="118">
        <f t="shared" si="293"/>
        <v>1800</v>
      </c>
      <c r="I1335" s="119">
        <v>130</v>
      </c>
      <c r="J1335" s="119">
        <f t="shared" si="294"/>
        <v>234000</v>
      </c>
      <c r="L1335" s="11"/>
      <c r="M1335" s="11"/>
      <c r="N1335" s="11"/>
      <c r="O1335" s="11"/>
      <c r="R1335" s="118">
        <f t="shared" si="295"/>
        <v>0</v>
      </c>
      <c r="S1335" s="118"/>
      <c r="T1335" s="119"/>
      <c r="U1335" s="118">
        <f t="shared" si="296"/>
        <v>0</v>
      </c>
      <c r="V1335" s="119">
        <f t="shared" si="297"/>
        <v>234000</v>
      </c>
      <c r="W1335" s="118">
        <f t="shared" si="298"/>
        <v>0</v>
      </c>
      <c r="Y1335" s="119">
        <f t="shared" si="299"/>
        <v>234000</v>
      </c>
      <c r="Z1335" s="119"/>
    </row>
    <row r="1336" spans="1:27" s="128" customFormat="1" ht="24" x14ac:dyDescent="0.55000000000000004">
      <c r="A1336" s="53"/>
      <c r="B1336" s="59"/>
      <c r="C1336" s="53"/>
      <c r="D1336" s="53"/>
      <c r="E1336" s="53"/>
      <c r="F1336" s="53"/>
      <c r="G1336" s="53"/>
      <c r="H1336" s="127"/>
      <c r="I1336" s="127"/>
      <c r="J1336" s="127"/>
      <c r="L1336" s="53"/>
      <c r="M1336" s="53"/>
      <c r="N1336" s="53"/>
      <c r="O1336" s="53"/>
      <c r="R1336" s="127"/>
      <c r="S1336" s="127"/>
      <c r="T1336" s="127"/>
      <c r="U1336" s="127"/>
      <c r="V1336" s="127"/>
      <c r="W1336" s="127"/>
      <c r="Y1336" s="127"/>
      <c r="Z1336" s="127"/>
    </row>
    <row r="1337" spans="1:27" s="122" customFormat="1" ht="24" x14ac:dyDescent="0.55000000000000004">
      <c r="A1337" s="11">
        <v>318</v>
      </c>
      <c r="B1337" s="137" t="s">
        <v>59</v>
      </c>
      <c r="C1337" s="11">
        <v>693</v>
      </c>
      <c r="D1337" s="11">
        <v>0</v>
      </c>
      <c r="E1337" s="11">
        <v>0</v>
      </c>
      <c r="F1337" s="11">
        <v>68</v>
      </c>
      <c r="G1337" s="11">
        <v>2</v>
      </c>
      <c r="H1337" s="118">
        <f t="shared" si="293"/>
        <v>68</v>
      </c>
      <c r="I1337" s="119">
        <v>250</v>
      </c>
      <c r="J1337" s="119">
        <f t="shared" si="294"/>
        <v>17000</v>
      </c>
      <c r="L1337" s="11" t="s">
        <v>62</v>
      </c>
      <c r="M1337" s="11" t="s">
        <v>63</v>
      </c>
      <c r="N1337" s="11">
        <v>2</v>
      </c>
      <c r="O1337" s="11">
        <v>108</v>
      </c>
      <c r="P1337" s="119">
        <v>100</v>
      </c>
      <c r="Q1337" s="119">
        <v>6800</v>
      </c>
      <c r="R1337" s="118">
        <f t="shared" si="295"/>
        <v>734400</v>
      </c>
      <c r="S1337" s="118">
        <v>20</v>
      </c>
      <c r="T1337" s="119"/>
      <c r="U1337" s="118">
        <f t="shared" si="296"/>
        <v>734400</v>
      </c>
      <c r="V1337" s="119">
        <f t="shared" si="297"/>
        <v>751400</v>
      </c>
      <c r="W1337" s="118">
        <f t="shared" si="298"/>
        <v>751400</v>
      </c>
      <c r="Y1337" s="119">
        <f t="shared" si="299"/>
        <v>751400</v>
      </c>
      <c r="Z1337" s="119"/>
    </row>
    <row r="1338" spans="1:27" s="122" customFormat="1" ht="24" x14ac:dyDescent="0.55000000000000004">
      <c r="A1338" s="11"/>
      <c r="B1338" s="137"/>
      <c r="C1338" s="11"/>
      <c r="D1338" s="11"/>
      <c r="E1338" s="11"/>
      <c r="F1338" s="11"/>
      <c r="G1338" s="11"/>
      <c r="H1338" s="118">
        <f t="shared" si="293"/>
        <v>0</v>
      </c>
      <c r="I1338" s="119"/>
      <c r="J1338" s="119">
        <f t="shared" si="294"/>
        <v>0</v>
      </c>
      <c r="L1338" s="11"/>
      <c r="M1338" s="11" t="s">
        <v>65</v>
      </c>
      <c r="N1338" s="11">
        <v>2</v>
      </c>
      <c r="O1338" s="11">
        <v>8</v>
      </c>
      <c r="P1338" s="119">
        <v>100</v>
      </c>
      <c r="Q1338" s="119">
        <v>6800</v>
      </c>
      <c r="R1338" s="118">
        <f t="shared" si="295"/>
        <v>54400</v>
      </c>
      <c r="S1338" s="118">
        <v>20</v>
      </c>
      <c r="T1338" s="119"/>
      <c r="U1338" s="118">
        <f t="shared" si="296"/>
        <v>54400</v>
      </c>
      <c r="V1338" s="119">
        <f t="shared" si="297"/>
        <v>54400</v>
      </c>
      <c r="W1338" s="118">
        <f t="shared" si="298"/>
        <v>54400</v>
      </c>
      <c r="Y1338" s="119">
        <f t="shared" si="299"/>
        <v>54400</v>
      </c>
      <c r="Z1338" s="119"/>
    </row>
    <row r="1339" spans="1:27" s="122" customFormat="1" ht="24" x14ac:dyDescent="0.55000000000000004">
      <c r="A1339" s="11"/>
      <c r="B1339" s="137" t="s">
        <v>59</v>
      </c>
      <c r="C1339" s="11">
        <v>3481</v>
      </c>
      <c r="D1339" s="11">
        <v>2</v>
      </c>
      <c r="E1339" s="11">
        <v>0</v>
      </c>
      <c r="F1339" s="11">
        <v>26</v>
      </c>
      <c r="G1339" s="11">
        <v>1</v>
      </c>
      <c r="H1339" s="118">
        <f t="shared" si="293"/>
        <v>826</v>
      </c>
      <c r="I1339" s="119">
        <v>100</v>
      </c>
      <c r="J1339" s="119">
        <f t="shared" si="294"/>
        <v>82600</v>
      </c>
      <c r="L1339" s="11"/>
      <c r="M1339" s="11"/>
      <c r="N1339" s="11"/>
      <c r="O1339" s="11"/>
      <c r="R1339" s="118">
        <f t="shared" si="295"/>
        <v>0</v>
      </c>
      <c r="S1339" s="118"/>
      <c r="T1339" s="119"/>
      <c r="U1339" s="118">
        <f t="shared" si="296"/>
        <v>0</v>
      </c>
      <c r="V1339" s="119">
        <f t="shared" si="297"/>
        <v>82600</v>
      </c>
      <c r="W1339" s="118">
        <f t="shared" si="298"/>
        <v>0</v>
      </c>
      <c r="Y1339" s="119">
        <f t="shared" si="299"/>
        <v>82600</v>
      </c>
      <c r="Z1339" s="119"/>
    </row>
    <row r="1340" spans="1:27" s="122" customFormat="1" ht="24" x14ac:dyDescent="0.55000000000000004">
      <c r="A1340" s="11"/>
      <c r="B1340" s="137" t="s">
        <v>59</v>
      </c>
      <c r="C1340" s="11">
        <v>16144</v>
      </c>
      <c r="D1340" s="11">
        <v>2</v>
      </c>
      <c r="E1340" s="11">
        <v>1</v>
      </c>
      <c r="F1340" s="11">
        <v>57</v>
      </c>
      <c r="G1340" s="11">
        <v>1</v>
      </c>
      <c r="H1340" s="118">
        <f t="shared" si="293"/>
        <v>957</v>
      </c>
      <c r="I1340" s="119">
        <v>100</v>
      </c>
      <c r="J1340" s="119">
        <f t="shared" si="294"/>
        <v>95700</v>
      </c>
      <c r="L1340" s="11"/>
      <c r="M1340" s="11"/>
      <c r="N1340" s="11"/>
      <c r="O1340" s="11"/>
      <c r="R1340" s="118">
        <f t="shared" si="295"/>
        <v>0</v>
      </c>
      <c r="S1340" s="118"/>
      <c r="T1340" s="119"/>
      <c r="U1340" s="118">
        <f t="shared" si="296"/>
        <v>0</v>
      </c>
      <c r="V1340" s="119">
        <f t="shared" si="297"/>
        <v>95700</v>
      </c>
      <c r="W1340" s="118">
        <f t="shared" si="298"/>
        <v>0</v>
      </c>
      <c r="Y1340" s="119">
        <f t="shared" si="299"/>
        <v>95700</v>
      </c>
      <c r="Z1340" s="119"/>
    </row>
    <row r="1341" spans="1:27" s="128" customFormat="1" ht="24" x14ac:dyDescent="0.55000000000000004">
      <c r="A1341" s="53"/>
      <c r="B1341" s="55"/>
      <c r="C1341" s="53"/>
      <c r="D1341" s="53"/>
      <c r="E1341" s="53"/>
      <c r="F1341" s="53"/>
      <c r="G1341" s="53"/>
      <c r="H1341" s="127"/>
      <c r="I1341" s="127"/>
      <c r="J1341" s="127"/>
      <c r="L1341" s="53"/>
      <c r="M1341" s="53"/>
      <c r="N1341" s="53"/>
      <c r="O1341" s="53"/>
      <c r="R1341" s="127"/>
      <c r="S1341" s="127"/>
      <c r="T1341" s="127"/>
      <c r="U1341" s="127"/>
      <c r="V1341" s="127"/>
      <c r="W1341" s="127"/>
      <c r="Y1341" s="127"/>
      <c r="Z1341" s="127"/>
    </row>
    <row r="1342" spans="1:27" s="122" customFormat="1" ht="24" x14ac:dyDescent="0.55000000000000004">
      <c r="A1342" s="11">
        <v>319</v>
      </c>
      <c r="B1342" s="137" t="s">
        <v>59</v>
      </c>
      <c r="C1342" s="11">
        <v>697</v>
      </c>
      <c r="D1342" s="11">
        <v>0</v>
      </c>
      <c r="E1342" s="11">
        <v>2</v>
      </c>
      <c r="F1342" s="11">
        <v>10</v>
      </c>
      <c r="G1342" s="11">
        <v>2</v>
      </c>
      <c r="H1342" s="118">
        <f t="shared" si="293"/>
        <v>210</v>
      </c>
      <c r="I1342" s="119">
        <v>150</v>
      </c>
      <c r="J1342" s="119">
        <f t="shared" si="294"/>
        <v>31500</v>
      </c>
      <c r="L1342" s="11" t="s">
        <v>62</v>
      </c>
      <c r="M1342" s="11" t="s">
        <v>65</v>
      </c>
      <c r="N1342" s="11">
        <v>2</v>
      </c>
      <c r="O1342" s="11">
        <v>216</v>
      </c>
      <c r="P1342" s="119">
        <v>100</v>
      </c>
      <c r="Q1342" s="119">
        <v>6800</v>
      </c>
      <c r="R1342" s="118">
        <f t="shared" si="295"/>
        <v>1468800</v>
      </c>
      <c r="S1342" s="118">
        <v>71</v>
      </c>
      <c r="T1342" s="119"/>
      <c r="U1342" s="118">
        <f t="shared" si="296"/>
        <v>1468800</v>
      </c>
      <c r="V1342" s="119">
        <f t="shared" si="297"/>
        <v>1500300</v>
      </c>
      <c r="W1342" s="118">
        <f t="shared" si="298"/>
        <v>1500300</v>
      </c>
      <c r="Y1342" s="119">
        <f t="shared" si="299"/>
        <v>1500300</v>
      </c>
      <c r="Z1342" s="119"/>
    </row>
    <row r="1343" spans="1:27" s="122" customFormat="1" ht="24" x14ac:dyDescent="0.55000000000000004">
      <c r="A1343" s="11"/>
      <c r="B1343" s="137"/>
      <c r="C1343" s="11"/>
      <c r="D1343" s="11"/>
      <c r="E1343" s="11"/>
      <c r="F1343" s="11"/>
      <c r="G1343" s="11"/>
      <c r="H1343" s="118">
        <f t="shared" si="293"/>
        <v>0</v>
      </c>
      <c r="I1343" s="119"/>
      <c r="J1343" s="119">
        <f t="shared" si="294"/>
        <v>0</v>
      </c>
      <c r="L1343" s="11"/>
      <c r="M1343" s="11" t="s">
        <v>126</v>
      </c>
      <c r="N1343" s="11">
        <v>2</v>
      </c>
      <c r="O1343" s="11">
        <v>18</v>
      </c>
      <c r="P1343" s="119">
        <v>100</v>
      </c>
      <c r="Q1343" s="119">
        <v>6800</v>
      </c>
      <c r="R1343" s="118">
        <f t="shared" si="295"/>
        <v>122400</v>
      </c>
      <c r="S1343" s="118">
        <v>6</v>
      </c>
      <c r="T1343" s="119"/>
      <c r="U1343" s="118">
        <f t="shared" si="296"/>
        <v>122400</v>
      </c>
      <c r="V1343" s="119">
        <f t="shared" si="297"/>
        <v>122400</v>
      </c>
      <c r="W1343" s="118">
        <f t="shared" si="298"/>
        <v>122400</v>
      </c>
      <c r="Y1343" s="119">
        <f t="shared" si="299"/>
        <v>122400</v>
      </c>
      <c r="Z1343" s="119"/>
    </row>
    <row r="1344" spans="1:27" s="122" customFormat="1" ht="24" x14ac:dyDescent="0.55000000000000004">
      <c r="A1344" s="11"/>
      <c r="B1344" s="137"/>
      <c r="C1344" s="11"/>
      <c r="D1344" s="11"/>
      <c r="E1344" s="11"/>
      <c r="F1344" s="11"/>
      <c r="G1344" s="11"/>
      <c r="H1344" s="118">
        <f t="shared" si="293"/>
        <v>0</v>
      </c>
      <c r="I1344" s="119"/>
      <c r="J1344" s="119">
        <f t="shared" si="294"/>
        <v>0</v>
      </c>
      <c r="L1344" s="11"/>
      <c r="M1344" s="11" t="s">
        <v>65</v>
      </c>
      <c r="N1344" s="11">
        <v>2</v>
      </c>
      <c r="O1344" s="11">
        <v>8</v>
      </c>
      <c r="P1344" s="119">
        <v>100</v>
      </c>
      <c r="Q1344" s="119">
        <v>6800</v>
      </c>
      <c r="R1344" s="118">
        <f t="shared" si="295"/>
        <v>54400</v>
      </c>
      <c r="S1344" s="118">
        <v>21</v>
      </c>
      <c r="T1344" s="119"/>
      <c r="U1344" s="118">
        <f t="shared" si="296"/>
        <v>54400</v>
      </c>
      <c r="V1344" s="119">
        <f t="shared" si="297"/>
        <v>54400</v>
      </c>
      <c r="W1344" s="118">
        <f t="shared" si="298"/>
        <v>54400</v>
      </c>
      <c r="Y1344" s="119">
        <f t="shared" si="299"/>
        <v>54400</v>
      </c>
      <c r="Z1344" s="119"/>
    </row>
    <row r="1345" spans="1:27" s="126" customFormat="1" ht="24" x14ac:dyDescent="0.55000000000000004">
      <c r="A1345" s="24"/>
      <c r="B1345" s="97" t="s">
        <v>190</v>
      </c>
      <c r="C1345" s="24">
        <v>2647</v>
      </c>
      <c r="D1345" s="24">
        <v>0</v>
      </c>
      <c r="E1345" s="24">
        <v>1</v>
      </c>
      <c r="F1345" s="24">
        <v>47</v>
      </c>
      <c r="G1345" s="24">
        <v>2</v>
      </c>
      <c r="H1345" s="125">
        <f t="shared" si="293"/>
        <v>147</v>
      </c>
      <c r="I1345" s="125">
        <v>150</v>
      </c>
      <c r="J1345" s="125">
        <f t="shared" si="294"/>
        <v>22050</v>
      </c>
      <c r="L1345" s="24" t="s">
        <v>62</v>
      </c>
      <c r="M1345" s="24" t="s">
        <v>63</v>
      </c>
      <c r="N1345" s="24">
        <v>2</v>
      </c>
      <c r="O1345" s="24">
        <v>24</v>
      </c>
      <c r="P1345" s="125">
        <v>100</v>
      </c>
      <c r="Q1345" s="125">
        <v>6800</v>
      </c>
      <c r="R1345" s="125">
        <f t="shared" si="295"/>
        <v>163200</v>
      </c>
      <c r="S1345" s="125">
        <v>26</v>
      </c>
      <c r="T1345" s="125">
        <v>93</v>
      </c>
      <c r="U1345" s="125">
        <f t="shared" si="296"/>
        <v>11424</v>
      </c>
      <c r="V1345" s="125">
        <f t="shared" si="297"/>
        <v>33474</v>
      </c>
      <c r="W1345" s="125">
        <f t="shared" si="298"/>
        <v>33474</v>
      </c>
      <c r="Y1345" s="125">
        <f t="shared" si="299"/>
        <v>33474</v>
      </c>
      <c r="Z1345" s="125">
        <v>0.02</v>
      </c>
      <c r="AA1345" s="125">
        <f t="shared" ref="AA1345" si="310">Y1345*Z1345/100</f>
        <v>6.6947999999999999</v>
      </c>
    </row>
    <row r="1346" spans="1:27" s="122" customFormat="1" ht="24" x14ac:dyDescent="0.55000000000000004">
      <c r="A1346" s="11"/>
      <c r="B1346" s="137" t="s">
        <v>59</v>
      </c>
      <c r="C1346" s="11">
        <v>1855</v>
      </c>
      <c r="D1346" s="11">
        <v>1</v>
      </c>
      <c r="E1346" s="11">
        <v>1</v>
      </c>
      <c r="F1346" s="11">
        <v>76</v>
      </c>
      <c r="G1346" s="11">
        <v>1</v>
      </c>
      <c r="H1346" s="118">
        <f t="shared" si="293"/>
        <v>576</v>
      </c>
      <c r="I1346" s="119">
        <v>100</v>
      </c>
      <c r="J1346" s="119">
        <f t="shared" si="294"/>
        <v>57600</v>
      </c>
      <c r="L1346" s="11"/>
      <c r="M1346" s="11"/>
      <c r="N1346" s="11"/>
      <c r="O1346" s="11"/>
      <c r="R1346" s="118">
        <f t="shared" si="295"/>
        <v>0</v>
      </c>
      <c r="S1346" s="118"/>
      <c r="T1346" s="119"/>
      <c r="U1346" s="118">
        <f t="shared" si="296"/>
        <v>0</v>
      </c>
      <c r="V1346" s="119">
        <f t="shared" si="297"/>
        <v>57600</v>
      </c>
      <c r="W1346" s="118">
        <f t="shared" si="298"/>
        <v>0</v>
      </c>
      <c r="Y1346" s="119">
        <f t="shared" si="299"/>
        <v>57600</v>
      </c>
      <c r="Z1346" s="119"/>
    </row>
    <row r="1347" spans="1:27" s="122" customFormat="1" ht="24" x14ac:dyDescent="0.55000000000000004">
      <c r="A1347" s="11"/>
      <c r="B1347" s="137" t="s">
        <v>59</v>
      </c>
      <c r="C1347" s="11">
        <v>1838</v>
      </c>
      <c r="D1347" s="11">
        <v>2</v>
      </c>
      <c r="E1347" s="11">
        <v>3</v>
      </c>
      <c r="F1347" s="11">
        <v>93</v>
      </c>
      <c r="G1347" s="11">
        <v>1</v>
      </c>
      <c r="H1347" s="118">
        <f t="shared" si="293"/>
        <v>1193</v>
      </c>
      <c r="I1347" s="119">
        <v>100</v>
      </c>
      <c r="J1347" s="119">
        <f t="shared" si="294"/>
        <v>119300</v>
      </c>
      <c r="L1347" s="11"/>
      <c r="M1347" s="11"/>
      <c r="N1347" s="11"/>
      <c r="O1347" s="11"/>
      <c r="R1347" s="118">
        <f t="shared" si="295"/>
        <v>0</v>
      </c>
      <c r="S1347" s="118"/>
      <c r="T1347" s="119"/>
      <c r="U1347" s="118">
        <f t="shared" si="296"/>
        <v>0</v>
      </c>
      <c r="V1347" s="119">
        <f t="shared" si="297"/>
        <v>119300</v>
      </c>
      <c r="W1347" s="118">
        <f t="shared" si="298"/>
        <v>0</v>
      </c>
      <c r="Y1347" s="119">
        <f t="shared" si="299"/>
        <v>119300</v>
      </c>
      <c r="Z1347" s="119"/>
    </row>
    <row r="1348" spans="1:27" s="128" customFormat="1" ht="24" x14ac:dyDescent="0.55000000000000004">
      <c r="A1348" s="53"/>
      <c r="B1348" s="55"/>
      <c r="C1348" s="53"/>
      <c r="D1348" s="53"/>
      <c r="E1348" s="53"/>
      <c r="F1348" s="53"/>
      <c r="G1348" s="53"/>
      <c r="H1348" s="127"/>
      <c r="I1348" s="127"/>
      <c r="J1348" s="127"/>
      <c r="L1348" s="53"/>
      <c r="M1348" s="53"/>
      <c r="N1348" s="53"/>
      <c r="O1348" s="53"/>
      <c r="R1348" s="127"/>
      <c r="S1348" s="127"/>
      <c r="T1348" s="127"/>
      <c r="U1348" s="127"/>
      <c r="V1348" s="127"/>
      <c r="W1348" s="127"/>
      <c r="Y1348" s="127"/>
      <c r="Z1348" s="127"/>
    </row>
    <row r="1349" spans="1:27" s="126" customFormat="1" ht="24" x14ac:dyDescent="0.55000000000000004">
      <c r="A1349" s="24">
        <v>320</v>
      </c>
      <c r="B1349" s="139" t="s">
        <v>76</v>
      </c>
      <c r="C1349" s="139"/>
      <c r="D1349" s="24">
        <v>0</v>
      </c>
      <c r="E1349" s="24">
        <v>3</v>
      </c>
      <c r="F1349" s="24">
        <v>0</v>
      </c>
      <c r="G1349" s="24">
        <v>2</v>
      </c>
      <c r="H1349" s="125">
        <f t="shared" ref="H1349:H1391" si="311">+(D1349*400)+(E1349*100)+F1349</f>
        <v>300</v>
      </c>
      <c r="I1349" s="125">
        <v>150</v>
      </c>
      <c r="J1349" s="125">
        <f t="shared" ref="J1349:J1391" si="312">H1349*I1349</f>
        <v>45000</v>
      </c>
      <c r="L1349" s="24" t="s">
        <v>62</v>
      </c>
      <c r="M1349" s="24" t="s">
        <v>63</v>
      </c>
      <c r="N1349" s="24">
        <v>2</v>
      </c>
      <c r="O1349" s="24">
        <v>250.29</v>
      </c>
      <c r="P1349" s="125">
        <v>100</v>
      </c>
      <c r="Q1349" s="125">
        <v>6800</v>
      </c>
      <c r="R1349" s="125">
        <f t="shared" ref="R1349:R1391" si="313">O1349*Q1349</f>
        <v>1701972</v>
      </c>
      <c r="S1349" s="125">
        <v>19</v>
      </c>
      <c r="T1349" s="125">
        <v>93</v>
      </c>
      <c r="U1349" s="125">
        <f t="shared" ref="U1349:U1391" si="314">R1349*(100-T1349)/100</f>
        <v>119138.04</v>
      </c>
      <c r="V1349" s="125">
        <f t="shared" ref="V1349:V1391" si="315">J1349+U1349</f>
        <v>164138.03999999998</v>
      </c>
      <c r="W1349" s="125">
        <f t="shared" ref="W1349:W1391" si="316">V1349*P1349/100</f>
        <v>164138.03999999998</v>
      </c>
      <c r="Y1349" s="125">
        <f t="shared" ref="Y1349:Y1391" si="317">J1349+U1349</f>
        <v>164138.03999999998</v>
      </c>
      <c r="Z1349" s="125">
        <v>0.02</v>
      </c>
      <c r="AA1349" s="125">
        <f t="shared" ref="AA1349" si="318">Y1349*Z1349/100</f>
        <v>32.827607999999998</v>
      </c>
    </row>
    <row r="1350" spans="1:27" s="128" customFormat="1" ht="24" x14ac:dyDescent="0.55000000000000004">
      <c r="A1350" s="53"/>
      <c r="B1350" s="129"/>
      <c r="C1350" s="129"/>
      <c r="D1350" s="53"/>
      <c r="E1350" s="53"/>
      <c r="F1350" s="53"/>
      <c r="G1350" s="53"/>
      <c r="H1350" s="127"/>
      <c r="I1350" s="127"/>
      <c r="J1350" s="127"/>
      <c r="L1350" s="53"/>
      <c r="M1350" s="53"/>
      <c r="N1350" s="53"/>
      <c r="O1350" s="53"/>
      <c r="R1350" s="127"/>
      <c r="S1350" s="127"/>
      <c r="T1350" s="127"/>
      <c r="U1350" s="127"/>
      <c r="V1350" s="127"/>
      <c r="W1350" s="127"/>
      <c r="Y1350" s="127"/>
      <c r="Z1350" s="127"/>
    </row>
    <row r="1351" spans="1:27" s="122" customFormat="1" ht="24" x14ac:dyDescent="0.55000000000000004">
      <c r="A1351" s="11">
        <v>321</v>
      </c>
      <c r="B1351" s="137" t="s">
        <v>59</v>
      </c>
      <c r="C1351" s="11">
        <v>9967</v>
      </c>
      <c r="D1351" s="11">
        <v>7</v>
      </c>
      <c r="E1351" s="11">
        <v>3</v>
      </c>
      <c r="F1351" s="11">
        <v>32</v>
      </c>
      <c r="G1351" s="11">
        <v>1</v>
      </c>
      <c r="H1351" s="118">
        <f t="shared" si="311"/>
        <v>3132</v>
      </c>
      <c r="I1351" s="119">
        <v>150</v>
      </c>
      <c r="J1351" s="119">
        <f t="shared" si="312"/>
        <v>469800</v>
      </c>
      <c r="L1351" s="11"/>
      <c r="M1351" s="11"/>
      <c r="N1351" s="11"/>
      <c r="O1351" s="11"/>
      <c r="R1351" s="118">
        <f t="shared" si="313"/>
        <v>0</v>
      </c>
      <c r="S1351" s="118"/>
      <c r="T1351" s="119"/>
      <c r="U1351" s="118">
        <f t="shared" si="314"/>
        <v>0</v>
      </c>
      <c r="V1351" s="119">
        <f t="shared" si="315"/>
        <v>469800</v>
      </c>
      <c r="W1351" s="118">
        <f t="shared" si="316"/>
        <v>0</v>
      </c>
      <c r="Y1351" s="119">
        <f t="shared" si="317"/>
        <v>469800</v>
      </c>
      <c r="Z1351" s="119"/>
    </row>
    <row r="1352" spans="1:27" s="128" customFormat="1" ht="24" x14ac:dyDescent="0.55000000000000004">
      <c r="A1352" s="53"/>
      <c r="B1352" s="55"/>
      <c r="C1352" s="53"/>
      <c r="D1352" s="53"/>
      <c r="E1352" s="53"/>
      <c r="F1352" s="53"/>
      <c r="G1352" s="53"/>
      <c r="H1352" s="127"/>
      <c r="I1352" s="127"/>
      <c r="J1352" s="127"/>
      <c r="L1352" s="53"/>
      <c r="M1352" s="53"/>
      <c r="N1352" s="53"/>
      <c r="O1352" s="53"/>
      <c r="R1352" s="127"/>
      <c r="S1352" s="127"/>
      <c r="T1352" s="127"/>
      <c r="U1352" s="127"/>
      <c r="V1352" s="127"/>
      <c r="W1352" s="127"/>
      <c r="Y1352" s="127"/>
      <c r="Z1352" s="127"/>
    </row>
    <row r="1353" spans="1:27" s="122" customFormat="1" ht="24" x14ac:dyDescent="0.55000000000000004">
      <c r="A1353" s="11">
        <v>322</v>
      </c>
      <c r="B1353" s="137" t="s">
        <v>59</v>
      </c>
      <c r="C1353" s="11">
        <v>730</v>
      </c>
      <c r="D1353" s="11">
        <v>0</v>
      </c>
      <c r="E1353" s="11">
        <v>1</v>
      </c>
      <c r="F1353" s="11">
        <v>30</v>
      </c>
      <c r="G1353" s="11">
        <v>2</v>
      </c>
      <c r="H1353" s="118">
        <f t="shared" si="311"/>
        <v>130</v>
      </c>
      <c r="I1353" s="119">
        <v>100</v>
      </c>
      <c r="J1353" s="119">
        <f t="shared" si="312"/>
        <v>13000</v>
      </c>
      <c r="L1353" s="11" t="s">
        <v>62</v>
      </c>
      <c r="M1353" s="11" t="s">
        <v>63</v>
      </c>
      <c r="N1353" s="11">
        <v>2</v>
      </c>
      <c r="O1353" s="11">
        <v>120</v>
      </c>
      <c r="P1353" s="119">
        <v>100</v>
      </c>
      <c r="Q1353" s="119">
        <v>6800</v>
      </c>
      <c r="R1353" s="118">
        <f t="shared" si="313"/>
        <v>816000</v>
      </c>
      <c r="S1353" s="118">
        <v>31</v>
      </c>
      <c r="T1353" s="119"/>
      <c r="U1353" s="118">
        <f t="shared" si="314"/>
        <v>816000</v>
      </c>
      <c r="V1353" s="119">
        <f t="shared" si="315"/>
        <v>829000</v>
      </c>
      <c r="W1353" s="118">
        <f t="shared" si="316"/>
        <v>829000</v>
      </c>
      <c r="Y1353" s="119">
        <f t="shared" si="317"/>
        <v>829000</v>
      </c>
      <c r="Z1353" s="119"/>
    </row>
    <row r="1354" spans="1:27" s="122" customFormat="1" ht="24" x14ac:dyDescent="0.55000000000000004">
      <c r="A1354" s="11"/>
      <c r="B1354" s="137"/>
      <c r="C1354" s="11"/>
      <c r="D1354" s="11"/>
      <c r="E1354" s="11"/>
      <c r="F1354" s="11"/>
      <c r="G1354" s="11"/>
      <c r="H1354" s="118">
        <f t="shared" si="311"/>
        <v>0</v>
      </c>
      <c r="I1354" s="119"/>
      <c r="J1354" s="119">
        <f t="shared" si="312"/>
        <v>0</v>
      </c>
      <c r="L1354" s="11"/>
      <c r="M1354" s="11" t="s">
        <v>65</v>
      </c>
      <c r="N1354" s="11">
        <v>2</v>
      </c>
      <c r="O1354" s="11">
        <v>8</v>
      </c>
      <c r="P1354" s="119">
        <v>100</v>
      </c>
      <c r="Q1354" s="119">
        <v>6800</v>
      </c>
      <c r="R1354" s="118">
        <f t="shared" si="313"/>
        <v>54400</v>
      </c>
      <c r="S1354" s="118">
        <v>31</v>
      </c>
      <c r="T1354" s="119"/>
      <c r="U1354" s="118">
        <f t="shared" si="314"/>
        <v>54400</v>
      </c>
      <c r="V1354" s="119">
        <f t="shared" si="315"/>
        <v>54400</v>
      </c>
      <c r="W1354" s="118">
        <f t="shared" si="316"/>
        <v>54400</v>
      </c>
      <c r="Y1354" s="119">
        <f t="shared" si="317"/>
        <v>54400</v>
      </c>
      <c r="Z1354" s="119"/>
    </row>
    <row r="1355" spans="1:27" s="122" customFormat="1" ht="24" x14ac:dyDescent="0.55000000000000004">
      <c r="A1355" s="11"/>
      <c r="B1355" s="137" t="s">
        <v>59</v>
      </c>
      <c r="C1355" s="11">
        <v>12199</v>
      </c>
      <c r="D1355" s="11">
        <v>2</v>
      </c>
      <c r="E1355" s="11">
        <v>3</v>
      </c>
      <c r="F1355" s="11">
        <v>0</v>
      </c>
      <c r="G1355" s="11">
        <v>1</v>
      </c>
      <c r="H1355" s="118">
        <f t="shared" si="311"/>
        <v>1100</v>
      </c>
      <c r="I1355" s="119">
        <v>190</v>
      </c>
      <c r="J1355" s="119">
        <f t="shared" si="312"/>
        <v>209000</v>
      </c>
      <c r="L1355" s="11"/>
      <c r="M1355" s="11"/>
      <c r="N1355" s="11"/>
      <c r="O1355" s="11"/>
      <c r="R1355" s="118">
        <f t="shared" si="313"/>
        <v>0</v>
      </c>
      <c r="S1355" s="118"/>
      <c r="T1355" s="119"/>
      <c r="U1355" s="118">
        <f t="shared" si="314"/>
        <v>0</v>
      </c>
      <c r="V1355" s="119">
        <f t="shared" si="315"/>
        <v>209000</v>
      </c>
      <c r="W1355" s="118">
        <f t="shared" si="316"/>
        <v>0</v>
      </c>
      <c r="Y1355" s="119">
        <f t="shared" si="317"/>
        <v>209000</v>
      </c>
      <c r="Z1355" s="119"/>
    </row>
    <row r="1356" spans="1:27" s="122" customFormat="1" ht="24" x14ac:dyDescent="0.55000000000000004">
      <c r="A1356" s="11"/>
      <c r="B1356" s="137" t="s">
        <v>59</v>
      </c>
      <c r="C1356" s="11">
        <v>1978</v>
      </c>
      <c r="D1356" s="11">
        <v>2</v>
      </c>
      <c r="E1356" s="11">
        <v>0</v>
      </c>
      <c r="F1356" s="11">
        <v>46</v>
      </c>
      <c r="G1356" s="11">
        <v>1</v>
      </c>
      <c r="H1356" s="118">
        <f t="shared" si="311"/>
        <v>846</v>
      </c>
      <c r="I1356" s="119">
        <v>100</v>
      </c>
      <c r="J1356" s="119">
        <f t="shared" si="312"/>
        <v>84600</v>
      </c>
      <c r="L1356" s="11"/>
      <c r="M1356" s="11"/>
      <c r="N1356" s="11"/>
      <c r="O1356" s="11"/>
      <c r="R1356" s="118">
        <f t="shared" si="313"/>
        <v>0</v>
      </c>
      <c r="S1356" s="118"/>
      <c r="T1356" s="119"/>
      <c r="U1356" s="118">
        <f t="shared" si="314"/>
        <v>0</v>
      </c>
      <c r="V1356" s="119">
        <f t="shared" si="315"/>
        <v>84600</v>
      </c>
      <c r="W1356" s="118">
        <f t="shared" si="316"/>
        <v>0</v>
      </c>
      <c r="Y1356" s="119">
        <f t="shared" si="317"/>
        <v>84600</v>
      </c>
      <c r="Z1356" s="119"/>
    </row>
    <row r="1357" spans="1:27" s="122" customFormat="1" ht="24" x14ac:dyDescent="0.55000000000000004">
      <c r="A1357" s="11"/>
      <c r="B1357" s="137" t="s">
        <v>59</v>
      </c>
      <c r="C1357" s="11">
        <v>9985</v>
      </c>
      <c r="D1357" s="11">
        <v>0</v>
      </c>
      <c r="E1357" s="11">
        <v>3</v>
      </c>
      <c r="F1357" s="11">
        <v>48</v>
      </c>
      <c r="G1357" s="11">
        <v>1</v>
      </c>
      <c r="H1357" s="118">
        <f t="shared" si="311"/>
        <v>348</v>
      </c>
      <c r="I1357" s="119">
        <v>100</v>
      </c>
      <c r="J1357" s="119">
        <f t="shared" si="312"/>
        <v>34800</v>
      </c>
      <c r="L1357" s="11"/>
      <c r="M1357" s="11"/>
      <c r="N1357" s="11"/>
      <c r="O1357" s="11"/>
      <c r="R1357" s="118">
        <f t="shared" si="313"/>
        <v>0</v>
      </c>
      <c r="S1357" s="118"/>
      <c r="T1357" s="119"/>
      <c r="U1357" s="118">
        <f t="shared" si="314"/>
        <v>0</v>
      </c>
      <c r="V1357" s="119">
        <f t="shared" si="315"/>
        <v>34800</v>
      </c>
      <c r="W1357" s="118">
        <f t="shared" si="316"/>
        <v>0</v>
      </c>
      <c r="Y1357" s="119">
        <f t="shared" si="317"/>
        <v>34800</v>
      </c>
      <c r="Z1357" s="119"/>
    </row>
    <row r="1358" spans="1:27" s="128" customFormat="1" ht="24" x14ac:dyDescent="0.55000000000000004">
      <c r="A1358" s="53"/>
      <c r="B1358" s="55"/>
      <c r="C1358" s="53"/>
      <c r="D1358" s="53"/>
      <c r="E1358" s="53"/>
      <c r="F1358" s="53"/>
      <c r="G1358" s="53"/>
      <c r="H1358" s="127"/>
      <c r="I1358" s="127"/>
      <c r="J1358" s="127"/>
      <c r="L1358" s="53"/>
      <c r="M1358" s="53"/>
      <c r="N1358" s="53"/>
      <c r="O1358" s="53"/>
      <c r="R1358" s="127"/>
      <c r="S1358" s="127"/>
      <c r="T1358" s="127"/>
      <c r="U1358" s="127"/>
      <c r="V1358" s="127"/>
      <c r="W1358" s="127"/>
      <c r="Y1358" s="127"/>
      <c r="Z1358" s="127"/>
    </row>
    <row r="1359" spans="1:27" s="122" customFormat="1" ht="24" x14ac:dyDescent="0.55000000000000004">
      <c r="A1359" s="11">
        <v>323</v>
      </c>
      <c r="B1359" s="137" t="s">
        <v>59</v>
      </c>
      <c r="C1359" s="11">
        <v>18808</v>
      </c>
      <c r="D1359" s="11">
        <v>2</v>
      </c>
      <c r="E1359" s="11">
        <v>0</v>
      </c>
      <c r="F1359" s="11">
        <v>23</v>
      </c>
      <c r="G1359" s="11">
        <v>1</v>
      </c>
      <c r="H1359" s="118">
        <f t="shared" si="311"/>
        <v>823</v>
      </c>
      <c r="I1359" s="119">
        <v>100</v>
      </c>
      <c r="J1359" s="119">
        <f t="shared" si="312"/>
        <v>82300</v>
      </c>
      <c r="L1359" s="11"/>
      <c r="M1359" s="11"/>
      <c r="N1359" s="11"/>
      <c r="O1359" s="11"/>
      <c r="R1359" s="118">
        <f t="shared" si="313"/>
        <v>0</v>
      </c>
      <c r="S1359" s="118"/>
      <c r="T1359" s="119"/>
      <c r="U1359" s="118">
        <f t="shared" si="314"/>
        <v>0</v>
      </c>
      <c r="V1359" s="119">
        <f t="shared" si="315"/>
        <v>82300</v>
      </c>
      <c r="W1359" s="118">
        <f t="shared" si="316"/>
        <v>0</v>
      </c>
      <c r="Y1359" s="119">
        <f t="shared" si="317"/>
        <v>82300</v>
      </c>
      <c r="Z1359" s="119"/>
    </row>
    <row r="1360" spans="1:27" s="128" customFormat="1" ht="24" x14ac:dyDescent="0.55000000000000004">
      <c r="A1360" s="53"/>
      <c r="B1360" s="55"/>
      <c r="C1360" s="53"/>
      <c r="D1360" s="53"/>
      <c r="E1360" s="53"/>
      <c r="F1360" s="53"/>
      <c r="G1360" s="53"/>
      <c r="H1360" s="127"/>
      <c r="I1360" s="127"/>
      <c r="J1360" s="127"/>
      <c r="L1360" s="53"/>
      <c r="M1360" s="53"/>
      <c r="N1360" s="53"/>
      <c r="O1360" s="53"/>
      <c r="R1360" s="127"/>
      <c r="S1360" s="127"/>
      <c r="T1360" s="127"/>
      <c r="U1360" s="127"/>
      <c r="V1360" s="127"/>
      <c r="W1360" s="127"/>
      <c r="Y1360" s="127"/>
      <c r="Z1360" s="127"/>
    </row>
    <row r="1361" spans="1:27" s="122" customFormat="1" ht="24" x14ac:dyDescent="0.55000000000000004">
      <c r="A1361" s="11">
        <v>324</v>
      </c>
      <c r="B1361" s="137" t="s">
        <v>59</v>
      </c>
      <c r="C1361" s="11">
        <v>1987</v>
      </c>
      <c r="D1361" s="11">
        <v>1</v>
      </c>
      <c r="E1361" s="11">
        <v>0</v>
      </c>
      <c r="F1361" s="11">
        <v>75</v>
      </c>
      <c r="G1361" s="11">
        <v>1</v>
      </c>
      <c r="H1361" s="118">
        <f t="shared" si="311"/>
        <v>475</v>
      </c>
      <c r="I1361" s="119">
        <v>100</v>
      </c>
      <c r="J1361" s="119">
        <f t="shared" si="312"/>
        <v>47500</v>
      </c>
      <c r="L1361" s="11"/>
      <c r="M1361" s="11"/>
      <c r="N1361" s="11"/>
      <c r="O1361" s="11"/>
      <c r="R1361" s="118">
        <f t="shared" si="313"/>
        <v>0</v>
      </c>
      <c r="S1361" s="118"/>
      <c r="T1361" s="119"/>
      <c r="U1361" s="118">
        <f t="shared" si="314"/>
        <v>0</v>
      </c>
      <c r="V1361" s="119">
        <f t="shared" si="315"/>
        <v>47500</v>
      </c>
      <c r="W1361" s="118">
        <f t="shared" si="316"/>
        <v>0</v>
      </c>
      <c r="Y1361" s="119">
        <f t="shared" si="317"/>
        <v>47500</v>
      </c>
      <c r="Z1361" s="119"/>
    </row>
    <row r="1362" spans="1:27" s="122" customFormat="1" ht="24" x14ac:dyDescent="0.55000000000000004">
      <c r="A1362" s="11"/>
      <c r="B1362" s="137" t="s">
        <v>59</v>
      </c>
      <c r="C1362" s="11">
        <v>6004</v>
      </c>
      <c r="D1362" s="11">
        <v>0</v>
      </c>
      <c r="E1362" s="11">
        <v>2</v>
      </c>
      <c r="F1362" s="11">
        <v>17</v>
      </c>
      <c r="G1362" s="11">
        <v>1</v>
      </c>
      <c r="H1362" s="118">
        <f t="shared" si="311"/>
        <v>217</v>
      </c>
      <c r="I1362" s="119">
        <v>100</v>
      </c>
      <c r="J1362" s="119">
        <f t="shared" si="312"/>
        <v>21700</v>
      </c>
      <c r="L1362" s="11"/>
      <c r="M1362" s="11"/>
      <c r="N1362" s="11"/>
      <c r="O1362" s="11"/>
      <c r="R1362" s="118">
        <f t="shared" si="313"/>
        <v>0</v>
      </c>
      <c r="S1362" s="118"/>
      <c r="T1362" s="119"/>
      <c r="U1362" s="118">
        <f t="shared" si="314"/>
        <v>0</v>
      </c>
      <c r="V1362" s="119">
        <f t="shared" si="315"/>
        <v>21700</v>
      </c>
      <c r="W1362" s="118">
        <f t="shared" si="316"/>
        <v>0</v>
      </c>
      <c r="Y1362" s="119">
        <f t="shared" si="317"/>
        <v>21700</v>
      </c>
      <c r="Z1362" s="119"/>
    </row>
    <row r="1363" spans="1:27" s="122" customFormat="1" ht="24" x14ac:dyDescent="0.55000000000000004">
      <c r="A1363" s="11"/>
      <c r="B1363" s="137" t="s">
        <v>59</v>
      </c>
      <c r="C1363" s="11">
        <v>11377</v>
      </c>
      <c r="D1363" s="11">
        <v>3</v>
      </c>
      <c r="E1363" s="11">
        <v>0</v>
      </c>
      <c r="F1363" s="11">
        <v>82</v>
      </c>
      <c r="G1363" s="11">
        <v>1</v>
      </c>
      <c r="H1363" s="118">
        <f t="shared" si="311"/>
        <v>1282</v>
      </c>
      <c r="I1363" s="119">
        <v>130</v>
      </c>
      <c r="J1363" s="119">
        <f t="shared" si="312"/>
        <v>166660</v>
      </c>
      <c r="L1363" s="11"/>
      <c r="M1363" s="11"/>
      <c r="N1363" s="11"/>
      <c r="O1363" s="11"/>
      <c r="R1363" s="118">
        <f t="shared" si="313"/>
        <v>0</v>
      </c>
      <c r="S1363" s="118"/>
      <c r="T1363" s="119"/>
      <c r="U1363" s="118">
        <f t="shared" si="314"/>
        <v>0</v>
      </c>
      <c r="V1363" s="119">
        <f t="shared" si="315"/>
        <v>166660</v>
      </c>
      <c r="W1363" s="118">
        <f t="shared" si="316"/>
        <v>0</v>
      </c>
      <c r="Y1363" s="119">
        <f t="shared" si="317"/>
        <v>166660</v>
      </c>
      <c r="Z1363" s="119"/>
    </row>
    <row r="1364" spans="1:27" s="128" customFormat="1" ht="24" x14ac:dyDescent="0.55000000000000004">
      <c r="A1364" s="53"/>
      <c r="B1364" s="55"/>
      <c r="C1364" s="53"/>
      <c r="D1364" s="53"/>
      <c r="E1364" s="53"/>
      <c r="F1364" s="53"/>
      <c r="G1364" s="53"/>
      <c r="H1364" s="127"/>
      <c r="I1364" s="127"/>
      <c r="J1364" s="127"/>
      <c r="L1364" s="53"/>
      <c r="M1364" s="53"/>
      <c r="N1364" s="53"/>
      <c r="O1364" s="53"/>
      <c r="R1364" s="127"/>
      <c r="S1364" s="127"/>
      <c r="T1364" s="127"/>
      <c r="U1364" s="127"/>
      <c r="V1364" s="127"/>
      <c r="W1364" s="127"/>
      <c r="Y1364" s="127"/>
      <c r="Z1364" s="127"/>
    </row>
    <row r="1365" spans="1:27" s="122" customFormat="1" ht="24" x14ac:dyDescent="0.55000000000000004">
      <c r="A1365" s="11">
        <v>325</v>
      </c>
      <c r="B1365" s="137" t="s">
        <v>59</v>
      </c>
      <c r="C1365" s="11">
        <v>7940</v>
      </c>
      <c r="D1365" s="11">
        <v>1</v>
      </c>
      <c r="E1365" s="11">
        <v>3</v>
      </c>
      <c r="F1365" s="11">
        <v>70</v>
      </c>
      <c r="G1365" s="11">
        <v>1</v>
      </c>
      <c r="H1365" s="118">
        <f t="shared" si="311"/>
        <v>770</v>
      </c>
      <c r="I1365" s="119">
        <v>130</v>
      </c>
      <c r="J1365" s="119">
        <f t="shared" si="312"/>
        <v>100100</v>
      </c>
      <c r="L1365" s="11"/>
      <c r="M1365" s="11"/>
      <c r="N1365" s="11"/>
      <c r="O1365" s="11"/>
      <c r="R1365" s="118">
        <f t="shared" si="313"/>
        <v>0</v>
      </c>
      <c r="S1365" s="118"/>
      <c r="T1365" s="119"/>
      <c r="U1365" s="118">
        <f t="shared" si="314"/>
        <v>0</v>
      </c>
      <c r="V1365" s="119">
        <f t="shared" si="315"/>
        <v>100100</v>
      </c>
      <c r="W1365" s="118">
        <f t="shared" si="316"/>
        <v>0</v>
      </c>
      <c r="Y1365" s="119">
        <f t="shared" si="317"/>
        <v>100100</v>
      </c>
      <c r="Z1365" s="119"/>
    </row>
    <row r="1366" spans="1:27" s="122" customFormat="1" ht="24" x14ac:dyDescent="0.55000000000000004">
      <c r="A1366" s="11"/>
      <c r="B1366" s="137" t="s">
        <v>59</v>
      </c>
      <c r="C1366" s="11">
        <v>7936</v>
      </c>
      <c r="D1366" s="11">
        <v>3</v>
      </c>
      <c r="E1366" s="11">
        <v>2</v>
      </c>
      <c r="F1366" s="11">
        <v>40</v>
      </c>
      <c r="G1366" s="11">
        <v>1</v>
      </c>
      <c r="H1366" s="118">
        <f t="shared" si="311"/>
        <v>1440</v>
      </c>
      <c r="I1366" s="119">
        <v>130</v>
      </c>
      <c r="J1366" s="119">
        <f t="shared" si="312"/>
        <v>187200</v>
      </c>
      <c r="L1366" s="11"/>
      <c r="M1366" s="11"/>
      <c r="N1366" s="11"/>
      <c r="O1366" s="11"/>
      <c r="R1366" s="118">
        <f t="shared" si="313"/>
        <v>0</v>
      </c>
      <c r="S1366" s="118"/>
      <c r="T1366" s="119"/>
      <c r="U1366" s="118">
        <f t="shared" si="314"/>
        <v>0</v>
      </c>
      <c r="V1366" s="119">
        <f t="shared" si="315"/>
        <v>187200</v>
      </c>
      <c r="W1366" s="118">
        <f t="shared" si="316"/>
        <v>0</v>
      </c>
      <c r="Y1366" s="119">
        <f t="shared" si="317"/>
        <v>187200</v>
      </c>
      <c r="Z1366" s="119"/>
    </row>
    <row r="1367" spans="1:27" s="122" customFormat="1" ht="24" x14ac:dyDescent="0.55000000000000004">
      <c r="A1367" s="11"/>
      <c r="B1367" s="137" t="s">
        <v>59</v>
      </c>
      <c r="C1367" s="11">
        <v>8271</v>
      </c>
      <c r="D1367" s="11">
        <v>5</v>
      </c>
      <c r="E1367" s="11">
        <v>1</v>
      </c>
      <c r="F1367" s="11">
        <v>0</v>
      </c>
      <c r="G1367" s="11">
        <v>1</v>
      </c>
      <c r="H1367" s="118">
        <f t="shared" si="311"/>
        <v>2100</v>
      </c>
      <c r="I1367" s="119">
        <v>130</v>
      </c>
      <c r="J1367" s="119">
        <f t="shared" si="312"/>
        <v>273000</v>
      </c>
      <c r="L1367" s="11"/>
      <c r="M1367" s="11"/>
      <c r="N1367" s="11"/>
      <c r="O1367" s="11"/>
      <c r="R1367" s="118">
        <f t="shared" si="313"/>
        <v>0</v>
      </c>
      <c r="S1367" s="118"/>
      <c r="T1367" s="119"/>
      <c r="U1367" s="118">
        <f t="shared" si="314"/>
        <v>0</v>
      </c>
      <c r="V1367" s="119">
        <f t="shared" si="315"/>
        <v>273000</v>
      </c>
      <c r="W1367" s="118">
        <f t="shared" si="316"/>
        <v>0</v>
      </c>
      <c r="Y1367" s="119">
        <f t="shared" si="317"/>
        <v>273000</v>
      </c>
      <c r="Z1367" s="119"/>
    </row>
    <row r="1368" spans="1:27" s="122" customFormat="1" ht="24" x14ac:dyDescent="0.55000000000000004">
      <c r="A1368" s="11"/>
      <c r="B1368" s="137" t="s">
        <v>263</v>
      </c>
      <c r="C1368" s="11">
        <v>2106</v>
      </c>
      <c r="D1368" s="11">
        <v>1</v>
      </c>
      <c r="E1368" s="11">
        <v>0</v>
      </c>
      <c r="F1368" s="11">
        <v>0</v>
      </c>
      <c r="G1368" s="11">
        <v>1</v>
      </c>
      <c r="H1368" s="118">
        <f t="shared" si="311"/>
        <v>400</v>
      </c>
      <c r="I1368" s="119">
        <v>100</v>
      </c>
      <c r="J1368" s="119">
        <f t="shared" si="312"/>
        <v>40000</v>
      </c>
      <c r="L1368" s="11"/>
      <c r="M1368" s="11"/>
      <c r="N1368" s="11"/>
      <c r="O1368" s="11"/>
      <c r="R1368" s="118">
        <f t="shared" si="313"/>
        <v>0</v>
      </c>
      <c r="S1368" s="118"/>
      <c r="T1368" s="119"/>
      <c r="U1368" s="118">
        <f t="shared" si="314"/>
        <v>0</v>
      </c>
      <c r="V1368" s="119">
        <f t="shared" si="315"/>
        <v>40000</v>
      </c>
      <c r="W1368" s="118">
        <f t="shared" si="316"/>
        <v>0</v>
      </c>
      <c r="Y1368" s="119">
        <f t="shared" si="317"/>
        <v>40000</v>
      </c>
      <c r="Z1368" s="119"/>
    </row>
    <row r="1369" spans="1:27" s="128" customFormat="1" ht="24" x14ac:dyDescent="0.55000000000000004">
      <c r="A1369" s="60"/>
      <c r="B1369" s="55"/>
      <c r="C1369" s="53"/>
      <c r="D1369" s="53"/>
      <c r="E1369" s="53"/>
      <c r="F1369" s="53"/>
      <c r="G1369" s="53"/>
      <c r="H1369" s="127"/>
      <c r="I1369" s="127"/>
      <c r="J1369" s="127"/>
      <c r="L1369" s="53"/>
      <c r="M1369" s="53"/>
      <c r="N1369" s="53"/>
      <c r="O1369" s="53"/>
      <c r="R1369" s="127"/>
      <c r="S1369" s="127"/>
      <c r="T1369" s="127"/>
      <c r="U1369" s="127"/>
      <c r="V1369" s="127"/>
      <c r="W1369" s="127"/>
      <c r="Y1369" s="127"/>
      <c r="Z1369" s="127"/>
    </row>
    <row r="1370" spans="1:27" s="122" customFormat="1" ht="24" x14ac:dyDescent="0.55000000000000004">
      <c r="A1370" s="11">
        <v>326</v>
      </c>
      <c r="B1370" s="137" t="s">
        <v>59</v>
      </c>
      <c r="C1370" s="11">
        <v>12265</v>
      </c>
      <c r="D1370" s="11">
        <v>0</v>
      </c>
      <c r="E1370" s="11">
        <v>2</v>
      </c>
      <c r="F1370" s="11">
        <v>80</v>
      </c>
      <c r="G1370" s="11">
        <v>1</v>
      </c>
      <c r="H1370" s="118">
        <f t="shared" si="311"/>
        <v>280</v>
      </c>
      <c r="I1370" s="119">
        <v>150</v>
      </c>
      <c r="J1370" s="119">
        <f t="shared" si="312"/>
        <v>42000</v>
      </c>
      <c r="L1370" s="11"/>
      <c r="M1370" s="11"/>
      <c r="N1370" s="11"/>
      <c r="O1370" s="11"/>
      <c r="R1370" s="118">
        <f t="shared" si="313"/>
        <v>0</v>
      </c>
      <c r="S1370" s="118"/>
      <c r="T1370" s="119"/>
      <c r="U1370" s="118">
        <f t="shared" si="314"/>
        <v>0</v>
      </c>
      <c r="V1370" s="119">
        <f t="shared" si="315"/>
        <v>42000</v>
      </c>
      <c r="W1370" s="118">
        <f t="shared" si="316"/>
        <v>0</v>
      </c>
      <c r="Y1370" s="119">
        <f t="shared" si="317"/>
        <v>42000</v>
      </c>
      <c r="Z1370" s="119"/>
    </row>
    <row r="1371" spans="1:27" s="122" customFormat="1" ht="24" x14ac:dyDescent="0.55000000000000004">
      <c r="A1371" s="11"/>
      <c r="B1371" s="137" t="s">
        <v>59</v>
      </c>
      <c r="C1371" s="11">
        <v>1816</v>
      </c>
      <c r="D1371" s="11">
        <v>1</v>
      </c>
      <c r="E1371" s="11">
        <v>3</v>
      </c>
      <c r="F1371" s="11">
        <v>81</v>
      </c>
      <c r="G1371" s="11">
        <v>1</v>
      </c>
      <c r="H1371" s="118">
        <f t="shared" si="311"/>
        <v>781</v>
      </c>
      <c r="I1371" s="119">
        <v>100</v>
      </c>
      <c r="J1371" s="119">
        <f t="shared" si="312"/>
        <v>78100</v>
      </c>
      <c r="L1371" s="11"/>
      <c r="M1371" s="11"/>
      <c r="N1371" s="11"/>
      <c r="O1371" s="11"/>
      <c r="R1371" s="118">
        <f t="shared" si="313"/>
        <v>0</v>
      </c>
      <c r="S1371" s="118"/>
      <c r="T1371" s="119"/>
      <c r="U1371" s="118">
        <f t="shared" si="314"/>
        <v>0</v>
      </c>
      <c r="V1371" s="119">
        <f t="shared" si="315"/>
        <v>78100</v>
      </c>
      <c r="W1371" s="118">
        <f t="shared" si="316"/>
        <v>0</v>
      </c>
      <c r="Y1371" s="119">
        <f t="shared" si="317"/>
        <v>78100</v>
      </c>
      <c r="Z1371" s="119"/>
    </row>
    <row r="1372" spans="1:27" s="122" customFormat="1" ht="24" x14ac:dyDescent="0.55000000000000004">
      <c r="A1372" s="11"/>
      <c r="B1372" s="137" t="s">
        <v>59</v>
      </c>
      <c r="C1372" s="11">
        <v>2401</v>
      </c>
      <c r="D1372" s="11">
        <v>1</v>
      </c>
      <c r="E1372" s="11">
        <v>0</v>
      </c>
      <c r="F1372" s="11">
        <v>76</v>
      </c>
      <c r="G1372" s="11">
        <v>1</v>
      </c>
      <c r="H1372" s="118">
        <f t="shared" si="311"/>
        <v>476</v>
      </c>
      <c r="I1372" s="119">
        <v>100</v>
      </c>
      <c r="J1372" s="119">
        <f t="shared" si="312"/>
        <v>47600</v>
      </c>
      <c r="L1372" s="11"/>
      <c r="M1372" s="11"/>
      <c r="N1372" s="11"/>
      <c r="O1372" s="11"/>
      <c r="R1372" s="118">
        <f t="shared" si="313"/>
        <v>0</v>
      </c>
      <c r="S1372" s="118"/>
      <c r="T1372" s="119"/>
      <c r="U1372" s="118">
        <f t="shared" si="314"/>
        <v>0</v>
      </c>
      <c r="V1372" s="119">
        <f t="shared" si="315"/>
        <v>47600</v>
      </c>
      <c r="W1372" s="118">
        <f t="shared" si="316"/>
        <v>0</v>
      </c>
      <c r="Y1372" s="119">
        <f t="shared" si="317"/>
        <v>47600</v>
      </c>
      <c r="Z1372" s="119"/>
    </row>
    <row r="1373" spans="1:27" s="126" customFormat="1" ht="24" x14ac:dyDescent="0.55000000000000004">
      <c r="A1373" s="24"/>
      <c r="B1373" s="97" t="s">
        <v>302</v>
      </c>
      <c r="C1373" s="24"/>
      <c r="D1373" s="24">
        <v>2</v>
      </c>
      <c r="E1373" s="24">
        <v>1</v>
      </c>
      <c r="F1373" s="24">
        <v>12</v>
      </c>
      <c r="G1373" s="24">
        <v>1</v>
      </c>
      <c r="H1373" s="125">
        <f t="shared" si="311"/>
        <v>912</v>
      </c>
      <c r="I1373" s="125">
        <v>100</v>
      </c>
      <c r="J1373" s="125">
        <f t="shared" si="312"/>
        <v>91200</v>
      </c>
      <c r="L1373" s="24"/>
      <c r="M1373" s="24"/>
      <c r="N1373" s="24"/>
      <c r="O1373" s="24"/>
      <c r="R1373" s="125">
        <f t="shared" si="313"/>
        <v>0</v>
      </c>
      <c r="S1373" s="125"/>
      <c r="T1373" s="125"/>
      <c r="U1373" s="125">
        <f t="shared" si="314"/>
        <v>0</v>
      </c>
      <c r="V1373" s="125">
        <f t="shared" si="315"/>
        <v>91200</v>
      </c>
      <c r="W1373" s="125">
        <f t="shared" si="316"/>
        <v>0</v>
      </c>
      <c r="Y1373" s="125">
        <f t="shared" si="317"/>
        <v>91200</v>
      </c>
      <c r="Z1373" s="125">
        <v>0.01</v>
      </c>
      <c r="AA1373" s="125">
        <f t="shared" ref="AA1373" si="319">Y1373*Z1373/100</f>
        <v>9.1199999999999992</v>
      </c>
    </row>
    <row r="1374" spans="1:27" s="128" customFormat="1" ht="24" x14ac:dyDescent="0.55000000000000004">
      <c r="A1374" s="53"/>
      <c r="B1374" s="55"/>
      <c r="C1374" s="53"/>
      <c r="D1374" s="53"/>
      <c r="E1374" s="53"/>
      <c r="F1374" s="53"/>
      <c r="G1374" s="53"/>
      <c r="H1374" s="127"/>
      <c r="I1374" s="127"/>
      <c r="J1374" s="127"/>
      <c r="L1374" s="53"/>
      <c r="M1374" s="53"/>
      <c r="N1374" s="53"/>
      <c r="O1374" s="53"/>
      <c r="R1374" s="127"/>
      <c r="S1374" s="127"/>
      <c r="T1374" s="127"/>
      <c r="U1374" s="127"/>
      <c r="V1374" s="127"/>
      <c r="W1374" s="127"/>
      <c r="Y1374" s="127"/>
      <c r="Z1374" s="127"/>
    </row>
    <row r="1375" spans="1:27" s="122" customFormat="1" ht="24" x14ac:dyDescent="0.55000000000000004">
      <c r="A1375" s="11">
        <v>327</v>
      </c>
      <c r="B1375" s="137" t="s">
        <v>59</v>
      </c>
      <c r="C1375" s="11">
        <v>12128</v>
      </c>
      <c r="D1375" s="11">
        <v>0</v>
      </c>
      <c r="E1375" s="11">
        <v>3</v>
      </c>
      <c r="F1375" s="11">
        <v>15</v>
      </c>
      <c r="G1375" s="11">
        <v>1</v>
      </c>
      <c r="H1375" s="118">
        <f t="shared" si="311"/>
        <v>315</v>
      </c>
      <c r="I1375" s="119">
        <v>130</v>
      </c>
      <c r="J1375" s="119">
        <f t="shared" si="312"/>
        <v>40950</v>
      </c>
      <c r="L1375" s="11"/>
      <c r="M1375" s="11"/>
      <c r="N1375" s="11"/>
      <c r="O1375" s="11"/>
      <c r="R1375" s="118">
        <f t="shared" si="313"/>
        <v>0</v>
      </c>
      <c r="S1375" s="118"/>
      <c r="T1375" s="119"/>
      <c r="U1375" s="118">
        <f t="shared" si="314"/>
        <v>0</v>
      </c>
      <c r="V1375" s="119">
        <f t="shared" si="315"/>
        <v>40950</v>
      </c>
      <c r="W1375" s="118">
        <f t="shared" si="316"/>
        <v>0</v>
      </c>
      <c r="Y1375" s="119">
        <f t="shared" si="317"/>
        <v>40950</v>
      </c>
      <c r="Z1375" s="119"/>
    </row>
    <row r="1376" spans="1:27" s="128" customFormat="1" ht="24" x14ac:dyDescent="0.55000000000000004">
      <c r="A1376" s="53"/>
      <c r="B1376" s="55"/>
      <c r="C1376" s="53"/>
      <c r="D1376" s="53"/>
      <c r="E1376" s="53"/>
      <c r="F1376" s="53"/>
      <c r="G1376" s="53"/>
      <c r="H1376" s="127"/>
      <c r="I1376" s="127"/>
      <c r="J1376" s="127"/>
      <c r="L1376" s="53"/>
      <c r="M1376" s="53"/>
      <c r="N1376" s="53"/>
      <c r="O1376" s="53"/>
      <c r="R1376" s="127"/>
      <c r="S1376" s="127"/>
      <c r="T1376" s="127"/>
      <c r="U1376" s="127"/>
      <c r="V1376" s="127"/>
      <c r="W1376" s="127"/>
      <c r="Y1376" s="127"/>
      <c r="Z1376" s="127"/>
    </row>
    <row r="1377" spans="1:27" s="126" customFormat="1" ht="24" x14ac:dyDescent="0.55000000000000004">
      <c r="A1377" s="24">
        <v>328</v>
      </c>
      <c r="B1377" s="139" t="s">
        <v>76</v>
      </c>
      <c r="C1377" s="139"/>
      <c r="D1377" s="24">
        <v>0</v>
      </c>
      <c r="E1377" s="24">
        <v>2</v>
      </c>
      <c r="F1377" s="24">
        <v>0</v>
      </c>
      <c r="G1377" s="24">
        <v>2</v>
      </c>
      <c r="H1377" s="125">
        <f t="shared" si="311"/>
        <v>200</v>
      </c>
      <c r="I1377" s="125">
        <v>100</v>
      </c>
      <c r="J1377" s="125">
        <f t="shared" si="312"/>
        <v>20000</v>
      </c>
      <c r="L1377" s="24" t="s">
        <v>62</v>
      </c>
      <c r="M1377" s="24" t="s">
        <v>63</v>
      </c>
      <c r="N1377" s="24">
        <v>2</v>
      </c>
      <c r="O1377" s="24">
        <v>54.76</v>
      </c>
      <c r="P1377" s="125">
        <v>100</v>
      </c>
      <c r="Q1377" s="125">
        <v>6800</v>
      </c>
      <c r="R1377" s="125">
        <f t="shared" si="313"/>
        <v>372368</v>
      </c>
      <c r="S1377" s="125">
        <v>11</v>
      </c>
      <c r="T1377" s="125">
        <v>45</v>
      </c>
      <c r="U1377" s="125">
        <f t="shared" si="314"/>
        <v>204802.4</v>
      </c>
      <c r="V1377" s="125">
        <f t="shared" si="315"/>
        <v>224802.4</v>
      </c>
      <c r="W1377" s="125">
        <f t="shared" si="316"/>
        <v>224802.4</v>
      </c>
      <c r="Y1377" s="125">
        <f t="shared" si="317"/>
        <v>224802.4</v>
      </c>
      <c r="Z1377" s="125">
        <v>0.02</v>
      </c>
      <c r="AA1377" s="125">
        <f t="shared" ref="AA1377" si="320">Y1377*Z1377/100</f>
        <v>44.960479999999997</v>
      </c>
    </row>
    <row r="1378" spans="1:27" s="128" customFormat="1" ht="24" x14ac:dyDescent="0.55000000000000004">
      <c r="A1378" s="53"/>
      <c r="B1378" s="129"/>
      <c r="C1378" s="129"/>
      <c r="D1378" s="53"/>
      <c r="E1378" s="53"/>
      <c r="F1378" s="53"/>
      <c r="G1378" s="53"/>
      <c r="H1378" s="127"/>
      <c r="I1378" s="127"/>
      <c r="J1378" s="127"/>
      <c r="L1378" s="53"/>
      <c r="M1378" s="53"/>
      <c r="N1378" s="53"/>
      <c r="O1378" s="53"/>
      <c r="R1378" s="127"/>
      <c r="S1378" s="127"/>
      <c r="T1378" s="127"/>
      <c r="U1378" s="127"/>
      <c r="V1378" s="127"/>
      <c r="W1378" s="127"/>
      <c r="Y1378" s="127"/>
      <c r="Z1378" s="127"/>
    </row>
    <row r="1379" spans="1:27" s="126" customFormat="1" ht="24" x14ac:dyDescent="0.55000000000000004">
      <c r="A1379" s="24">
        <v>329</v>
      </c>
      <c r="B1379" s="24" t="s">
        <v>849</v>
      </c>
      <c r="C1379" s="24">
        <v>1388</v>
      </c>
      <c r="D1379" s="24">
        <v>0</v>
      </c>
      <c r="E1379" s="24">
        <v>3</v>
      </c>
      <c r="F1379" s="24">
        <v>60</v>
      </c>
      <c r="G1379" s="24">
        <v>1</v>
      </c>
      <c r="H1379" s="125">
        <f t="shared" si="311"/>
        <v>360</v>
      </c>
      <c r="I1379" s="125">
        <v>150</v>
      </c>
      <c r="J1379" s="125">
        <f t="shared" si="312"/>
        <v>54000</v>
      </c>
      <c r="L1379" s="24"/>
      <c r="M1379" s="24"/>
      <c r="N1379" s="24"/>
      <c r="O1379" s="24"/>
      <c r="R1379" s="125">
        <f t="shared" si="313"/>
        <v>0</v>
      </c>
      <c r="S1379" s="125"/>
      <c r="T1379" s="125"/>
      <c r="U1379" s="125">
        <f t="shared" si="314"/>
        <v>0</v>
      </c>
      <c r="V1379" s="125">
        <f t="shared" si="315"/>
        <v>54000</v>
      </c>
      <c r="W1379" s="125">
        <f t="shared" si="316"/>
        <v>0</v>
      </c>
      <c r="Y1379" s="125">
        <f t="shared" si="317"/>
        <v>54000</v>
      </c>
      <c r="Z1379" s="125">
        <v>0.01</v>
      </c>
      <c r="AA1379" s="125">
        <f t="shared" ref="AA1379" si="321">Y1379*Z1379/100</f>
        <v>5.4</v>
      </c>
    </row>
    <row r="1380" spans="1:27" s="128" customFormat="1" ht="24" x14ac:dyDescent="0.55000000000000004">
      <c r="A1380" s="53"/>
      <c r="B1380" s="53"/>
      <c r="C1380" s="53"/>
      <c r="D1380" s="53"/>
      <c r="E1380" s="53"/>
      <c r="F1380" s="53"/>
      <c r="G1380" s="53"/>
      <c r="H1380" s="127"/>
      <c r="I1380" s="127"/>
      <c r="J1380" s="127"/>
      <c r="L1380" s="53"/>
      <c r="M1380" s="53"/>
      <c r="N1380" s="53"/>
      <c r="O1380" s="53"/>
      <c r="R1380" s="127"/>
      <c r="S1380" s="127"/>
      <c r="T1380" s="127"/>
      <c r="U1380" s="127"/>
      <c r="V1380" s="127"/>
      <c r="W1380" s="127"/>
      <c r="Y1380" s="127"/>
      <c r="Z1380" s="127"/>
    </row>
    <row r="1381" spans="1:27" s="122" customFormat="1" ht="24" x14ac:dyDescent="0.55000000000000004">
      <c r="A1381" s="11">
        <v>330</v>
      </c>
      <c r="B1381" s="137" t="s">
        <v>59</v>
      </c>
      <c r="C1381" s="11">
        <v>717</v>
      </c>
      <c r="D1381" s="11">
        <v>0</v>
      </c>
      <c r="E1381" s="11">
        <v>1</v>
      </c>
      <c r="F1381" s="11">
        <v>15</v>
      </c>
      <c r="G1381" s="25" t="s">
        <v>73</v>
      </c>
      <c r="H1381" s="118">
        <f t="shared" si="311"/>
        <v>115</v>
      </c>
      <c r="I1381" s="119">
        <v>150</v>
      </c>
      <c r="J1381" s="119">
        <f t="shared" si="312"/>
        <v>17250</v>
      </c>
      <c r="L1381" s="11" t="s">
        <v>62</v>
      </c>
      <c r="M1381" s="11" t="s">
        <v>63</v>
      </c>
      <c r="N1381" s="11">
        <v>2</v>
      </c>
      <c r="O1381" s="11">
        <v>157</v>
      </c>
      <c r="P1381" s="119">
        <v>100</v>
      </c>
      <c r="Q1381" s="119">
        <v>6800</v>
      </c>
      <c r="R1381" s="118">
        <f t="shared" si="313"/>
        <v>1067600</v>
      </c>
      <c r="S1381" s="118">
        <v>60</v>
      </c>
      <c r="T1381" s="119"/>
      <c r="U1381" s="118">
        <f t="shared" si="314"/>
        <v>1067600</v>
      </c>
      <c r="V1381" s="119">
        <f t="shared" si="315"/>
        <v>1084850</v>
      </c>
      <c r="W1381" s="118">
        <f t="shared" si="316"/>
        <v>1084850</v>
      </c>
      <c r="Y1381" s="119">
        <f t="shared" si="317"/>
        <v>1084850</v>
      </c>
      <c r="Z1381" s="119"/>
    </row>
    <row r="1382" spans="1:27" s="122" customFormat="1" ht="24" x14ac:dyDescent="0.55000000000000004">
      <c r="A1382" s="11"/>
      <c r="B1382" s="137"/>
      <c r="C1382" s="11"/>
      <c r="D1382" s="11"/>
      <c r="E1382" s="11"/>
      <c r="F1382" s="11"/>
      <c r="G1382" s="11"/>
      <c r="H1382" s="118">
        <f t="shared" si="311"/>
        <v>0</v>
      </c>
      <c r="I1382" s="119"/>
      <c r="J1382" s="119">
        <f t="shared" si="312"/>
        <v>0</v>
      </c>
      <c r="L1382" s="11"/>
      <c r="M1382" s="11" t="s">
        <v>65</v>
      </c>
      <c r="N1382" s="11">
        <v>2</v>
      </c>
      <c r="O1382" s="11">
        <v>12</v>
      </c>
      <c r="P1382" s="119">
        <v>100</v>
      </c>
      <c r="Q1382" s="119">
        <v>6800</v>
      </c>
      <c r="R1382" s="118">
        <f t="shared" si="313"/>
        <v>81600</v>
      </c>
      <c r="S1382" s="118">
        <v>4</v>
      </c>
      <c r="T1382" s="119"/>
      <c r="U1382" s="118">
        <f t="shared" si="314"/>
        <v>81600</v>
      </c>
      <c r="V1382" s="119">
        <f t="shared" si="315"/>
        <v>81600</v>
      </c>
      <c r="W1382" s="118">
        <f t="shared" si="316"/>
        <v>81600</v>
      </c>
      <c r="Y1382" s="119">
        <f t="shared" si="317"/>
        <v>81600</v>
      </c>
      <c r="Z1382" s="119"/>
    </row>
    <row r="1383" spans="1:27" s="122" customFormat="1" ht="24" x14ac:dyDescent="0.55000000000000004">
      <c r="A1383" s="11"/>
      <c r="B1383" s="137" t="s">
        <v>59</v>
      </c>
      <c r="C1383" s="11">
        <v>12116</v>
      </c>
      <c r="D1383" s="11">
        <v>0</v>
      </c>
      <c r="E1383" s="11">
        <v>3</v>
      </c>
      <c r="F1383" s="11">
        <v>33</v>
      </c>
      <c r="G1383" s="11">
        <v>1</v>
      </c>
      <c r="H1383" s="118">
        <f t="shared" si="311"/>
        <v>333</v>
      </c>
      <c r="I1383" s="119">
        <v>100</v>
      </c>
      <c r="J1383" s="119">
        <f t="shared" si="312"/>
        <v>33300</v>
      </c>
      <c r="L1383" s="11"/>
      <c r="M1383" s="11"/>
      <c r="N1383" s="11"/>
      <c r="O1383" s="11"/>
      <c r="R1383" s="118">
        <f t="shared" si="313"/>
        <v>0</v>
      </c>
      <c r="S1383" s="118"/>
      <c r="T1383" s="119"/>
      <c r="U1383" s="118">
        <f t="shared" si="314"/>
        <v>0</v>
      </c>
      <c r="V1383" s="119">
        <f t="shared" si="315"/>
        <v>33300</v>
      </c>
      <c r="W1383" s="118">
        <f t="shared" si="316"/>
        <v>0</v>
      </c>
      <c r="Y1383" s="119">
        <f t="shared" si="317"/>
        <v>33300</v>
      </c>
      <c r="Z1383" s="119"/>
    </row>
    <row r="1384" spans="1:27" s="128" customFormat="1" ht="24" x14ac:dyDescent="0.55000000000000004">
      <c r="A1384" s="53"/>
      <c r="B1384" s="55"/>
      <c r="C1384" s="53"/>
      <c r="D1384" s="53"/>
      <c r="E1384" s="53"/>
      <c r="F1384" s="53"/>
      <c r="G1384" s="53"/>
      <c r="H1384" s="127"/>
      <c r="I1384" s="127"/>
      <c r="J1384" s="127"/>
      <c r="L1384" s="53"/>
      <c r="M1384" s="53"/>
      <c r="N1384" s="53"/>
      <c r="O1384" s="53"/>
      <c r="R1384" s="127"/>
      <c r="S1384" s="127"/>
      <c r="T1384" s="127"/>
      <c r="U1384" s="127"/>
      <c r="V1384" s="127"/>
      <c r="W1384" s="127"/>
      <c r="Y1384" s="127"/>
      <c r="Z1384" s="127"/>
    </row>
    <row r="1385" spans="1:27" s="122" customFormat="1" ht="24" x14ac:dyDescent="0.55000000000000004">
      <c r="A1385" s="23">
        <v>331</v>
      </c>
      <c r="B1385" s="30" t="s">
        <v>59</v>
      </c>
      <c r="C1385" s="23">
        <v>9983</v>
      </c>
      <c r="D1385" s="23">
        <v>2</v>
      </c>
      <c r="E1385" s="23">
        <v>2</v>
      </c>
      <c r="F1385" s="23">
        <v>67</v>
      </c>
      <c r="G1385" s="23">
        <v>2</v>
      </c>
      <c r="H1385" s="118">
        <f t="shared" si="311"/>
        <v>1067</v>
      </c>
      <c r="I1385" s="119">
        <v>220</v>
      </c>
      <c r="J1385" s="119">
        <f t="shared" si="312"/>
        <v>234740</v>
      </c>
      <c r="L1385" s="23" t="s">
        <v>62</v>
      </c>
      <c r="M1385" s="23" t="s">
        <v>65</v>
      </c>
      <c r="N1385" s="23">
        <v>2</v>
      </c>
      <c r="O1385" s="23">
        <v>153</v>
      </c>
      <c r="P1385" s="119">
        <v>100</v>
      </c>
      <c r="Q1385" s="119">
        <v>6800</v>
      </c>
      <c r="R1385" s="118">
        <f t="shared" si="313"/>
        <v>1040400</v>
      </c>
      <c r="S1385" s="119">
        <v>21</v>
      </c>
      <c r="T1385" s="119"/>
      <c r="U1385" s="118">
        <f t="shared" si="314"/>
        <v>1040400</v>
      </c>
      <c r="V1385" s="119">
        <f t="shared" si="315"/>
        <v>1275140</v>
      </c>
      <c r="W1385" s="118">
        <f t="shared" si="316"/>
        <v>1275140</v>
      </c>
      <c r="Y1385" s="119">
        <f t="shared" si="317"/>
        <v>1275140</v>
      </c>
      <c r="Z1385" s="119"/>
    </row>
    <row r="1386" spans="1:27" s="122" customFormat="1" ht="24" x14ac:dyDescent="0.55000000000000004">
      <c r="A1386" s="23"/>
      <c r="B1386" s="23"/>
      <c r="C1386" s="23"/>
      <c r="D1386" s="23"/>
      <c r="E1386" s="23"/>
      <c r="F1386" s="23"/>
      <c r="G1386" s="23"/>
      <c r="H1386" s="118">
        <f t="shared" si="311"/>
        <v>0</v>
      </c>
      <c r="I1386" s="119"/>
      <c r="J1386" s="119">
        <f t="shared" si="312"/>
        <v>0</v>
      </c>
      <c r="L1386" s="23"/>
      <c r="M1386" s="23" t="s">
        <v>65</v>
      </c>
      <c r="N1386" s="23">
        <v>2</v>
      </c>
      <c r="O1386" s="23">
        <v>8</v>
      </c>
      <c r="P1386" s="119">
        <v>100</v>
      </c>
      <c r="Q1386" s="119">
        <v>6800</v>
      </c>
      <c r="R1386" s="118">
        <f t="shared" si="313"/>
        <v>54400</v>
      </c>
      <c r="S1386" s="119">
        <v>21</v>
      </c>
      <c r="T1386" s="119"/>
      <c r="U1386" s="118">
        <f t="shared" si="314"/>
        <v>54400</v>
      </c>
      <c r="V1386" s="119">
        <f t="shared" si="315"/>
        <v>54400</v>
      </c>
      <c r="W1386" s="118">
        <f t="shared" si="316"/>
        <v>54400</v>
      </c>
      <c r="Y1386" s="119">
        <f t="shared" si="317"/>
        <v>54400</v>
      </c>
      <c r="Z1386" s="119"/>
    </row>
    <row r="1387" spans="1:27" s="122" customFormat="1" ht="24" x14ac:dyDescent="0.55000000000000004">
      <c r="A1387" s="23"/>
      <c r="B1387" s="23"/>
      <c r="C1387" s="23"/>
      <c r="D1387" s="23"/>
      <c r="E1387" s="23"/>
      <c r="F1387" s="23"/>
      <c r="G1387" s="23"/>
      <c r="H1387" s="118">
        <f t="shared" si="311"/>
        <v>0</v>
      </c>
      <c r="I1387" s="119"/>
      <c r="J1387" s="119">
        <f t="shared" si="312"/>
        <v>0</v>
      </c>
      <c r="L1387" s="23" t="s">
        <v>13</v>
      </c>
      <c r="M1387" s="23" t="s">
        <v>126</v>
      </c>
      <c r="N1387" s="23">
        <v>2</v>
      </c>
      <c r="O1387" s="23">
        <v>255</v>
      </c>
      <c r="P1387" s="119">
        <v>100</v>
      </c>
      <c r="Q1387" s="119">
        <v>6800</v>
      </c>
      <c r="R1387" s="118">
        <f t="shared" si="313"/>
        <v>1734000</v>
      </c>
      <c r="S1387" s="119">
        <v>21</v>
      </c>
      <c r="T1387" s="119"/>
      <c r="U1387" s="118">
        <f t="shared" si="314"/>
        <v>1734000</v>
      </c>
      <c r="V1387" s="119">
        <f t="shared" si="315"/>
        <v>1734000</v>
      </c>
      <c r="W1387" s="118">
        <f t="shared" si="316"/>
        <v>1734000</v>
      </c>
      <c r="Y1387" s="119">
        <f t="shared" si="317"/>
        <v>1734000</v>
      </c>
      <c r="Z1387" s="119"/>
    </row>
    <row r="1388" spans="1:27" s="122" customFormat="1" ht="24" x14ac:dyDescent="0.55000000000000004">
      <c r="A1388" s="23"/>
      <c r="B1388" s="23"/>
      <c r="C1388" s="23"/>
      <c r="D1388" s="23"/>
      <c r="E1388" s="23"/>
      <c r="F1388" s="23"/>
      <c r="G1388" s="23"/>
      <c r="H1388" s="118">
        <f t="shared" si="311"/>
        <v>0</v>
      </c>
      <c r="I1388" s="119"/>
      <c r="J1388" s="119">
        <f t="shared" si="312"/>
        <v>0</v>
      </c>
      <c r="L1388" s="23"/>
      <c r="M1388" s="23" t="s">
        <v>126</v>
      </c>
      <c r="N1388" s="23">
        <v>2</v>
      </c>
      <c r="O1388" s="23">
        <v>36</v>
      </c>
      <c r="P1388" s="119">
        <v>100</v>
      </c>
      <c r="Q1388" s="119">
        <v>6800</v>
      </c>
      <c r="R1388" s="118">
        <f t="shared" si="313"/>
        <v>244800</v>
      </c>
      <c r="S1388" s="119">
        <v>8</v>
      </c>
      <c r="T1388" s="119"/>
      <c r="U1388" s="118">
        <f t="shared" si="314"/>
        <v>244800</v>
      </c>
      <c r="V1388" s="119">
        <f t="shared" si="315"/>
        <v>244800</v>
      </c>
      <c r="W1388" s="118">
        <f t="shared" si="316"/>
        <v>244800</v>
      </c>
      <c r="Y1388" s="119">
        <f t="shared" si="317"/>
        <v>244800</v>
      </c>
      <c r="Z1388" s="119"/>
    </row>
    <row r="1389" spans="1:27" s="122" customFormat="1" ht="24" x14ac:dyDescent="0.55000000000000004">
      <c r="A1389" s="23"/>
      <c r="B1389" s="23"/>
      <c r="C1389" s="23"/>
      <c r="D1389" s="23"/>
      <c r="E1389" s="23"/>
      <c r="F1389" s="23"/>
      <c r="G1389" s="23"/>
      <c r="H1389" s="118">
        <f t="shared" si="311"/>
        <v>0</v>
      </c>
      <c r="I1389" s="119"/>
      <c r="J1389" s="119">
        <f t="shared" si="312"/>
        <v>0</v>
      </c>
      <c r="L1389" s="23" t="s">
        <v>13</v>
      </c>
      <c r="M1389" s="23" t="s">
        <v>65</v>
      </c>
      <c r="N1389" s="23">
        <v>2</v>
      </c>
      <c r="O1389" s="23">
        <v>112</v>
      </c>
      <c r="P1389" s="119">
        <v>100</v>
      </c>
      <c r="Q1389" s="119">
        <v>6800</v>
      </c>
      <c r="R1389" s="118">
        <f t="shared" si="313"/>
        <v>761600</v>
      </c>
      <c r="S1389" s="119">
        <v>21</v>
      </c>
      <c r="T1389" s="119"/>
      <c r="U1389" s="118">
        <f t="shared" si="314"/>
        <v>761600</v>
      </c>
      <c r="V1389" s="119">
        <f t="shared" si="315"/>
        <v>761600</v>
      </c>
      <c r="W1389" s="118">
        <f t="shared" si="316"/>
        <v>761600</v>
      </c>
      <c r="Y1389" s="119">
        <f t="shared" si="317"/>
        <v>761600</v>
      </c>
      <c r="Z1389" s="119"/>
    </row>
    <row r="1390" spans="1:27" s="122" customFormat="1" ht="24" x14ac:dyDescent="0.55000000000000004">
      <c r="A1390" s="23"/>
      <c r="B1390" s="23"/>
      <c r="C1390" s="23"/>
      <c r="D1390" s="23"/>
      <c r="E1390" s="23"/>
      <c r="F1390" s="23"/>
      <c r="G1390" s="23"/>
      <c r="H1390" s="118">
        <f t="shared" si="311"/>
        <v>0</v>
      </c>
      <c r="I1390" s="119"/>
      <c r="J1390" s="119">
        <f t="shared" si="312"/>
        <v>0</v>
      </c>
      <c r="L1390" s="23"/>
      <c r="M1390" s="23" t="s">
        <v>848</v>
      </c>
      <c r="N1390" s="23">
        <v>2</v>
      </c>
      <c r="O1390" s="23">
        <v>32</v>
      </c>
      <c r="P1390" s="119">
        <v>100</v>
      </c>
      <c r="Q1390" s="119">
        <v>6800</v>
      </c>
      <c r="R1390" s="118">
        <f t="shared" si="313"/>
        <v>217600</v>
      </c>
      <c r="S1390" s="119">
        <v>21</v>
      </c>
      <c r="T1390" s="119"/>
      <c r="U1390" s="118">
        <f t="shared" si="314"/>
        <v>217600</v>
      </c>
      <c r="V1390" s="119">
        <f t="shared" si="315"/>
        <v>217600</v>
      </c>
      <c r="W1390" s="118">
        <f t="shared" si="316"/>
        <v>217600</v>
      </c>
      <c r="Y1390" s="119">
        <f t="shared" si="317"/>
        <v>217600</v>
      </c>
      <c r="Z1390" s="119"/>
    </row>
    <row r="1391" spans="1:27" s="122" customFormat="1" ht="24" x14ac:dyDescent="0.55000000000000004">
      <c r="A1391" s="23"/>
      <c r="B1391" s="23"/>
      <c r="C1391" s="23"/>
      <c r="D1391" s="23"/>
      <c r="E1391" s="23"/>
      <c r="F1391" s="23"/>
      <c r="G1391" s="23"/>
      <c r="H1391" s="118">
        <f t="shared" si="311"/>
        <v>0</v>
      </c>
      <c r="I1391" s="119"/>
      <c r="J1391" s="119">
        <f t="shared" si="312"/>
        <v>0</v>
      </c>
      <c r="L1391" s="23"/>
      <c r="M1391" s="23" t="s">
        <v>65</v>
      </c>
      <c r="N1391" s="23">
        <v>2</v>
      </c>
      <c r="O1391" s="23">
        <v>8</v>
      </c>
      <c r="P1391" s="119">
        <v>100</v>
      </c>
      <c r="Q1391" s="119">
        <v>6800</v>
      </c>
      <c r="R1391" s="118">
        <f t="shared" si="313"/>
        <v>54400</v>
      </c>
      <c r="S1391" s="119">
        <v>21</v>
      </c>
      <c r="T1391" s="119"/>
      <c r="U1391" s="118">
        <f t="shared" si="314"/>
        <v>54400</v>
      </c>
      <c r="V1391" s="119">
        <f t="shared" si="315"/>
        <v>54400</v>
      </c>
      <c r="W1391" s="118">
        <f t="shared" si="316"/>
        <v>54400</v>
      </c>
      <c r="Y1391" s="119">
        <f t="shared" si="317"/>
        <v>54400</v>
      </c>
      <c r="Z1391" s="119"/>
    </row>
    <row r="1392" spans="1:27" s="128" customFormat="1" ht="24" x14ac:dyDescent="0.55000000000000004">
      <c r="A1392" s="53"/>
      <c r="B1392" s="53"/>
      <c r="C1392" s="53"/>
      <c r="D1392" s="53"/>
      <c r="E1392" s="53"/>
      <c r="F1392" s="53"/>
      <c r="G1392" s="53"/>
      <c r="H1392" s="127"/>
      <c r="I1392" s="127"/>
      <c r="J1392" s="127"/>
      <c r="L1392" s="53"/>
      <c r="M1392" s="53"/>
      <c r="N1392" s="53"/>
      <c r="O1392" s="53"/>
      <c r="R1392" s="127"/>
      <c r="S1392" s="127"/>
      <c r="T1392" s="127"/>
      <c r="U1392" s="127"/>
      <c r="V1392" s="127"/>
      <c r="W1392" s="127"/>
      <c r="Y1392" s="127"/>
      <c r="Z1392" s="127"/>
    </row>
  </sheetData>
  <mergeCells count="33"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L6:L10"/>
    <mergeCell ref="AA5:AA10"/>
    <mergeCell ref="A6:A10"/>
    <mergeCell ref="B6:B10"/>
    <mergeCell ref="C6:C10"/>
    <mergeCell ref="D6:F7"/>
    <mergeCell ref="G6:G10"/>
    <mergeCell ref="H6:H10"/>
    <mergeCell ref="I6:I10"/>
    <mergeCell ref="J6:J10"/>
    <mergeCell ref="K6:K10"/>
    <mergeCell ref="S6:T6"/>
    <mergeCell ref="U6:U10"/>
    <mergeCell ref="S7:S10"/>
    <mergeCell ref="T7:T10"/>
    <mergeCell ref="D8:D10"/>
    <mergeCell ref="E8:E10"/>
    <mergeCell ref="F8:F10"/>
    <mergeCell ref="M6:M10"/>
    <mergeCell ref="N6:N10"/>
    <mergeCell ref="O6:O10"/>
    <mergeCell ref="P6:P10"/>
    <mergeCell ref="Q6:Q10"/>
    <mergeCell ref="R6:R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ภดส.3</vt:lpstr>
      <vt:lpstr>ภดส.1</vt:lpstr>
      <vt:lpstr>ภดส.7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2020-10-28T04:20:08Z</dcterms:created>
  <dcterms:modified xsi:type="dcterms:W3CDTF">2021-01-22T09:24:43Z</dcterms:modified>
</cp:coreProperties>
</file>